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O:\Policy\Board Secretary Report\2026-27\"/>
    </mc:Choice>
  </mc:AlternateContent>
  <xr:revisionPtr revIDLastSave="0" documentId="13_ncr:1_{0A4B1479-D23E-44E6-AC4C-77E056DBAEC3}" xr6:coauthVersionLast="47" xr6:coauthVersionMax="47" xr10:uidLastSave="{00000000-0000-0000-0000-000000000000}"/>
  <workbookProtection workbookAlgorithmName="SHA-512" workbookHashValue="WWhiRr8cKlPuPQnltejS9AYRc0iis1mlSM4YMpidxsHXhv2tiHG9uLRNw9mEilTGcDfQwnTyaR0AHb7XvaGnYA==" workbookSaltValue="iOxpJjk0B8VWG3Nm71CYKg==" workbookSpinCount="100000" lockStructure="1"/>
  <bookViews>
    <workbookView xWindow="-108" yWindow="-108" windowWidth="23256" windowHeight="12456" tabRatio="593" xr2:uid="{00000000-000D-0000-FFFF-FFFF00000000}"/>
  </bookViews>
  <sheets>
    <sheet name="Balance Sheet" sheetId="1" r:id="rId1"/>
    <sheet name="Summary Budget to Actual " sheetId="5" r:id="rId2"/>
  </sheets>
  <definedNames>
    <definedName name="_xlnm.Print_Titles" localSheetId="0">'Balance Sheet'!$38:$38</definedName>
    <definedName name="_xlnm.Print_Titles" localSheetId="1">'Summary Budget to Actual '!$28:$28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5" l="1"/>
  <c r="G34" i="5"/>
  <c r="G35" i="5"/>
  <c r="G36" i="5"/>
  <c r="G37" i="5"/>
  <c r="G38" i="5"/>
  <c r="G39" i="5"/>
  <c r="G40" i="5"/>
  <c r="G41" i="5"/>
  <c r="G32" i="5"/>
  <c r="G30" i="5"/>
  <c r="E42" i="5"/>
  <c r="E43" i="5" s="1"/>
  <c r="D42" i="5"/>
  <c r="D43" i="5" s="1"/>
  <c r="G24" i="5"/>
  <c r="G21" i="5"/>
  <c r="G20" i="5"/>
  <c r="G15" i="5"/>
  <c r="G16" i="5"/>
  <c r="G17" i="5"/>
  <c r="G14" i="5"/>
  <c r="G11" i="5"/>
  <c r="E25" i="5"/>
  <c r="E22" i="5"/>
  <c r="E18" i="5"/>
  <c r="E12" i="5"/>
  <c r="D25" i="5"/>
  <c r="D22" i="5"/>
  <c r="D18" i="5"/>
  <c r="D12" i="5"/>
  <c r="D26" i="5" s="1"/>
  <c r="E26" i="5" l="1"/>
  <c r="K21" i="5"/>
  <c r="I22" i="5"/>
  <c r="G22" i="5"/>
  <c r="M24" i="5"/>
  <c r="M21" i="5"/>
  <c r="M20" i="5"/>
  <c r="M22" i="5" s="1"/>
  <c r="K42" i="5" l="1"/>
  <c r="K43" i="5" s="1"/>
  <c r="M41" i="5"/>
  <c r="I42" i="5"/>
  <c r="I43" i="5" s="1"/>
  <c r="D66" i="1" s="1"/>
  <c r="G42" i="5"/>
  <c r="G43" i="5" s="1"/>
  <c r="M37" i="5"/>
  <c r="M38" i="5"/>
  <c r="M39" i="5"/>
  <c r="M40" i="5"/>
  <c r="I12" i="5"/>
  <c r="G12" i="5"/>
  <c r="K11" i="5"/>
  <c r="K17" i="5"/>
  <c r="K16" i="5"/>
  <c r="K15" i="5"/>
  <c r="K14" i="5"/>
  <c r="K20" i="5"/>
  <c r="K24" i="5"/>
  <c r="I25" i="5"/>
  <c r="G25" i="5"/>
  <c r="I18" i="5"/>
  <c r="G18" i="5"/>
  <c r="M17" i="5"/>
  <c r="M16" i="5"/>
  <c r="M15" i="5"/>
  <c r="M14" i="5"/>
  <c r="M11" i="5"/>
  <c r="J59" i="1"/>
  <c r="J24" i="1"/>
  <c r="J27" i="1"/>
  <c r="M36" i="5"/>
  <c r="M33" i="5"/>
  <c r="M32" i="5"/>
  <c r="M34" i="5"/>
  <c r="M35" i="5"/>
  <c r="M30" i="5"/>
  <c r="K18" i="5" l="1"/>
  <c r="M12" i="5"/>
  <c r="K25" i="5"/>
  <c r="K22" i="5"/>
  <c r="G26" i="5"/>
  <c r="H34" i="1" s="1"/>
  <c r="M42" i="5"/>
  <c r="M43" i="5" s="1"/>
  <c r="I26" i="5"/>
  <c r="H77" i="1" s="1"/>
  <c r="M18" i="5"/>
  <c r="M25" i="5"/>
  <c r="F76" i="1"/>
  <c r="F65" i="1"/>
  <c r="D67" i="1"/>
  <c r="F67" i="1" s="1"/>
  <c r="H76" i="1"/>
  <c r="M26" i="5" l="1"/>
  <c r="F77" i="1"/>
  <c r="J77" i="1" s="1"/>
  <c r="K26" i="5"/>
  <c r="H35" i="1"/>
  <c r="J35" i="1" s="1"/>
  <c r="J36" i="1" s="1"/>
  <c r="H78" i="1"/>
  <c r="H80" i="1" s="1"/>
  <c r="H67" i="1"/>
  <c r="H68" i="1" s="1"/>
  <c r="J76" i="1"/>
  <c r="F78" i="1" l="1"/>
  <c r="F80" i="1" s="1"/>
  <c r="H71" i="1" s="1"/>
  <c r="J72" i="1" s="1"/>
  <c r="J73" i="1" s="1"/>
  <c r="J78" i="1"/>
  <c r="J80" i="1" s="1"/>
</calcChain>
</file>

<file path=xl/sharedStrings.xml><?xml version="1.0" encoding="utf-8"?>
<sst xmlns="http://schemas.openxmlformats.org/spreadsheetml/2006/main" count="215" uniqueCount="162">
  <si>
    <t>The worksheet below shows an example of the Interim Balance Sheet for Fund 30. The worksheet has three tables: Assets; Liabilities and Fund Equities; and Recapitulation of Budgeted Fund Balance. The columns titled Ref, Ref2, Ref3, Ref4 include cross-reference information to show the amounts that agree between worksheets in this file.</t>
  </si>
  <si>
    <t>Report of the Secretary</t>
  </si>
  <si>
    <t xml:space="preserve">To the Board of Education of the District of </t>
  </si>
  <si>
    <t>Anytown</t>
  </si>
  <si>
    <t>Capital Projects Fund - Fund 30</t>
  </si>
  <si>
    <t>Interim Balance Sheet</t>
  </si>
  <si>
    <t>Assets and Resources</t>
  </si>
  <si>
    <t>Account Number</t>
  </si>
  <si>
    <t>Account Name</t>
  </si>
  <si>
    <t>N/A</t>
  </si>
  <si>
    <t>N/A2</t>
  </si>
  <si>
    <t>N/A3</t>
  </si>
  <si>
    <t>N/A4</t>
  </si>
  <si>
    <t>Ref</t>
  </si>
  <si>
    <t>Sub Balance</t>
  </si>
  <si>
    <t>Ref2</t>
  </si>
  <si>
    <t>Balance</t>
  </si>
  <si>
    <t>subtitle</t>
  </si>
  <si>
    <t>Assets: (subheader for rows 11 through 36)</t>
  </si>
  <si>
    <t>Cash in Bank</t>
  </si>
  <si>
    <t>102-106</t>
  </si>
  <si>
    <t>Cash Equivalents</t>
  </si>
  <si>
    <t>Investments</t>
  </si>
  <si>
    <t>Unamortized Premiums on Investments</t>
  </si>
  <si>
    <t>Unamortized Discounts on Investments (Credit)</t>
  </si>
  <si>
    <t>Interest Receivable on Investments</t>
  </si>
  <si>
    <t>Accrued Interest on Investments Purchased</t>
  </si>
  <si>
    <t>Accounts Receivable:</t>
  </si>
  <si>
    <t xml:space="preserve">    Interfund</t>
  </si>
  <si>
    <t>Intergovernmental Accounts Receivable</t>
  </si>
  <si>
    <t xml:space="preserve">    Intergovernmental Accounts Receivable - State</t>
  </si>
  <si>
    <t xml:space="preserve">    Intergovernmental Accounts Receivable - Federal</t>
  </si>
  <si>
    <t xml:space="preserve">    Intergovernmental Accounts Receivable – Other</t>
  </si>
  <si>
    <t xml:space="preserve">    Other (net of estimated uncollectible of $0)</t>
  </si>
  <si>
    <t>Loans Receivable:</t>
  </si>
  <si>
    <t>151, 152</t>
  </si>
  <si>
    <t xml:space="preserve">    Other (net of estimated uncollectible of $ 0)</t>
  </si>
  <si>
    <t>Bond Proceeds Receivable</t>
  </si>
  <si>
    <t>Prepaid Expenses</t>
  </si>
  <si>
    <t>Deposits</t>
  </si>
  <si>
    <t>Deferred Expenditures</t>
  </si>
  <si>
    <t>xxx</t>
  </si>
  <si>
    <t>Other Current Assets</t>
  </si>
  <si>
    <t>Resources:</t>
  </si>
  <si>
    <t>Estimated Revenues</t>
  </si>
  <si>
    <t xml:space="preserve">    Less Revenues</t>
  </si>
  <si>
    <t>Total</t>
  </si>
  <si>
    <t>Total Assets and Resources</t>
  </si>
  <si>
    <t>Liabilities and Fund Equity</t>
  </si>
  <si>
    <t>Sub Balance2</t>
  </si>
  <si>
    <t>Ref3</t>
  </si>
  <si>
    <t>Sub Balance3</t>
  </si>
  <si>
    <t>Ref4</t>
  </si>
  <si>
    <t>Liabilities: (subheader for rows 40 through 59)</t>
  </si>
  <si>
    <r>
      <t>Cash Overdraft</t>
    </r>
    <r>
      <rPr>
        <i/>
        <sz val="11"/>
        <rFont val="Arial"/>
        <family val="2"/>
      </rPr>
      <t xml:space="preserve"> (Note: Only overdrawn cash is shown as a liability)</t>
    </r>
  </si>
  <si>
    <t>Interfund Loans Payable</t>
  </si>
  <si>
    <t>Interfund Accounts Payable</t>
  </si>
  <si>
    <t>Intergovernmental Accounts Payable</t>
  </si>
  <si>
    <t>Intergovernmental Accounts Payable - State</t>
  </si>
  <si>
    <t>Intergovernmental Accounts Payable - Federal</t>
  </si>
  <si>
    <t>Intergovernmental Accounts Payable - Other</t>
  </si>
  <si>
    <t>Accounts Payable</t>
  </si>
  <si>
    <t>Judgments Payable</t>
  </si>
  <si>
    <t>Contracts Payable</t>
  </si>
  <si>
    <t>Construction Contracts Payable - retained percentage</t>
  </si>
  <si>
    <t>Construction Contracts Payable</t>
  </si>
  <si>
    <t>Loans Payable</t>
  </si>
  <si>
    <t>Accrued Salaries and Benefits</t>
  </si>
  <si>
    <t>Payroll Deductions and Withholdings</t>
  </si>
  <si>
    <t>Deferred Revenues</t>
  </si>
  <si>
    <t>Deposits Payable</t>
  </si>
  <si>
    <t>Due to Fiscal Agent</t>
  </si>
  <si>
    <t>Other Current Liabilities</t>
  </si>
  <si>
    <t>Total Liabilities</t>
  </si>
  <si>
    <t>Fund Balance: (subheader for rows 61 through 72)</t>
  </si>
  <si>
    <t>Appropriated:</t>
  </si>
  <si>
    <t>Reserve for Encumbrances - Current Year</t>
  </si>
  <si>
    <t>Reserve for Encumbrances - Prior Year</t>
  </si>
  <si>
    <t>751,751,76x</t>
  </si>
  <si>
    <t>Other Reserves</t>
  </si>
  <si>
    <t>Appropriations</t>
  </si>
  <si>
    <t>Less:  Expenditures</t>
  </si>
  <si>
    <t>Encumbrances</t>
  </si>
  <si>
    <t>sutotal</t>
  </si>
  <si>
    <t xml:space="preserve">  Total Appropriated</t>
  </si>
  <si>
    <t>Unappropriated:</t>
  </si>
  <si>
    <t xml:space="preserve">    Budgeted Fund Balance</t>
  </si>
  <si>
    <t>total</t>
  </si>
  <si>
    <t>Total Fund Balance</t>
  </si>
  <si>
    <t>Total Liabilities and Fund Equity</t>
  </si>
  <si>
    <t>Recapitulation of Budgeted Fund Balance:</t>
  </si>
  <si>
    <t>Budgeted</t>
  </si>
  <si>
    <t>Actual</t>
  </si>
  <si>
    <t>Variance</t>
  </si>
  <si>
    <t>Revenues</t>
  </si>
  <si>
    <t>Subtotal</t>
  </si>
  <si>
    <t>Less:  Adjustment for prior year encumbrances</t>
  </si>
  <si>
    <t>Budgeted Fund Balance</t>
  </si>
  <si>
    <t>End of worksheet</t>
  </si>
  <si>
    <t>The worksheet below shows an example of the Interim Statements Comparing Budgeted Revenue with Actual to Date and Appropriations with Expenditures and Encumbrances to Date for Fund 30. This worksheet contains two tables, each spanning columns A through M. The columns titled Ref, Ref1, Ref2, Ref3, Ref4 include cross-reference information to show the amounts that agree between worksheets in this file.</t>
  </si>
  <si>
    <t>Interim Statements Comparing Budgeted Revenue with Actual to Date and Appropriations with Expenditures and Encumbrances to Date</t>
  </si>
  <si>
    <t>Line Number (for reference only)</t>
  </si>
  <si>
    <t>Revenues/Sources of Funds</t>
  </si>
  <si>
    <t>Original Project Budget</t>
  </si>
  <si>
    <t>Budget Transfers</t>
  </si>
  <si>
    <t>Budgeted Estimated</t>
  </si>
  <si>
    <t>Actual to Date</t>
  </si>
  <si>
    <t>Note:  Over or (Under)</t>
  </si>
  <si>
    <t>Unrealized Balance</t>
  </si>
  <si>
    <t>Transfers from Other Funds (subheader for rows 11 and 12)</t>
  </si>
  <si>
    <t>52xx</t>
  </si>
  <si>
    <t>Transfers from Other Funds</t>
  </si>
  <si>
    <t>Total Transfers</t>
  </si>
  <si>
    <t>Local Sources (subheader for rows 14 through 18)</t>
  </si>
  <si>
    <t>Municipal Surplus</t>
  </si>
  <si>
    <t>Earnings on Investments</t>
  </si>
  <si>
    <t>Bond Principal</t>
  </si>
  <si>
    <t>Bond Premium</t>
  </si>
  <si>
    <t>Total from Local Sources</t>
  </si>
  <si>
    <t>State Sources (subheader for rows 20 through 22)</t>
  </si>
  <si>
    <t>Additional State School Building Aid - EDA Grant</t>
  </si>
  <si>
    <t>Total from State Sources</t>
  </si>
  <si>
    <t>Other Financing Sources (subheader for rows 24 and 25)</t>
  </si>
  <si>
    <t>5XXX</t>
  </si>
  <si>
    <t>Other Financing Sources</t>
  </si>
  <si>
    <t>Total Other Financing Sources</t>
  </si>
  <si>
    <t>Total Revenues/Sources Of Funds</t>
  </si>
  <si>
    <t>Expenditures</t>
  </si>
  <si>
    <t>Expenditure Description</t>
  </si>
  <si>
    <t xml:space="preserve">Original Project Budget </t>
  </si>
  <si>
    <t>Available Balance</t>
  </si>
  <si>
    <t>Equipment (subheader for row 30)</t>
  </si>
  <si>
    <t>30-XXX-XXX-73X</t>
  </si>
  <si>
    <t>Capital Projects Equipment</t>
  </si>
  <si>
    <t>Facilities Acquisition and Construction Services (subheader for rows 32 through 42)</t>
  </si>
  <si>
    <t>30-000-4XX-100</t>
  </si>
  <si>
    <t>Salaries</t>
  </si>
  <si>
    <t>30-000-4XX-331</t>
  </si>
  <si>
    <t>Legal Services</t>
  </si>
  <si>
    <t>30-000-4XX-390</t>
  </si>
  <si>
    <t>Other Purchased Professional and Technical Services</t>
  </si>
  <si>
    <t>30-000-4XX-450</t>
  </si>
  <si>
    <t>Construction Services</t>
  </si>
  <si>
    <t>30-000-4XX-610</t>
  </si>
  <si>
    <t>General Supplies</t>
  </si>
  <si>
    <t>30-000-4XX-710</t>
  </si>
  <si>
    <t>Land and Improvements</t>
  </si>
  <si>
    <t>30-000-4XX-721</t>
  </si>
  <si>
    <t>Lease Purchase Agreements - Principal</t>
  </si>
  <si>
    <t>30-000-4XX-722</t>
  </si>
  <si>
    <t>Buildings Other than Lease Purchase Agreements</t>
  </si>
  <si>
    <t>30-000-4XX-800</t>
  </si>
  <si>
    <t>Other Objects</t>
  </si>
  <si>
    <t>30-000-4XX-930</t>
  </si>
  <si>
    <t>Transfer from Capital Projects</t>
  </si>
  <si>
    <t>Total Facilities Acquisition and Construction Services</t>
  </si>
  <si>
    <t>Total Capital Projects Fund Expenditures</t>
  </si>
  <si>
    <t>table spans (B75:J80)</t>
  </si>
  <si>
    <t>State Reimbursements from Securing Our Childrens Future Bond Act</t>
  </si>
  <si>
    <t>(For the one month period ending July 31, 2026)</t>
  </si>
  <si>
    <t>July 31, 2026</t>
  </si>
  <si>
    <t xml:space="preserve">    Fund Balance,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</si>
</sst>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00\-000"/>
    <numFmt numFmtId="165" formatCode="00\-000\-000\-\x\x\x"/>
  </numFmts>
  <fonts count="10" x14ac:knownFonts="1">
    <font>
      <sz val="10"/>
      <name val="Arial"/>
    </font>
    <font>
      <sz val="10"/>
      <name val="Arial"/>
      <family val="2"/>
    </font>
    <font>
      <sz val="8"/>
      <name val="Arial"/>
      <family val="2"/>
    </font>
    <font>
      <sz val="11"/>
      <name val="Arial"/>
      <family val="2"/>
    </font>
    <font>
      <b/>
      <sz val="11"/>
      <name val="Arial"/>
      <family val="2"/>
    </font>
    <font>
      <b/>
      <i/>
      <sz val="11"/>
      <name val="Arial"/>
      <family val="2"/>
    </font>
    <font>
      <b/>
      <sz val="11"/>
      <color theme="0"/>
      <name val="Arial"/>
      <family val="2"/>
    </font>
    <font>
      <sz val="11"/>
      <color theme="0"/>
      <name val="Arial"/>
      <family val="2"/>
    </font>
    <font>
      <i/>
      <sz val="11"/>
      <name val="Arial"/>
      <family val="2"/>
    </font>
    <font>
      <b/>
      <sz val="11"/>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double">
        <color indexed="64"/>
      </bottom>
      <diagonal/>
    </border>
    <border>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Alignment="0" applyProtection="0"/>
    <xf numFmtId="0" fontId="9" fillId="0" borderId="0" applyNumberFormat="0" applyFill="0" applyAlignment="0" applyProtection="0"/>
  </cellStyleXfs>
  <cellXfs count="76">
    <xf numFmtId="0" fontId="0" fillId="0" borderId="0" xfId="0"/>
    <xf numFmtId="0" fontId="3" fillId="0" borderId="0" xfId="0" applyFont="1"/>
    <xf numFmtId="0" fontId="4" fillId="0" borderId="0" xfId="0" applyFont="1" applyAlignment="1">
      <alignment horizontal="left" vertical="center"/>
    </xf>
    <xf numFmtId="0" fontId="4" fillId="0" borderId="0" xfId="0" applyFont="1" applyAlignment="1">
      <alignment horizontal="center" wrapText="1"/>
    </xf>
    <xf numFmtId="0" fontId="4" fillId="0" borderId="0" xfId="0" applyFont="1"/>
    <xf numFmtId="0" fontId="6" fillId="0" borderId="0" xfId="0" applyFont="1"/>
    <xf numFmtId="0" fontId="3" fillId="0" borderId="0" xfId="0" applyFont="1" applyAlignment="1">
      <alignment horizontal="left"/>
    </xf>
    <xf numFmtId="0" fontId="3" fillId="0" borderId="0" xfId="0" applyFont="1" applyAlignment="1">
      <alignment horizontal="left" indent="1"/>
    </xf>
    <xf numFmtId="44" fontId="3" fillId="0" borderId="0" xfId="2" applyFont="1" applyFill="1" applyAlignment="1">
      <alignment horizontal="center"/>
    </xf>
    <xf numFmtId="44" fontId="3" fillId="0" borderId="0" xfId="2" applyFont="1" applyFill="1"/>
    <xf numFmtId="43" fontId="3" fillId="0" borderId="0" xfId="1" applyFont="1" applyFill="1" applyAlignment="1">
      <alignment horizontal="center"/>
    </xf>
    <xf numFmtId="0" fontId="7" fillId="0" borderId="0" xfId="0" applyFont="1"/>
    <xf numFmtId="43" fontId="4" fillId="0" borderId="2" xfId="1" applyFont="1" applyFill="1" applyBorder="1" applyAlignment="1">
      <alignment horizontal="center"/>
    </xf>
    <xf numFmtId="43" fontId="4" fillId="0" borderId="0" xfId="1" applyFont="1" applyFill="1"/>
    <xf numFmtId="43" fontId="4" fillId="0" borderId="0" xfId="1" applyFont="1" applyFill="1" applyAlignment="1">
      <alignment horizontal="center"/>
    </xf>
    <xf numFmtId="43" fontId="3" fillId="0" borderId="0" xfId="0" applyNumberFormat="1" applyFont="1"/>
    <xf numFmtId="43" fontId="4" fillId="0" borderId="0" xfId="0" applyNumberFormat="1" applyFont="1" applyAlignment="1">
      <alignment horizontal="center"/>
    </xf>
    <xf numFmtId="43" fontId="3" fillId="0" borderId="0" xfId="1" applyFont="1" applyFill="1"/>
    <xf numFmtId="44" fontId="4" fillId="0" borderId="2" xfId="2" applyFont="1" applyFill="1" applyBorder="1"/>
    <xf numFmtId="44" fontId="4" fillId="0" borderId="0" xfId="2" applyFont="1" applyFill="1" applyBorder="1"/>
    <xf numFmtId="43" fontId="3" fillId="0" borderId="0" xfId="1" applyFont="1" applyFill="1" applyBorder="1"/>
    <xf numFmtId="44" fontId="4" fillId="0" borderId="0" xfId="2" applyFont="1" applyFill="1"/>
    <xf numFmtId="44" fontId="4" fillId="0" borderId="0" xfId="2" applyFont="1" applyFill="1" applyBorder="1" applyAlignment="1">
      <alignment horizontal="center"/>
    </xf>
    <xf numFmtId="44" fontId="4" fillId="0" borderId="2" xfId="2" applyFont="1" applyFill="1" applyBorder="1" applyAlignment="1">
      <alignment horizontal="center"/>
    </xf>
    <xf numFmtId="0" fontId="7" fillId="0" borderId="0" xfId="0" applyFont="1" applyAlignment="1">
      <alignment horizontal="left"/>
    </xf>
    <xf numFmtId="0" fontId="3" fillId="0" borderId="1" xfId="0" applyFont="1" applyBorder="1" applyAlignment="1">
      <alignment horizontal="center"/>
    </xf>
    <xf numFmtId="44" fontId="4" fillId="0" borderId="4" xfId="2" applyFont="1" applyFill="1" applyBorder="1" applyAlignment="1">
      <alignment horizontal="center"/>
    </xf>
    <xf numFmtId="0" fontId="3" fillId="0" borderId="0" xfId="0" applyFont="1" applyAlignment="1">
      <alignment horizontal="center"/>
    </xf>
    <xf numFmtId="43" fontId="3" fillId="0" borderId="0" xfId="1" applyFont="1" applyFill="1" applyBorder="1" applyAlignment="1">
      <alignment horizontal="center"/>
    </xf>
    <xf numFmtId="0" fontId="4" fillId="0" borderId="0" xfId="0" applyFont="1" applyAlignment="1">
      <alignment horizontal="center"/>
    </xf>
    <xf numFmtId="164" fontId="3" fillId="0" borderId="0" xfId="0" applyNumberFormat="1" applyFont="1" applyAlignment="1">
      <alignment horizontal="left"/>
    </xf>
    <xf numFmtId="44" fontId="4" fillId="0" borderId="2" xfId="2" applyFont="1" applyBorder="1"/>
    <xf numFmtId="43" fontId="3" fillId="0" borderId="0" xfId="1" applyFont="1"/>
    <xf numFmtId="43" fontId="3" fillId="0" borderId="0" xfId="1" applyFont="1" applyAlignment="1">
      <alignment horizontal="center"/>
    </xf>
    <xf numFmtId="165" fontId="7" fillId="0" borderId="0" xfId="0" applyNumberFormat="1" applyFont="1" applyAlignment="1">
      <alignment horizontal="left"/>
    </xf>
    <xf numFmtId="43" fontId="3" fillId="0" borderId="0" xfId="1" applyFont="1" applyBorder="1" applyAlignment="1">
      <alignment horizontal="center"/>
    </xf>
    <xf numFmtId="165" fontId="4" fillId="0" borderId="0" xfId="0" applyNumberFormat="1" applyFont="1" applyAlignment="1">
      <alignment horizontal="left"/>
    </xf>
    <xf numFmtId="44" fontId="4" fillId="0" borderId="5" xfId="2" applyFont="1" applyBorder="1"/>
    <xf numFmtId="0" fontId="3" fillId="0" borderId="1" xfId="0" applyFont="1" applyBorder="1"/>
    <xf numFmtId="0" fontId="6" fillId="0" borderId="0" xfId="0" applyFont="1" applyAlignment="1">
      <alignment horizontal="center" wrapText="1"/>
    </xf>
    <xf numFmtId="0" fontId="3" fillId="0" borderId="0" xfId="0" applyFont="1" applyAlignment="1">
      <alignment horizontal="left" vertical="center"/>
    </xf>
    <xf numFmtId="44" fontId="4" fillId="0" borderId="12" xfId="2" applyFont="1" applyFill="1" applyBorder="1"/>
    <xf numFmtId="0" fontId="3" fillId="0" borderId="0" xfId="0" applyFont="1" applyAlignment="1">
      <alignment horizontal="left" wrapText="1" indent="1"/>
    </xf>
    <xf numFmtId="44" fontId="4" fillId="0" borderId="11" xfId="2" applyFont="1" applyBorder="1"/>
    <xf numFmtId="0" fontId="4" fillId="0" borderId="0" xfId="0" applyFont="1" applyAlignment="1">
      <alignment wrapText="1"/>
    </xf>
    <xf numFmtId="43" fontId="3" fillId="0" borderId="0" xfId="1" applyFont="1" applyBorder="1"/>
    <xf numFmtId="3" fontId="3" fillId="0" borderId="0" xfId="0" applyNumberFormat="1" applyFont="1" applyAlignment="1">
      <alignment horizontal="left"/>
    </xf>
    <xf numFmtId="43" fontId="3" fillId="0" borderId="3" xfId="1" applyFont="1" applyBorder="1"/>
    <xf numFmtId="0" fontId="4" fillId="0" borderId="0" xfId="0" applyFont="1" applyAlignment="1">
      <alignment horizontal="left"/>
    </xf>
    <xf numFmtId="0" fontId="3" fillId="0" borderId="9" xfId="0" applyFont="1" applyBorder="1" applyAlignment="1">
      <alignment horizontal="center"/>
    </xf>
    <xf numFmtId="0" fontId="4" fillId="0" borderId="0" xfId="0" applyFont="1" applyAlignment="1">
      <alignment horizontal="right"/>
    </xf>
    <xf numFmtId="43" fontId="4" fillId="0" borderId="2" xfId="1" applyFont="1" applyBorder="1"/>
    <xf numFmtId="43" fontId="4" fillId="0" borderId="0" xfId="1" applyFont="1" applyFill="1" applyBorder="1"/>
    <xf numFmtId="0" fontId="3" fillId="0" borderId="0" xfId="0" applyFont="1" applyAlignment="1">
      <alignment horizontal="right"/>
    </xf>
    <xf numFmtId="43" fontId="3" fillId="0" borderId="0" xfId="1" applyFont="1" applyAlignment="1">
      <alignment horizontal="right"/>
    </xf>
    <xf numFmtId="43" fontId="4" fillId="0" borderId="0" xfId="1" applyFont="1" applyBorder="1"/>
    <xf numFmtId="0" fontId="3" fillId="0" borderId="9" xfId="0" applyFont="1" applyBorder="1" applyAlignment="1">
      <alignment horizontal="center" vertical="distributed"/>
    </xf>
    <xf numFmtId="0" fontId="3" fillId="0" borderId="6" xfId="0" applyFont="1" applyBorder="1" applyAlignment="1">
      <alignment vertical="distributed"/>
    </xf>
    <xf numFmtId="43" fontId="3" fillId="0" borderId="10" xfId="1" applyFont="1" applyBorder="1"/>
    <xf numFmtId="43" fontId="3" fillId="0" borderId="4" xfId="1" applyFont="1" applyBorder="1" applyAlignment="1">
      <alignment horizontal="left"/>
    </xf>
    <xf numFmtId="43" fontId="3" fillId="0" borderId="4" xfId="1" applyFont="1" applyBorder="1"/>
    <xf numFmtId="43" fontId="4" fillId="0" borderId="0" xfId="1" applyFont="1" applyFill="1" applyBorder="1" applyAlignment="1">
      <alignment horizontal="left"/>
    </xf>
    <xf numFmtId="43" fontId="6" fillId="0" borderId="0" xfId="1" applyFont="1" applyFill="1" applyBorder="1" applyAlignment="1">
      <alignment horizontal="center"/>
    </xf>
    <xf numFmtId="43" fontId="4" fillId="0" borderId="0" xfId="1" applyFont="1" applyFill="1" applyBorder="1" applyAlignment="1">
      <alignment horizontal="center"/>
    </xf>
    <xf numFmtId="43" fontId="3" fillId="0" borderId="6" xfId="1" applyFont="1" applyBorder="1"/>
    <xf numFmtId="43" fontId="3" fillId="0" borderId="7" xfId="1" applyFont="1" applyBorder="1"/>
    <xf numFmtId="43" fontId="3" fillId="0" borderId="8" xfId="1" applyFont="1" applyFill="1" applyBorder="1"/>
    <xf numFmtId="0" fontId="3" fillId="0" borderId="0" xfId="0" applyFont="1" applyAlignment="1">
      <alignment horizontal="center" vertical="center"/>
    </xf>
    <xf numFmtId="0" fontId="3" fillId="0" borderId="0" xfId="0" applyFont="1" applyAlignment="1">
      <alignment horizontal="left" vertical="top" wrapText="1"/>
    </xf>
    <xf numFmtId="0" fontId="9" fillId="0" borderId="0" xfId="4" applyAlignment="1">
      <alignment horizontal="center"/>
    </xf>
    <xf numFmtId="0" fontId="4" fillId="0" borderId="0" xfId="0" applyFont="1" applyAlignment="1">
      <alignment horizontal="center"/>
    </xf>
    <xf numFmtId="0" fontId="5" fillId="0" borderId="0" xfId="0" applyFont="1" applyAlignment="1">
      <alignment horizontal="center"/>
    </xf>
    <xf numFmtId="0" fontId="9" fillId="0" borderId="0" xfId="3" applyAlignment="1">
      <alignment horizontal="center"/>
    </xf>
    <xf numFmtId="49" fontId="5" fillId="0" borderId="0" xfId="0" applyNumberFormat="1" applyFont="1" applyAlignment="1">
      <alignment horizontal="center"/>
    </xf>
    <xf numFmtId="0" fontId="9" fillId="0" borderId="0" xfId="4" applyAlignment="1">
      <alignment horizontal="left" vertical="center"/>
    </xf>
    <xf numFmtId="0" fontId="5" fillId="0" borderId="0" xfId="0" applyFont="1" applyAlignment="1">
      <alignment horizontal="center" vertical="top"/>
    </xf>
  </cellXfs>
  <cellStyles count="5">
    <cellStyle name="Comma" xfId="1" builtinId="3"/>
    <cellStyle name="Currency" xfId="2" builtinId="4"/>
    <cellStyle name="Heading 1" xfId="3" builtinId="16" customBuiltin="1"/>
    <cellStyle name="Heading 2" xfId="4" builtinId="17" customBuiltin="1"/>
    <cellStyle name="Normal" xfId="0" builtinId="0"/>
  </cellStyles>
  <dxfs count="61">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center" vertical="bottom" textRotation="0" wrapText="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1"/>
        <color auto="1"/>
        <name val="Arial"/>
        <family val="2"/>
        <scheme val="none"/>
      </font>
      <alignment horizontal="left" vertical="bottom" textRotation="0" wrapText="0" indent="1"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alignment horizontal="center" textRotation="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border diagonalUp="0" diagonalDown="0">
        <left/>
        <right/>
        <top style="thin">
          <color indexed="64"/>
        </top>
        <bottom style="double">
          <color indexed="64"/>
        </bottom>
      </border>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border diagonalUp="0" diagonalDown="0">
        <left/>
        <right/>
        <top style="thin">
          <color indexed="64"/>
        </top>
        <bottom style="double">
          <color indexed="64"/>
        </bottom>
      </border>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border diagonalUp="0" diagonalDown="0">
        <left/>
        <right/>
        <top/>
        <bottom style="thin">
          <color indexed="64"/>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i val="0"/>
        <strike val="0"/>
        <condense val="0"/>
        <extend val="0"/>
        <outline val="0"/>
        <shadow val="0"/>
        <u val="none"/>
        <vertAlign val="baseline"/>
        <sz val="11"/>
        <color auto="1"/>
        <name val="Arial"/>
        <scheme val="none"/>
      </font>
      <fill>
        <patternFill patternType="solid">
          <fgColor indexed="64"/>
          <bgColor theme="0" tint="-0.34998626667073579"/>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solid">
          <fgColor indexed="64"/>
          <bgColor theme="0" tint="-0.34998626667073579"/>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ets" displayName="Assets" ref="A9:J36" totalsRowShown="0" headerRowDxfId="60" dataDxfId="59" headerRowCellStyle="Comma">
  <tableColumns count="10">
    <tableColumn id="1" xr3:uid="{00000000-0010-0000-0000-000001000000}" name="Account Number" dataDxfId="58"/>
    <tableColumn id="2" xr3:uid="{00000000-0010-0000-0000-000002000000}" name="Account Name" dataDxfId="57"/>
    <tableColumn id="3" xr3:uid="{00000000-0010-0000-0000-000003000000}" name="N/A" dataDxfId="56"/>
    <tableColumn id="4" xr3:uid="{00000000-0010-0000-0000-000004000000}" name="N/A2" dataDxfId="55"/>
    <tableColumn id="5" xr3:uid="{00000000-0010-0000-0000-000005000000}" name="N/A3" dataDxfId="54"/>
    <tableColumn id="6" xr3:uid="{00000000-0010-0000-0000-000006000000}" name="N/A4" dataDxfId="53"/>
    <tableColumn id="7" xr3:uid="{00000000-0010-0000-0000-000007000000}" name="Ref" dataDxfId="52"/>
    <tableColumn id="8" xr3:uid="{00000000-0010-0000-0000-000008000000}" name="Sub Balance" dataDxfId="51" dataCellStyle="Comma"/>
    <tableColumn id="9" xr3:uid="{00000000-0010-0000-0000-000009000000}" name="Ref2" dataDxfId="50"/>
    <tableColumn id="10" xr3:uid="{00000000-0010-0000-0000-00000A000000}" name="Balance" dataDxfId="4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iabilities" displayName="Liabilities" ref="A38:J73" totalsRowShown="0" headerRowDxfId="48" dataDxfId="47" headerRowCellStyle="Comma" dataCellStyle="Comma">
  <tableColumns count="10">
    <tableColumn id="1" xr3:uid="{00000000-0010-0000-0100-000001000000}" name="Account Number" dataDxfId="46"/>
    <tableColumn id="2" xr3:uid="{00000000-0010-0000-0100-000002000000}" name="Account Name" dataDxfId="45"/>
    <tableColumn id="3" xr3:uid="{00000000-0010-0000-0100-000003000000}" name="Ref" dataDxfId="44"/>
    <tableColumn id="4" xr3:uid="{00000000-0010-0000-0100-000004000000}" name="Sub Balance" dataDxfId="43" dataCellStyle="Comma"/>
    <tableColumn id="5" xr3:uid="{00000000-0010-0000-0100-000005000000}" name="Ref2" dataDxfId="42"/>
    <tableColumn id="6" xr3:uid="{00000000-0010-0000-0100-000006000000}" name="Sub Balance2" dataDxfId="41" dataCellStyle="Comma"/>
    <tableColumn id="7" xr3:uid="{00000000-0010-0000-0100-000007000000}" name="Ref3" dataDxfId="40"/>
    <tableColumn id="8" xr3:uid="{00000000-0010-0000-0100-000008000000}" name="Sub Balance3" dataDxfId="39" dataCellStyle="Comma"/>
    <tableColumn id="9" xr3:uid="{00000000-0010-0000-0100-000009000000}" name="Ref4" dataDxfId="38" dataCellStyle="Comma"/>
    <tableColumn id="10" xr3:uid="{00000000-0010-0000-0100-00000A000000}" name="Balance" dataDxfId="37"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capofBal" displayName="RecapofBal" ref="B75:J80" totalsRowShown="0" headerRowDxfId="36" dataDxfId="35" headerRowCellStyle="Comma">
  <tableColumns count="9">
    <tableColumn id="1" xr3:uid="{00000000-0010-0000-0200-000001000000}" name="Account Name" dataDxfId="34"/>
    <tableColumn id="2" xr3:uid="{00000000-0010-0000-0200-000002000000}" name="N/A" dataDxfId="33"/>
    <tableColumn id="3" xr3:uid="{00000000-0010-0000-0200-000003000000}" name="N/A2" dataDxfId="32" dataCellStyle="Comma"/>
    <tableColumn id="4" xr3:uid="{00000000-0010-0000-0200-000004000000}" name="Ref" dataDxfId="31"/>
    <tableColumn id="5" xr3:uid="{00000000-0010-0000-0200-000005000000}" name="Budgeted" dataDxfId="30"/>
    <tableColumn id="6" xr3:uid="{00000000-0010-0000-0200-000006000000}" name="Ref2" dataDxfId="29"/>
    <tableColumn id="7" xr3:uid="{00000000-0010-0000-0200-000007000000}" name="Actual" dataDxfId="28"/>
    <tableColumn id="8" xr3:uid="{00000000-0010-0000-0200-000008000000}" name="Ref3" dataDxfId="27"/>
    <tableColumn id="9" xr3:uid="{00000000-0010-0000-0200-000009000000}" name="Variance" dataDxfId="2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s" displayName="Revenues" ref="B9:M27" totalsRowShown="0" headerRowDxfId="25" dataDxfId="24">
  <tableColumns count="12">
    <tableColumn id="1" xr3:uid="{00000000-0010-0000-0300-000001000000}" name="Line Number (for reference only)" dataDxfId="23"/>
    <tableColumn id="2" xr3:uid="{00000000-0010-0000-0300-000002000000}" name="Revenues/Sources of Funds" dataDxfId="22"/>
    <tableColumn id="11" xr3:uid="{09ADBD8A-CF1A-464A-8952-0F1B0467C0CB}" name="Original Project Budget"/>
    <tableColumn id="12" xr3:uid="{7983B35F-6518-4165-BB0A-1F68B8DE23E9}" name="Budget Transfers"/>
    <tableColumn id="3" xr3:uid="{00000000-0010-0000-0300-000003000000}" name="Ref" dataDxfId="21"/>
    <tableColumn id="4" xr3:uid="{00000000-0010-0000-0300-000004000000}" name="Budgeted Estimated" dataDxfId="20" dataCellStyle="Currency"/>
    <tableColumn id="5" xr3:uid="{00000000-0010-0000-0300-000005000000}" name="Ref2" dataDxfId="19"/>
    <tableColumn id="6" xr3:uid="{00000000-0010-0000-0300-000006000000}" name="Actual to Date" dataDxfId="18" dataCellStyle="Currency"/>
    <tableColumn id="7" xr3:uid="{00000000-0010-0000-0300-000007000000}" name="N/A" dataDxfId="17"/>
    <tableColumn id="8" xr3:uid="{00000000-0010-0000-0300-000008000000}" name="Note:  Over or (Under)" dataDxfId="16" dataCellStyle="Comma"/>
    <tableColumn id="9" xr3:uid="{00000000-0010-0000-0300-000009000000}" name="Ref3" dataDxfId="15" dataCellStyle="Comma"/>
    <tableColumn id="10" xr3:uid="{00000000-0010-0000-0300-00000A000000}" name="Unrealized Balance" dataDxfId="1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xpenditures" displayName="Expenditures" ref="B28:M43" totalsRowShown="0" headerRowDxfId="13" dataDxfId="12">
  <tableColumns count="12">
    <tableColumn id="1" xr3:uid="{00000000-0010-0000-0400-000001000000}" name="Line Number (for reference only)" dataDxfId="11"/>
    <tableColumn id="2" xr3:uid="{00000000-0010-0000-0400-000002000000}" name="Expenditure Description" dataDxfId="10"/>
    <tableColumn id="11" xr3:uid="{C2EF43E3-7A1B-4448-B0C4-427E80CE5419}" name="Original Project Budget " dataDxfId="9"/>
    <tableColumn id="12" xr3:uid="{727DE09C-135E-4201-A36A-46F9FB5D61E9}" name="Budget Transfers" dataDxfId="8"/>
    <tableColumn id="3" xr3:uid="{00000000-0010-0000-0400-000003000000}" name="Ref" dataDxfId="7"/>
    <tableColumn id="4" xr3:uid="{00000000-0010-0000-0400-000004000000}" name="Appropriations" dataDxfId="6" dataCellStyle="Comma"/>
    <tableColumn id="5" xr3:uid="{00000000-0010-0000-0400-000005000000}" name="Ref2" dataDxfId="5"/>
    <tableColumn id="6" xr3:uid="{00000000-0010-0000-0400-000006000000}" name="Expenditures" dataDxfId="4"/>
    <tableColumn id="7" xr3:uid="{00000000-0010-0000-0400-000007000000}" name="Ref3" dataDxfId="3"/>
    <tableColumn id="8" xr3:uid="{00000000-0010-0000-0400-000008000000}" name="Encumbrances" dataDxfId="2"/>
    <tableColumn id="9" xr3:uid="{00000000-0010-0000-0400-000009000000}" name="Ref4" dataDxfId="1" dataCellStyle="Comma"/>
    <tableColumn id="10" xr3:uid="{00000000-0010-0000-0400-00000A000000}" name="Available Balanc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0"/>
  <sheetViews>
    <sheetView tabSelected="1" view="pageLayout" zoomScaleNormal="100" workbookViewId="0">
      <selection sqref="A1:J1"/>
    </sheetView>
  </sheetViews>
  <sheetFormatPr defaultColWidth="0" defaultRowHeight="13.8" zeroHeight="1" x14ac:dyDescent="0.25"/>
  <cols>
    <col min="1" max="1" width="10.88671875" style="1" bestFit="1" customWidth="1"/>
    <col min="2" max="2" width="52.33203125" style="1" bestFit="1" customWidth="1"/>
    <col min="3" max="3" width="10.5546875" style="1" customWidth="1"/>
    <col min="4" max="4" width="15.33203125" style="1" customWidth="1"/>
    <col min="5" max="5" width="10.5546875" style="1" customWidth="1"/>
    <col min="6" max="6" width="15.33203125" style="1" customWidth="1"/>
    <col min="7" max="7" width="10.5546875" style="1" customWidth="1"/>
    <col min="8" max="8" width="15.33203125" style="1" customWidth="1"/>
    <col min="9" max="9" width="11.6640625" style="1" customWidth="1"/>
    <col min="10" max="10" width="15.33203125" style="1" customWidth="1"/>
    <col min="11" max="11" width="2.6640625" style="1" hidden="1" customWidth="1"/>
    <col min="12" max="12" width="8.6640625" style="1" hidden="1" customWidth="1"/>
    <col min="13" max="13" width="11.44140625" style="1" hidden="1" customWidth="1"/>
    <col min="14" max="16384" width="8.6640625" style="1" hidden="1"/>
  </cols>
  <sheetData>
    <row r="1" spans="1:10" ht="59.25" customHeight="1" x14ac:dyDescent="0.25">
      <c r="A1" s="68" t="s">
        <v>0</v>
      </c>
      <c r="B1" s="68"/>
      <c r="C1" s="68"/>
      <c r="D1" s="68"/>
      <c r="E1" s="68"/>
      <c r="F1" s="68"/>
      <c r="G1" s="68"/>
      <c r="H1" s="68"/>
      <c r="I1" s="68"/>
      <c r="J1" s="68"/>
    </row>
    <row r="2" spans="1:10" x14ac:dyDescent="0.25">
      <c r="A2" s="70" t="s">
        <v>1</v>
      </c>
      <c r="B2" s="70"/>
      <c r="C2" s="70"/>
      <c r="D2" s="70"/>
      <c r="E2" s="70"/>
      <c r="F2" s="70"/>
      <c r="G2" s="70"/>
      <c r="H2" s="70"/>
      <c r="I2" s="70"/>
      <c r="J2" s="70"/>
    </row>
    <row r="3" spans="1:10" x14ac:dyDescent="0.25">
      <c r="A3" s="70" t="s">
        <v>2</v>
      </c>
      <c r="B3" s="70"/>
      <c r="C3" s="70"/>
      <c r="D3" s="70"/>
      <c r="E3" s="70"/>
      <c r="F3" s="70"/>
      <c r="G3" s="70"/>
      <c r="H3" s="70"/>
      <c r="I3" s="70"/>
      <c r="J3" s="70"/>
    </row>
    <row r="4" spans="1:10" x14ac:dyDescent="0.25">
      <c r="A4" s="71" t="s">
        <v>3</v>
      </c>
      <c r="B4" s="71"/>
      <c r="C4" s="71"/>
      <c r="D4" s="71"/>
      <c r="E4" s="71"/>
      <c r="F4" s="71"/>
      <c r="G4" s="71"/>
      <c r="H4" s="71"/>
      <c r="I4" s="71"/>
      <c r="J4" s="71"/>
    </row>
    <row r="5" spans="1:10" x14ac:dyDescent="0.25">
      <c r="A5" s="70" t="s">
        <v>4</v>
      </c>
      <c r="B5" s="70"/>
      <c r="C5" s="70"/>
      <c r="D5" s="70"/>
      <c r="E5" s="70"/>
      <c r="F5" s="70"/>
      <c r="G5" s="70"/>
      <c r="H5" s="70"/>
      <c r="I5" s="70"/>
      <c r="J5" s="70"/>
    </row>
    <row r="6" spans="1:10" x14ac:dyDescent="0.25">
      <c r="A6" s="72" t="s">
        <v>5</v>
      </c>
      <c r="B6" s="72"/>
      <c r="C6" s="72"/>
      <c r="D6" s="72"/>
      <c r="E6" s="72"/>
      <c r="F6" s="72"/>
      <c r="G6" s="72"/>
      <c r="H6" s="72"/>
      <c r="I6" s="72"/>
      <c r="J6" s="72"/>
    </row>
    <row r="7" spans="1:10" x14ac:dyDescent="0.25">
      <c r="A7" s="73" t="s">
        <v>160</v>
      </c>
      <c r="B7" s="73"/>
      <c r="C7" s="73"/>
      <c r="D7" s="73"/>
      <c r="E7" s="73"/>
      <c r="F7" s="73"/>
      <c r="G7" s="73"/>
      <c r="H7" s="73"/>
      <c r="I7" s="73"/>
      <c r="J7" s="73"/>
    </row>
    <row r="8" spans="1:10" ht="42" customHeight="1" x14ac:dyDescent="0.25">
      <c r="A8" s="69" t="s">
        <v>6</v>
      </c>
      <c r="B8" s="69"/>
      <c r="C8" s="69"/>
      <c r="D8" s="69"/>
      <c r="E8" s="69"/>
      <c r="F8" s="69"/>
      <c r="G8" s="69"/>
      <c r="H8" s="69"/>
      <c r="I8" s="69"/>
      <c r="J8" s="69"/>
    </row>
    <row r="9" spans="1:10" ht="33.9" customHeight="1" x14ac:dyDescent="0.25">
      <c r="A9" s="44" t="s">
        <v>7</v>
      </c>
      <c r="B9" s="4" t="s">
        <v>8</v>
      </c>
      <c r="C9" s="5" t="s">
        <v>9</v>
      </c>
      <c r="D9" s="5" t="s">
        <v>10</v>
      </c>
      <c r="E9" s="5" t="s">
        <v>11</v>
      </c>
      <c r="F9" s="5" t="s">
        <v>12</v>
      </c>
      <c r="G9" s="14" t="s">
        <v>13</v>
      </c>
      <c r="H9" s="14" t="s">
        <v>14</v>
      </c>
      <c r="I9" s="14" t="s">
        <v>15</v>
      </c>
      <c r="J9" s="14" t="s">
        <v>16</v>
      </c>
    </row>
    <row r="10" spans="1:10" ht="27" customHeight="1" x14ac:dyDescent="0.25">
      <c r="A10" s="11" t="s">
        <v>17</v>
      </c>
      <c r="B10" s="4" t="s">
        <v>18</v>
      </c>
      <c r="C10" s="4"/>
      <c r="D10" s="4"/>
      <c r="E10" s="4"/>
      <c r="F10" s="4"/>
      <c r="G10" s="4"/>
      <c r="H10" s="14"/>
      <c r="I10" s="29"/>
      <c r="J10" s="14"/>
    </row>
    <row r="11" spans="1:10" x14ac:dyDescent="0.25">
      <c r="A11" s="6">
        <v>101</v>
      </c>
      <c r="B11" s="6" t="s">
        <v>19</v>
      </c>
      <c r="C11" s="6"/>
      <c r="D11" s="6"/>
      <c r="E11" s="6"/>
      <c r="F11" s="6"/>
      <c r="G11" s="6"/>
      <c r="H11" s="32"/>
      <c r="I11" s="32"/>
      <c r="J11" s="45">
        <v>100000</v>
      </c>
    </row>
    <row r="12" spans="1:10" x14ac:dyDescent="0.25">
      <c r="A12" s="6" t="s">
        <v>20</v>
      </c>
      <c r="B12" s="6" t="s">
        <v>21</v>
      </c>
      <c r="C12" s="6"/>
      <c r="D12" s="6"/>
      <c r="E12" s="6"/>
      <c r="F12" s="6"/>
      <c r="G12" s="6"/>
      <c r="H12" s="32"/>
      <c r="I12" s="32"/>
      <c r="J12" s="45">
        <v>0</v>
      </c>
    </row>
    <row r="13" spans="1:10" x14ac:dyDescent="0.25">
      <c r="A13" s="6">
        <v>111</v>
      </c>
      <c r="B13" s="6" t="s">
        <v>22</v>
      </c>
      <c r="C13" s="6"/>
      <c r="D13" s="6"/>
      <c r="E13" s="6"/>
      <c r="F13" s="6"/>
      <c r="G13" s="6"/>
      <c r="H13" s="32"/>
      <c r="I13" s="32"/>
      <c r="J13" s="45">
        <v>0</v>
      </c>
    </row>
    <row r="14" spans="1:10" x14ac:dyDescent="0.25">
      <c r="A14" s="6">
        <v>112</v>
      </c>
      <c r="B14" s="6" t="s">
        <v>23</v>
      </c>
      <c r="C14" s="6"/>
      <c r="D14" s="6"/>
      <c r="E14" s="6"/>
      <c r="F14" s="6"/>
      <c r="G14" s="6"/>
      <c r="H14" s="32"/>
      <c r="I14" s="32"/>
      <c r="J14" s="45">
        <v>0</v>
      </c>
    </row>
    <row r="15" spans="1:10" x14ac:dyDescent="0.25">
      <c r="A15" s="6">
        <v>113</v>
      </c>
      <c r="B15" s="6" t="s">
        <v>24</v>
      </c>
      <c r="C15" s="6"/>
      <c r="D15" s="6"/>
      <c r="E15" s="6"/>
      <c r="F15" s="6"/>
      <c r="G15" s="6"/>
      <c r="H15" s="32"/>
      <c r="I15" s="32"/>
      <c r="J15" s="45">
        <v>0</v>
      </c>
    </row>
    <row r="16" spans="1:10" x14ac:dyDescent="0.25">
      <c r="A16" s="6">
        <v>114</v>
      </c>
      <c r="B16" s="6" t="s">
        <v>25</v>
      </c>
      <c r="C16" s="6"/>
      <c r="D16" s="6"/>
      <c r="E16" s="6"/>
      <c r="F16" s="6"/>
      <c r="G16" s="6"/>
      <c r="H16" s="32"/>
      <c r="I16" s="32"/>
      <c r="J16" s="45">
        <v>0</v>
      </c>
    </row>
    <row r="17" spans="1:10" x14ac:dyDescent="0.25">
      <c r="A17" s="6">
        <v>115</v>
      </c>
      <c r="B17" s="6" t="s">
        <v>26</v>
      </c>
      <c r="C17" s="6"/>
      <c r="D17" s="6"/>
      <c r="E17" s="6"/>
      <c r="F17" s="6"/>
      <c r="G17" s="6"/>
      <c r="H17" s="32"/>
      <c r="I17" s="32"/>
      <c r="J17" s="45">
        <v>0</v>
      </c>
    </row>
    <row r="18" spans="1:10" x14ac:dyDescent="0.25">
      <c r="A18" s="11" t="s">
        <v>17</v>
      </c>
      <c r="B18" s="6" t="s">
        <v>27</v>
      </c>
      <c r="C18" s="6"/>
      <c r="D18" s="6"/>
      <c r="E18" s="6"/>
      <c r="F18" s="6"/>
      <c r="G18" s="6"/>
      <c r="H18" s="45"/>
      <c r="I18" s="32"/>
      <c r="J18" s="45"/>
    </row>
    <row r="19" spans="1:10" x14ac:dyDescent="0.25">
      <c r="A19" s="6">
        <v>132</v>
      </c>
      <c r="B19" s="6" t="s">
        <v>28</v>
      </c>
      <c r="C19" s="6"/>
      <c r="D19" s="6"/>
      <c r="E19" s="6"/>
      <c r="F19" s="6"/>
      <c r="G19" s="6"/>
      <c r="H19" s="45">
        <v>0</v>
      </c>
      <c r="I19" s="32"/>
      <c r="J19" s="32"/>
    </row>
    <row r="20" spans="1:10" x14ac:dyDescent="0.25">
      <c r="A20" s="6">
        <v>140</v>
      </c>
      <c r="B20" s="6" t="s">
        <v>29</v>
      </c>
      <c r="C20" s="6"/>
      <c r="D20" s="6"/>
      <c r="E20" s="6"/>
      <c r="F20" s="6"/>
      <c r="G20" s="6"/>
      <c r="H20" s="45">
        <v>0</v>
      </c>
      <c r="I20" s="32"/>
      <c r="J20" s="32"/>
    </row>
    <row r="21" spans="1:10" x14ac:dyDescent="0.25">
      <c r="A21" s="6">
        <v>141</v>
      </c>
      <c r="B21" s="6" t="s">
        <v>30</v>
      </c>
      <c r="C21" s="6"/>
      <c r="D21" s="6"/>
      <c r="E21" s="6"/>
      <c r="F21" s="6"/>
      <c r="G21" s="6"/>
      <c r="H21" s="45">
        <v>0</v>
      </c>
      <c r="I21" s="32"/>
      <c r="J21" s="32"/>
    </row>
    <row r="22" spans="1:10" x14ac:dyDescent="0.25">
      <c r="A22" s="6">
        <v>142</v>
      </c>
      <c r="B22" s="6" t="s">
        <v>31</v>
      </c>
      <c r="C22" s="6"/>
      <c r="D22" s="6"/>
      <c r="E22" s="6"/>
      <c r="F22" s="6"/>
      <c r="G22" s="6"/>
      <c r="H22" s="45">
        <v>0</v>
      </c>
      <c r="I22" s="32"/>
      <c r="J22" s="32"/>
    </row>
    <row r="23" spans="1:10" x14ac:dyDescent="0.25">
      <c r="A23" s="6">
        <v>143</v>
      </c>
      <c r="B23" s="6" t="s">
        <v>32</v>
      </c>
      <c r="C23" s="6"/>
      <c r="D23" s="6"/>
      <c r="E23" s="6"/>
      <c r="F23" s="6"/>
      <c r="G23" s="6"/>
      <c r="H23" s="45">
        <v>0</v>
      </c>
      <c r="I23" s="32"/>
      <c r="J23" s="32"/>
    </row>
    <row r="24" spans="1:10" x14ac:dyDescent="0.25">
      <c r="A24" s="46">
        <v>153154</v>
      </c>
      <c r="B24" s="6" t="s">
        <v>33</v>
      </c>
      <c r="C24" s="6"/>
      <c r="D24" s="6"/>
      <c r="E24" s="6"/>
      <c r="F24" s="6"/>
      <c r="G24" s="6"/>
      <c r="H24" s="47">
        <v>0</v>
      </c>
      <c r="I24" s="32"/>
      <c r="J24" s="45">
        <f>SUM(H19:H24)</f>
        <v>0</v>
      </c>
    </row>
    <row r="25" spans="1:10" x14ac:dyDescent="0.25">
      <c r="A25" s="11" t="s">
        <v>17</v>
      </c>
      <c r="B25" s="6" t="s">
        <v>34</v>
      </c>
      <c r="C25" s="6"/>
      <c r="D25" s="6"/>
      <c r="E25" s="6"/>
      <c r="F25" s="6"/>
      <c r="G25" s="6"/>
      <c r="H25" s="32"/>
      <c r="I25" s="32"/>
      <c r="J25" s="32"/>
    </row>
    <row r="26" spans="1:10" x14ac:dyDescent="0.25">
      <c r="A26" s="6">
        <v>131</v>
      </c>
      <c r="B26" s="6" t="s">
        <v>28</v>
      </c>
      <c r="C26" s="6"/>
      <c r="D26" s="6"/>
      <c r="E26" s="6"/>
      <c r="F26" s="6"/>
      <c r="G26" s="6"/>
      <c r="H26" s="45">
        <v>0</v>
      </c>
      <c r="I26" s="32"/>
      <c r="J26" s="32"/>
    </row>
    <row r="27" spans="1:10" x14ac:dyDescent="0.25">
      <c r="A27" s="1" t="s">
        <v>35</v>
      </c>
      <c r="B27" s="6" t="s">
        <v>36</v>
      </c>
      <c r="C27" s="6"/>
      <c r="D27" s="6"/>
      <c r="E27" s="6"/>
      <c r="F27" s="6"/>
      <c r="G27" s="6"/>
      <c r="H27" s="47">
        <v>0</v>
      </c>
      <c r="I27" s="32"/>
      <c r="J27" s="45">
        <f>SUM(H26:H27)</f>
        <v>0</v>
      </c>
    </row>
    <row r="28" spans="1:10" x14ac:dyDescent="0.25">
      <c r="A28" s="6">
        <v>161</v>
      </c>
      <c r="B28" s="6" t="s">
        <v>37</v>
      </c>
      <c r="C28" s="6"/>
      <c r="D28" s="6"/>
      <c r="E28" s="6"/>
      <c r="F28" s="6"/>
      <c r="G28" s="6"/>
      <c r="H28" s="32"/>
      <c r="I28" s="32"/>
      <c r="J28" s="45">
        <v>985000</v>
      </c>
    </row>
    <row r="29" spans="1:10" x14ac:dyDescent="0.25">
      <c r="A29" s="6">
        <v>181</v>
      </c>
      <c r="B29" s="6" t="s">
        <v>38</v>
      </c>
      <c r="C29" s="6"/>
      <c r="D29" s="6"/>
      <c r="E29" s="6"/>
      <c r="F29" s="6"/>
      <c r="G29" s="6"/>
      <c r="H29" s="32"/>
      <c r="I29" s="32"/>
      <c r="J29" s="45">
        <v>0</v>
      </c>
    </row>
    <row r="30" spans="1:10" x14ac:dyDescent="0.25">
      <c r="A30" s="6">
        <v>191</v>
      </c>
      <c r="B30" s="6" t="s">
        <v>39</v>
      </c>
      <c r="C30" s="6"/>
      <c r="D30" s="6"/>
      <c r="E30" s="6"/>
      <c r="F30" s="6"/>
      <c r="G30" s="6"/>
      <c r="H30" s="32"/>
      <c r="I30" s="32"/>
      <c r="J30" s="45">
        <v>0</v>
      </c>
    </row>
    <row r="31" spans="1:10" x14ac:dyDescent="0.25">
      <c r="A31" s="6">
        <v>192</v>
      </c>
      <c r="B31" s="6" t="s">
        <v>40</v>
      </c>
      <c r="C31" s="6"/>
      <c r="D31" s="6"/>
      <c r="E31" s="6"/>
      <c r="F31" s="6"/>
      <c r="G31" s="6"/>
      <c r="H31" s="32"/>
      <c r="I31" s="32"/>
      <c r="J31" s="45">
        <v>0</v>
      </c>
    </row>
    <row r="32" spans="1:10" x14ac:dyDescent="0.25">
      <c r="A32" s="1" t="s">
        <v>41</v>
      </c>
      <c r="B32" s="6" t="s">
        <v>42</v>
      </c>
      <c r="C32" s="6"/>
      <c r="D32" s="6"/>
      <c r="E32" s="6"/>
      <c r="F32" s="6"/>
      <c r="G32" s="6"/>
      <c r="H32" s="45"/>
      <c r="I32" s="32"/>
      <c r="J32" s="45">
        <v>15000</v>
      </c>
    </row>
    <row r="33" spans="1:11" ht="28.5" customHeight="1" x14ac:dyDescent="0.25">
      <c r="A33" s="11" t="s">
        <v>17</v>
      </c>
      <c r="B33" s="48" t="s">
        <v>43</v>
      </c>
      <c r="C33" s="48"/>
      <c r="D33" s="48"/>
      <c r="E33" s="48"/>
      <c r="F33" s="48"/>
      <c r="G33" s="48"/>
      <c r="H33" s="32"/>
      <c r="I33" s="32"/>
      <c r="J33" s="32"/>
      <c r="K33" s="27"/>
    </row>
    <row r="34" spans="1:11" x14ac:dyDescent="0.25">
      <c r="A34" s="6">
        <v>301</v>
      </c>
      <c r="B34" s="1" t="s">
        <v>44</v>
      </c>
      <c r="G34" s="25">
        <v>1</v>
      </c>
      <c r="H34" s="32">
        <f>'Summary Budget to Actual '!G26</f>
        <v>1070000</v>
      </c>
      <c r="J34" s="32"/>
      <c r="K34" s="27"/>
    </row>
    <row r="35" spans="1:11" x14ac:dyDescent="0.25">
      <c r="A35" s="6">
        <v>302</v>
      </c>
      <c r="B35" s="1" t="s">
        <v>45</v>
      </c>
      <c r="G35" s="25">
        <v>2</v>
      </c>
      <c r="H35" s="32">
        <f>-'Summary Budget to Actual '!I26</f>
        <v>-1060000</v>
      </c>
      <c r="I35" s="49">
        <v>3</v>
      </c>
      <c r="J35" s="32">
        <f>H34+H35</f>
        <v>10000</v>
      </c>
    </row>
    <row r="36" spans="1:11" ht="14.4" thickBot="1" x14ac:dyDescent="0.3">
      <c r="A36" s="11" t="s">
        <v>46</v>
      </c>
      <c r="B36" s="50" t="s">
        <v>47</v>
      </c>
      <c r="C36" s="50"/>
      <c r="D36" s="50"/>
      <c r="E36" s="50"/>
      <c r="F36" s="50"/>
      <c r="G36" s="50"/>
      <c r="H36" s="32"/>
      <c r="I36" s="25">
        <v>4</v>
      </c>
      <c r="J36" s="51">
        <f>SUM(J11:J35)</f>
        <v>1110000</v>
      </c>
    </row>
    <row r="37" spans="1:11" ht="39" customHeight="1" thickTop="1" x14ac:dyDescent="0.25">
      <c r="A37" s="70" t="s">
        <v>48</v>
      </c>
      <c r="B37" s="70"/>
      <c r="C37" s="70"/>
      <c r="D37" s="70"/>
      <c r="E37" s="70"/>
      <c r="F37" s="70"/>
      <c r="G37" s="70"/>
      <c r="H37" s="70"/>
      <c r="I37" s="70"/>
      <c r="J37" s="70"/>
    </row>
    <row r="38" spans="1:11" ht="27.6" x14ac:dyDescent="0.25">
      <c r="A38" s="44" t="s">
        <v>7</v>
      </c>
      <c r="B38" s="4" t="s">
        <v>8</v>
      </c>
      <c r="C38" s="14" t="s">
        <v>13</v>
      </c>
      <c r="D38" s="14" t="s">
        <v>14</v>
      </c>
      <c r="E38" s="14" t="s">
        <v>15</v>
      </c>
      <c r="F38" s="14" t="s">
        <v>49</v>
      </c>
      <c r="G38" s="14" t="s">
        <v>50</v>
      </c>
      <c r="H38" s="14" t="s">
        <v>51</v>
      </c>
      <c r="I38" s="14" t="s">
        <v>52</v>
      </c>
      <c r="J38" s="14" t="s">
        <v>16</v>
      </c>
    </row>
    <row r="39" spans="1:11" ht="28.5" customHeight="1" x14ac:dyDescent="0.25">
      <c r="A39" s="11" t="s">
        <v>17</v>
      </c>
      <c r="B39" s="4" t="s">
        <v>53</v>
      </c>
      <c r="C39" s="4"/>
      <c r="D39" s="52"/>
      <c r="E39" s="4"/>
      <c r="F39" s="52"/>
      <c r="G39" s="4"/>
      <c r="H39" s="17"/>
      <c r="I39" s="17"/>
      <c r="J39" s="17"/>
    </row>
    <row r="40" spans="1:11" ht="14.4" x14ac:dyDescent="0.3">
      <c r="A40" s="6">
        <v>101</v>
      </c>
      <c r="B40" s="1" t="s">
        <v>54</v>
      </c>
      <c r="D40" s="32"/>
      <c r="F40" s="32"/>
      <c r="H40" s="32"/>
      <c r="I40" s="32"/>
      <c r="J40" s="45">
        <v>0</v>
      </c>
    </row>
    <row r="41" spans="1:11" x14ac:dyDescent="0.25">
      <c r="A41" s="6">
        <v>401</v>
      </c>
      <c r="B41" s="1" t="s">
        <v>55</v>
      </c>
      <c r="D41" s="32"/>
      <c r="F41" s="32"/>
      <c r="H41" s="32"/>
      <c r="I41" s="32"/>
      <c r="J41" s="45">
        <v>0</v>
      </c>
    </row>
    <row r="42" spans="1:11" x14ac:dyDescent="0.25">
      <c r="A42" s="6">
        <v>402</v>
      </c>
      <c r="B42" s="1" t="s">
        <v>56</v>
      </c>
      <c r="D42" s="32"/>
      <c r="F42" s="32"/>
      <c r="H42" s="32"/>
      <c r="I42" s="32"/>
      <c r="J42" s="45">
        <v>0</v>
      </c>
    </row>
    <row r="43" spans="1:11" x14ac:dyDescent="0.25">
      <c r="A43" s="6">
        <v>410</v>
      </c>
      <c r="B43" s="1" t="s">
        <v>57</v>
      </c>
      <c r="D43" s="32"/>
      <c r="F43" s="32"/>
      <c r="H43" s="32"/>
      <c r="I43" s="32"/>
      <c r="J43" s="45">
        <v>0</v>
      </c>
    </row>
    <row r="44" spans="1:11" x14ac:dyDescent="0.25">
      <c r="A44" s="6">
        <v>411</v>
      </c>
      <c r="B44" s="1" t="s">
        <v>58</v>
      </c>
      <c r="D44" s="32"/>
      <c r="F44" s="32"/>
      <c r="H44" s="32"/>
      <c r="I44" s="32"/>
      <c r="J44" s="45">
        <v>110000</v>
      </c>
    </row>
    <row r="45" spans="1:11" x14ac:dyDescent="0.25">
      <c r="A45" s="6">
        <v>412</v>
      </c>
      <c r="B45" s="1" t="s">
        <v>59</v>
      </c>
      <c r="D45" s="32"/>
      <c r="F45" s="32"/>
      <c r="H45" s="32"/>
      <c r="I45" s="32"/>
      <c r="J45" s="45">
        <v>0</v>
      </c>
    </row>
    <row r="46" spans="1:11" x14ac:dyDescent="0.25">
      <c r="A46" s="6">
        <v>413</v>
      </c>
      <c r="B46" s="1" t="s">
        <v>60</v>
      </c>
      <c r="D46" s="32"/>
      <c r="F46" s="32"/>
      <c r="H46" s="32"/>
      <c r="I46" s="32"/>
      <c r="J46" s="45">
        <v>0</v>
      </c>
    </row>
    <row r="47" spans="1:11" x14ac:dyDescent="0.25">
      <c r="A47" s="6">
        <v>421</v>
      </c>
      <c r="B47" s="1" t="s">
        <v>61</v>
      </c>
      <c r="D47" s="32"/>
      <c r="F47" s="32"/>
      <c r="H47" s="32"/>
      <c r="I47" s="32"/>
      <c r="J47" s="45">
        <v>5000</v>
      </c>
    </row>
    <row r="48" spans="1:11" x14ac:dyDescent="0.25">
      <c r="A48" s="6">
        <v>422</v>
      </c>
      <c r="B48" s="1" t="s">
        <v>62</v>
      </c>
      <c r="D48" s="32"/>
      <c r="F48" s="32"/>
      <c r="H48" s="32"/>
      <c r="I48" s="32"/>
      <c r="J48" s="45">
        <v>0</v>
      </c>
    </row>
    <row r="49" spans="1:10" x14ac:dyDescent="0.25">
      <c r="A49" s="6">
        <v>431</v>
      </c>
      <c r="B49" s="1" t="s">
        <v>63</v>
      </c>
      <c r="D49" s="32"/>
      <c r="F49" s="32"/>
      <c r="H49" s="32"/>
      <c r="I49" s="32"/>
      <c r="J49" s="45">
        <v>196000</v>
      </c>
    </row>
    <row r="50" spans="1:10" x14ac:dyDescent="0.25">
      <c r="A50" s="6">
        <v>432</v>
      </c>
      <c r="B50" s="1" t="s">
        <v>64</v>
      </c>
      <c r="D50" s="32"/>
      <c r="F50" s="32"/>
      <c r="H50" s="32"/>
      <c r="I50" s="32"/>
      <c r="J50" s="45">
        <v>3000</v>
      </c>
    </row>
    <row r="51" spans="1:10" x14ac:dyDescent="0.25">
      <c r="A51" s="6">
        <v>433</v>
      </c>
      <c r="B51" s="1" t="s">
        <v>65</v>
      </c>
      <c r="D51" s="32"/>
      <c r="F51" s="32"/>
      <c r="H51" s="32"/>
      <c r="I51" s="32"/>
      <c r="J51" s="45">
        <v>60000</v>
      </c>
    </row>
    <row r="52" spans="1:10" x14ac:dyDescent="0.25">
      <c r="A52" s="6">
        <v>451</v>
      </c>
      <c r="B52" s="1" t="s">
        <v>66</v>
      </c>
      <c r="D52" s="32"/>
      <c r="F52" s="32"/>
      <c r="H52" s="32"/>
      <c r="I52" s="32"/>
      <c r="J52" s="45">
        <v>0</v>
      </c>
    </row>
    <row r="53" spans="1:10" x14ac:dyDescent="0.25">
      <c r="A53" s="6">
        <v>461</v>
      </c>
      <c r="B53" s="1" t="s">
        <v>67</v>
      </c>
      <c r="D53" s="32"/>
      <c r="F53" s="32"/>
      <c r="H53" s="32"/>
      <c r="I53" s="32"/>
      <c r="J53" s="45">
        <v>0</v>
      </c>
    </row>
    <row r="54" spans="1:10" x14ac:dyDescent="0.25">
      <c r="A54" s="6">
        <v>471</v>
      </c>
      <c r="B54" s="1" t="s">
        <v>68</v>
      </c>
      <c r="D54" s="32"/>
      <c r="F54" s="32"/>
      <c r="H54" s="32"/>
      <c r="I54" s="32"/>
      <c r="J54" s="45">
        <v>0</v>
      </c>
    </row>
    <row r="55" spans="1:10" x14ac:dyDescent="0.25">
      <c r="A55" s="6">
        <v>481</v>
      </c>
      <c r="B55" s="1" t="s">
        <v>69</v>
      </c>
      <c r="D55" s="32"/>
      <c r="F55" s="32"/>
      <c r="H55" s="32"/>
      <c r="I55" s="32"/>
      <c r="J55" s="45">
        <v>0</v>
      </c>
    </row>
    <row r="56" spans="1:10" x14ac:dyDescent="0.25">
      <c r="A56" s="6">
        <v>491</v>
      </c>
      <c r="B56" s="1" t="s">
        <v>70</v>
      </c>
      <c r="D56" s="32"/>
      <c r="F56" s="32"/>
      <c r="H56" s="32"/>
      <c r="I56" s="32"/>
      <c r="J56" s="45">
        <v>0</v>
      </c>
    </row>
    <row r="57" spans="1:10" x14ac:dyDescent="0.25">
      <c r="A57" s="6">
        <v>492</v>
      </c>
      <c r="B57" s="1" t="s">
        <v>71</v>
      </c>
      <c r="D57" s="32"/>
      <c r="F57" s="32"/>
      <c r="H57" s="32"/>
      <c r="I57" s="32"/>
      <c r="J57" s="45">
        <v>0</v>
      </c>
    </row>
    <row r="58" spans="1:10" x14ac:dyDescent="0.25">
      <c r="A58" s="6" t="s">
        <v>41</v>
      </c>
      <c r="B58" s="1" t="s">
        <v>72</v>
      </c>
      <c r="D58" s="32"/>
      <c r="F58" s="32"/>
      <c r="H58" s="32"/>
      <c r="I58" s="32"/>
      <c r="J58" s="45">
        <v>0</v>
      </c>
    </row>
    <row r="59" spans="1:10" ht="14.4" thickBot="1" x14ac:dyDescent="0.3">
      <c r="A59" s="6"/>
      <c r="B59" s="50" t="s">
        <v>73</v>
      </c>
      <c r="C59" s="53"/>
      <c r="D59" s="54"/>
      <c r="E59" s="53"/>
      <c r="F59" s="54"/>
      <c r="G59" s="53"/>
      <c r="H59" s="32"/>
      <c r="I59" s="32"/>
      <c r="J59" s="51">
        <f>SUM(J40:J58)</f>
        <v>374000</v>
      </c>
    </row>
    <row r="60" spans="1:10" ht="30.75" customHeight="1" thickTop="1" x14ac:dyDescent="0.25">
      <c r="A60" s="6"/>
      <c r="B60" s="4" t="s">
        <v>74</v>
      </c>
      <c r="C60" s="4"/>
      <c r="D60" s="55"/>
      <c r="E60" s="4"/>
      <c r="F60" s="55"/>
      <c r="G60" s="4"/>
      <c r="H60" s="32"/>
      <c r="I60" s="32"/>
      <c r="J60" s="32"/>
    </row>
    <row r="61" spans="1:10" x14ac:dyDescent="0.25">
      <c r="A61" s="11" t="s">
        <v>17</v>
      </c>
      <c r="B61" s="1" t="s">
        <v>75</v>
      </c>
      <c r="D61" s="32"/>
      <c r="F61" s="32"/>
      <c r="H61" s="32"/>
      <c r="I61" s="32"/>
      <c r="J61" s="32"/>
    </row>
    <row r="62" spans="1:10" x14ac:dyDescent="0.25">
      <c r="A62" s="6">
        <v>753</v>
      </c>
      <c r="B62" s="7" t="s">
        <v>76</v>
      </c>
      <c r="D62" s="32"/>
      <c r="F62" s="32"/>
      <c r="G62" s="56">
        <v>5</v>
      </c>
      <c r="H62" s="45">
        <v>534000</v>
      </c>
      <c r="J62" s="32"/>
    </row>
    <row r="63" spans="1:10" x14ac:dyDescent="0.25">
      <c r="A63" s="6">
        <v>754</v>
      </c>
      <c r="B63" s="7" t="s">
        <v>77</v>
      </c>
      <c r="D63" s="32"/>
      <c r="F63" s="32"/>
      <c r="G63" s="57"/>
      <c r="H63" s="45">
        <v>0</v>
      </c>
      <c r="I63" s="32"/>
      <c r="J63" s="32"/>
    </row>
    <row r="64" spans="1:10" x14ac:dyDescent="0.25">
      <c r="A64" s="6" t="s">
        <v>78</v>
      </c>
      <c r="B64" s="1" t="s">
        <v>79</v>
      </c>
      <c r="D64" s="32"/>
      <c r="F64" s="32"/>
      <c r="H64" s="45">
        <v>0</v>
      </c>
      <c r="I64" s="32"/>
      <c r="J64" s="32"/>
    </row>
    <row r="65" spans="1:13" x14ac:dyDescent="0.25">
      <c r="A65" s="6">
        <v>601</v>
      </c>
      <c r="B65" s="1" t="s">
        <v>80</v>
      </c>
      <c r="D65" s="32"/>
      <c r="E65" s="25">
        <v>6</v>
      </c>
      <c r="F65" s="45">
        <f>'Summary Budget to Actual '!G43</f>
        <v>1070000</v>
      </c>
      <c r="H65" s="45"/>
      <c r="I65" s="32"/>
      <c r="J65" s="32"/>
    </row>
    <row r="66" spans="1:13" x14ac:dyDescent="0.25">
      <c r="A66" s="6">
        <v>602</v>
      </c>
      <c r="B66" s="1" t="s">
        <v>81</v>
      </c>
      <c r="C66" s="25">
        <v>7</v>
      </c>
      <c r="D66" s="45">
        <f>'Summary Budget to Actual '!I43</f>
        <v>334000</v>
      </c>
      <c r="E66" s="27"/>
      <c r="F66" s="32"/>
      <c r="H66" s="45"/>
      <c r="I66" s="32"/>
      <c r="J66" s="32"/>
    </row>
    <row r="67" spans="1:13" x14ac:dyDescent="0.25">
      <c r="A67" s="6">
        <v>603</v>
      </c>
      <c r="B67" s="1" t="s">
        <v>82</v>
      </c>
      <c r="C67" s="25">
        <v>5</v>
      </c>
      <c r="D67" s="32">
        <f>'Summary Budget to Actual '!K43</f>
        <v>534000</v>
      </c>
      <c r="E67" s="25">
        <v>8</v>
      </c>
      <c r="F67" s="32">
        <f>-D66-D67</f>
        <v>-868000</v>
      </c>
      <c r="G67" s="25">
        <v>9</v>
      </c>
      <c r="H67" s="58">
        <f>F65+F67</f>
        <v>202000</v>
      </c>
      <c r="I67" s="32"/>
      <c r="J67" s="32"/>
    </row>
    <row r="68" spans="1:13" x14ac:dyDescent="0.25">
      <c r="A68" s="24" t="s">
        <v>83</v>
      </c>
      <c r="B68" s="48" t="s">
        <v>84</v>
      </c>
      <c r="C68" s="48"/>
      <c r="D68" s="59"/>
      <c r="E68" s="6"/>
      <c r="F68" s="59"/>
      <c r="G68" s="6"/>
      <c r="H68" s="55">
        <f>SUM(H62:H67)</f>
        <v>736000</v>
      </c>
      <c r="I68" s="32"/>
      <c r="J68" s="32"/>
    </row>
    <row r="69" spans="1:13" x14ac:dyDescent="0.25">
      <c r="A69" s="11" t="s">
        <v>17</v>
      </c>
      <c r="B69" s="6" t="s">
        <v>85</v>
      </c>
      <c r="C69" s="6"/>
      <c r="D69" s="54"/>
      <c r="E69" s="53"/>
      <c r="F69" s="54"/>
      <c r="G69" s="53"/>
      <c r="H69" s="45"/>
      <c r="I69" s="32"/>
      <c r="J69" s="32"/>
    </row>
    <row r="70" spans="1:13" x14ac:dyDescent="0.25">
      <c r="A70" s="6">
        <v>770</v>
      </c>
      <c r="B70" s="6" t="s">
        <v>161</v>
      </c>
      <c r="C70" s="6"/>
      <c r="D70" s="54"/>
      <c r="E70" s="53"/>
      <c r="F70" s="54"/>
      <c r="G70" s="53"/>
      <c r="H70" s="45">
        <v>0</v>
      </c>
      <c r="I70" s="32"/>
      <c r="J70" s="32"/>
    </row>
    <row r="71" spans="1:13" x14ac:dyDescent="0.25">
      <c r="A71" s="6">
        <v>303</v>
      </c>
      <c r="B71" s="1" t="s">
        <v>86</v>
      </c>
      <c r="D71" s="32"/>
      <c r="F71" s="32"/>
      <c r="G71" s="25">
        <v>10</v>
      </c>
      <c r="H71" s="45">
        <f>-F80</f>
        <v>0</v>
      </c>
      <c r="J71" s="32"/>
    </row>
    <row r="72" spans="1:13" x14ac:dyDescent="0.25">
      <c r="A72" s="24" t="s">
        <v>87</v>
      </c>
      <c r="B72" s="4" t="s">
        <v>88</v>
      </c>
      <c r="C72" s="4"/>
      <c r="D72" s="32"/>
      <c r="F72" s="32"/>
      <c r="H72" s="60"/>
      <c r="I72" s="32"/>
      <c r="J72" s="47">
        <f>SUM(H68:H71)</f>
        <v>736000</v>
      </c>
    </row>
    <row r="73" spans="1:13" ht="29.25" customHeight="1" thickBot="1" x14ac:dyDescent="0.3">
      <c r="A73" s="6"/>
      <c r="B73" s="50" t="s">
        <v>89</v>
      </c>
      <c r="C73" s="50"/>
      <c r="D73" s="32"/>
      <c r="F73" s="32"/>
      <c r="H73" s="32"/>
      <c r="I73" s="25">
        <v>4</v>
      </c>
      <c r="J73" s="51">
        <f>J59+J72</f>
        <v>1110000</v>
      </c>
    </row>
    <row r="74" spans="1:13" ht="60" customHeight="1" thickTop="1" x14ac:dyDescent="0.25">
      <c r="A74" s="24" t="s">
        <v>157</v>
      </c>
      <c r="B74" s="69" t="s">
        <v>90</v>
      </c>
      <c r="C74" s="69"/>
      <c r="D74" s="69"/>
      <c r="E74" s="69"/>
      <c r="F74" s="69"/>
      <c r="G74" s="69"/>
      <c r="H74" s="69"/>
      <c r="I74" s="69"/>
      <c r="J74" s="69"/>
    </row>
    <row r="75" spans="1:13" x14ac:dyDescent="0.25">
      <c r="A75" s="6"/>
      <c r="B75" s="61" t="s">
        <v>8</v>
      </c>
      <c r="C75" s="62" t="s">
        <v>9</v>
      </c>
      <c r="D75" s="62" t="s">
        <v>10</v>
      </c>
      <c r="E75" s="63" t="s">
        <v>13</v>
      </c>
      <c r="F75" s="63" t="s">
        <v>91</v>
      </c>
      <c r="G75" s="63" t="s">
        <v>15</v>
      </c>
      <c r="H75" s="63" t="s">
        <v>92</v>
      </c>
      <c r="I75" s="63" t="s">
        <v>50</v>
      </c>
      <c r="J75" s="63" t="s">
        <v>93</v>
      </c>
    </row>
    <row r="76" spans="1:13" x14ac:dyDescent="0.25">
      <c r="A76" s="6"/>
      <c r="B76" s="1" t="s">
        <v>80</v>
      </c>
      <c r="D76" s="32"/>
      <c r="E76" s="25">
        <v>6</v>
      </c>
      <c r="F76" s="32">
        <f>'Summary Budget to Actual '!G43</f>
        <v>1070000</v>
      </c>
      <c r="G76" s="25">
        <v>8</v>
      </c>
      <c r="H76" s="32">
        <f>'Summary Budget to Actual '!I43+'Summary Budget to Actual '!K43</f>
        <v>868000</v>
      </c>
      <c r="I76" s="25">
        <v>9</v>
      </c>
      <c r="J76" s="32">
        <f>F76-H76</f>
        <v>202000</v>
      </c>
      <c r="M76" s="15"/>
    </row>
    <row r="77" spans="1:13" x14ac:dyDescent="0.25">
      <c r="A77" s="6"/>
      <c r="B77" s="1" t="s">
        <v>94</v>
      </c>
      <c r="D77" s="32"/>
      <c r="E77" s="25">
        <v>1</v>
      </c>
      <c r="F77" s="64">
        <f>-'Summary Budget to Actual '!G26</f>
        <v>-1070000</v>
      </c>
      <c r="G77" s="25">
        <v>2</v>
      </c>
      <c r="H77" s="65">
        <f>-'Summary Budget to Actual '!I26</f>
        <v>-1060000</v>
      </c>
      <c r="I77" s="25">
        <v>3</v>
      </c>
      <c r="J77" s="47">
        <f>F77-H77</f>
        <v>-10000</v>
      </c>
    </row>
    <row r="78" spans="1:13" x14ac:dyDescent="0.25">
      <c r="A78" s="6"/>
      <c r="B78" s="1" t="s">
        <v>95</v>
      </c>
      <c r="D78" s="32"/>
      <c r="E78" s="27"/>
      <c r="F78" s="32">
        <f>F76+F77</f>
        <v>0</v>
      </c>
      <c r="G78" s="27"/>
      <c r="H78" s="32">
        <f>H76+H77</f>
        <v>-192000</v>
      </c>
      <c r="J78" s="32">
        <f>J76+J77</f>
        <v>192000</v>
      </c>
    </row>
    <row r="79" spans="1:13" x14ac:dyDescent="0.25">
      <c r="A79" s="6"/>
      <c r="B79" s="1" t="s">
        <v>96</v>
      </c>
      <c r="D79" s="17"/>
      <c r="F79" s="17">
        <v>0</v>
      </c>
      <c r="H79" s="17">
        <v>0</v>
      </c>
      <c r="I79" s="17"/>
      <c r="J79" s="17">
        <v>0</v>
      </c>
    </row>
    <row r="80" spans="1:13" ht="14.4" thickBot="1" x14ac:dyDescent="0.3">
      <c r="A80" s="6"/>
      <c r="B80" s="4" t="s">
        <v>97</v>
      </c>
      <c r="C80" s="4"/>
      <c r="D80" s="17"/>
      <c r="E80" s="25">
        <v>10</v>
      </c>
      <c r="F80" s="66">
        <f>SUM(F78:F79)</f>
        <v>0</v>
      </c>
      <c r="H80" s="66">
        <f>SUM(H78:H79)</f>
        <v>-192000</v>
      </c>
      <c r="I80" s="20"/>
      <c r="J80" s="66">
        <f>SUM(J78:J79)</f>
        <v>192000</v>
      </c>
    </row>
    <row r="81" spans="1:10" ht="14.4" thickTop="1" x14ac:dyDescent="0.25">
      <c r="A81" s="6" t="s">
        <v>98</v>
      </c>
    </row>
    <row r="82" spans="1:10" hidden="1" x14ac:dyDescent="0.25">
      <c r="A82" s="6"/>
      <c r="D82" s="32"/>
      <c r="F82" s="33"/>
    </row>
    <row r="83" spans="1:10" hidden="1" x14ac:dyDescent="0.25">
      <c r="A83" s="6"/>
      <c r="D83" s="32"/>
      <c r="F83" s="33"/>
    </row>
    <row r="84" spans="1:10" hidden="1" x14ac:dyDescent="0.25">
      <c r="A84" s="6"/>
      <c r="D84" s="32"/>
      <c r="F84" s="33"/>
    </row>
    <row r="85" spans="1:10" hidden="1" x14ac:dyDescent="0.25">
      <c r="A85" s="6"/>
      <c r="D85" s="32"/>
      <c r="F85" s="33"/>
    </row>
    <row r="86" spans="1:10" hidden="1" x14ac:dyDescent="0.25">
      <c r="A86" s="6"/>
      <c r="D86" s="32"/>
      <c r="F86" s="33"/>
    </row>
    <row r="87" spans="1:10" hidden="1" x14ac:dyDescent="0.25">
      <c r="A87" s="6"/>
      <c r="D87" s="32"/>
      <c r="F87" s="33"/>
    </row>
    <row r="88" spans="1:10" hidden="1" x14ac:dyDescent="0.25">
      <c r="A88" s="6"/>
      <c r="D88" s="32"/>
      <c r="F88" s="33"/>
    </row>
    <row r="89" spans="1:10" hidden="1" x14ac:dyDescent="0.25">
      <c r="A89" s="6"/>
      <c r="D89" s="32"/>
      <c r="F89" s="33"/>
    </row>
    <row r="90" spans="1:10" hidden="1" x14ac:dyDescent="0.25">
      <c r="A90" s="6"/>
      <c r="D90" s="32"/>
      <c r="F90" s="33"/>
    </row>
    <row r="91" spans="1:10" hidden="1" x14ac:dyDescent="0.25">
      <c r="A91" s="6"/>
      <c r="D91" s="32"/>
      <c r="F91" s="33"/>
      <c r="J91" s="33"/>
    </row>
    <row r="92" spans="1:10" hidden="1" x14ac:dyDescent="0.25">
      <c r="A92" s="6"/>
      <c r="D92" s="32"/>
      <c r="F92" s="33"/>
      <c r="J92" s="33"/>
    </row>
    <row r="93" spans="1:10" hidden="1" x14ac:dyDescent="0.25">
      <c r="A93" s="6"/>
      <c r="D93" s="32"/>
      <c r="F93" s="33"/>
      <c r="J93" s="33"/>
    </row>
    <row r="94" spans="1:10" hidden="1" x14ac:dyDescent="0.25">
      <c r="A94" s="6"/>
      <c r="D94" s="32"/>
      <c r="F94" s="33"/>
      <c r="J94" s="33"/>
    </row>
    <row r="95" spans="1:10" hidden="1" x14ac:dyDescent="0.25">
      <c r="A95" s="6"/>
      <c r="D95" s="32"/>
      <c r="F95" s="33"/>
      <c r="J95" s="33"/>
    </row>
    <row r="96" spans="1:10" hidden="1" x14ac:dyDescent="0.25">
      <c r="A96" s="6"/>
      <c r="D96" s="32"/>
      <c r="F96" s="33"/>
      <c r="J96" s="33"/>
    </row>
    <row r="97" spans="1:10" hidden="1" x14ac:dyDescent="0.25">
      <c r="A97" s="6"/>
      <c r="D97" s="32"/>
      <c r="F97" s="33"/>
      <c r="J97" s="33"/>
    </row>
    <row r="98" spans="1:10" hidden="1" x14ac:dyDescent="0.25">
      <c r="A98" s="6"/>
      <c r="D98" s="32"/>
      <c r="F98" s="33"/>
      <c r="J98" s="33"/>
    </row>
    <row r="99" spans="1:10" hidden="1" x14ac:dyDescent="0.25">
      <c r="A99" s="6"/>
      <c r="D99" s="32"/>
      <c r="F99" s="33"/>
      <c r="J99" s="33"/>
    </row>
    <row r="100" spans="1:10" hidden="1" x14ac:dyDescent="0.25">
      <c r="A100" s="6"/>
      <c r="D100" s="32"/>
      <c r="F100" s="33"/>
      <c r="J100" s="33"/>
    </row>
    <row r="101" spans="1:10" hidden="1" x14ac:dyDescent="0.25">
      <c r="A101" s="6"/>
      <c r="D101" s="32"/>
      <c r="F101" s="33"/>
      <c r="J101" s="33"/>
    </row>
    <row r="102" spans="1:10" hidden="1" x14ac:dyDescent="0.25">
      <c r="A102" s="6"/>
      <c r="D102" s="32"/>
      <c r="F102" s="33"/>
      <c r="J102" s="33"/>
    </row>
    <row r="103" spans="1:10" hidden="1" x14ac:dyDescent="0.25">
      <c r="A103" s="6"/>
      <c r="D103" s="32"/>
      <c r="F103" s="33"/>
      <c r="J103" s="33"/>
    </row>
    <row r="104" spans="1:10" hidden="1" x14ac:dyDescent="0.25">
      <c r="A104" s="6"/>
      <c r="D104" s="32"/>
      <c r="F104" s="33"/>
      <c r="J104" s="33"/>
    </row>
    <row r="105" spans="1:10" hidden="1" x14ac:dyDescent="0.25">
      <c r="A105" s="6"/>
      <c r="D105" s="32"/>
      <c r="F105" s="33"/>
      <c r="J105" s="33"/>
    </row>
    <row r="106" spans="1:10" hidden="1" x14ac:dyDescent="0.25">
      <c r="A106" s="6"/>
      <c r="D106" s="32"/>
      <c r="F106" s="33"/>
      <c r="J106" s="33"/>
    </row>
    <row r="107" spans="1:10" hidden="1" x14ac:dyDescent="0.25">
      <c r="A107" s="6"/>
      <c r="D107" s="32"/>
      <c r="F107" s="33"/>
      <c r="J107" s="33"/>
    </row>
    <row r="108" spans="1:10" hidden="1" x14ac:dyDescent="0.25">
      <c r="A108" s="6"/>
      <c r="D108" s="32"/>
      <c r="F108" s="33"/>
      <c r="J108" s="33"/>
    </row>
    <row r="109" spans="1:10" hidden="1" x14ac:dyDescent="0.25">
      <c r="A109" s="6"/>
      <c r="D109" s="32"/>
      <c r="F109" s="33"/>
      <c r="J109" s="33"/>
    </row>
    <row r="110" spans="1:10" hidden="1" x14ac:dyDescent="0.25">
      <c r="A110" s="6"/>
      <c r="D110" s="32"/>
      <c r="F110" s="33"/>
      <c r="J110" s="33"/>
    </row>
    <row r="111" spans="1:10" hidden="1" x14ac:dyDescent="0.25">
      <c r="A111" s="6"/>
      <c r="D111" s="32"/>
      <c r="F111" s="33"/>
      <c r="J111" s="33"/>
    </row>
    <row r="112" spans="1:10" hidden="1" x14ac:dyDescent="0.25">
      <c r="A112" s="6"/>
      <c r="D112" s="32"/>
      <c r="F112" s="33"/>
      <c r="J112" s="33"/>
    </row>
    <row r="113" spans="1:10" hidden="1" x14ac:dyDescent="0.25">
      <c r="A113" s="6"/>
      <c r="D113" s="32"/>
      <c r="F113" s="33"/>
      <c r="J113" s="33"/>
    </row>
    <row r="114" spans="1:10" hidden="1" x14ac:dyDescent="0.25">
      <c r="A114" s="6"/>
      <c r="D114" s="32"/>
      <c r="F114" s="33"/>
      <c r="J114" s="33"/>
    </row>
    <row r="115" spans="1:10" hidden="1" x14ac:dyDescent="0.25">
      <c r="A115" s="6"/>
      <c r="D115" s="32"/>
      <c r="F115" s="33"/>
      <c r="J115" s="33"/>
    </row>
    <row r="116" spans="1:10" hidden="1" x14ac:dyDescent="0.25">
      <c r="A116" s="6"/>
      <c r="D116" s="32"/>
      <c r="F116" s="33"/>
      <c r="J116" s="33"/>
    </row>
    <row r="117" spans="1:10" hidden="1" x14ac:dyDescent="0.25">
      <c r="A117" s="6"/>
      <c r="D117" s="32"/>
      <c r="F117" s="33"/>
      <c r="J117" s="33"/>
    </row>
    <row r="118" spans="1:10" hidden="1" x14ac:dyDescent="0.25">
      <c r="A118" s="6"/>
      <c r="D118" s="32"/>
      <c r="F118" s="33"/>
      <c r="J118" s="33"/>
    </row>
    <row r="119" spans="1:10" hidden="1" x14ac:dyDescent="0.25">
      <c r="A119" s="6"/>
      <c r="D119" s="32"/>
      <c r="F119" s="33"/>
      <c r="J119" s="33"/>
    </row>
    <row r="120" spans="1:10" hidden="1" x14ac:dyDescent="0.25">
      <c r="A120" s="6"/>
      <c r="D120" s="32"/>
      <c r="F120" s="33"/>
      <c r="J120" s="33"/>
    </row>
    <row r="121" spans="1:10" hidden="1" x14ac:dyDescent="0.25">
      <c r="A121" s="6"/>
      <c r="D121" s="32"/>
      <c r="F121" s="33"/>
      <c r="J121" s="33"/>
    </row>
    <row r="122" spans="1:10" hidden="1" x14ac:dyDescent="0.25">
      <c r="A122" s="6"/>
      <c r="D122" s="32"/>
      <c r="F122" s="33"/>
      <c r="J122" s="33"/>
    </row>
    <row r="123" spans="1:10" hidden="1" x14ac:dyDescent="0.25">
      <c r="A123" s="6"/>
      <c r="D123" s="32"/>
      <c r="F123" s="33"/>
      <c r="J123" s="33"/>
    </row>
    <row r="124" spans="1:10" hidden="1" x14ac:dyDescent="0.25">
      <c r="A124" s="6"/>
      <c r="D124" s="32"/>
      <c r="F124" s="33"/>
      <c r="J124" s="33"/>
    </row>
    <row r="125" spans="1:10" hidden="1" x14ac:dyDescent="0.25">
      <c r="A125" s="6"/>
      <c r="D125" s="32"/>
      <c r="F125" s="33"/>
      <c r="J125" s="33"/>
    </row>
    <row r="126" spans="1:10" hidden="1" x14ac:dyDescent="0.25">
      <c r="A126" s="6"/>
      <c r="D126" s="32"/>
      <c r="F126" s="33"/>
      <c r="J126" s="33"/>
    </row>
    <row r="127" spans="1:10" hidden="1" x14ac:dyDescent="0.25">
      <c r="A127" s="6"/>
      <c r="D127" s="32"/>
      <c r="F127" s="33"/>
      <c r="J127" s="33"/>
    </row>
    <row r="128" spans="1:10" hidden="1" x14ac:dyDescent="0.25">
      <c r="A128" s="6"/>
      <c r="D128" s="32"/>
      <c r="F128" s="33"/>
      <c r="J128" s="33"/>
    </row>
    <row r="129" spans="1:10" hidden="1" x14ac:dyDescent="0.25">
      <c r="A129" s="6"/>
      <c r="D129" s="32"/>
      <c r="F129" s="33"/>
      <c r="J129" s="33"/>
    </row>
    <row r="130" spans="1:10" hidden="1" x14ac:dyDescent="0.25">
      <c r="A130" s="6"/>
      <c r="D130" s="32"/>
      <c r="F130" s="33"/>
      <c r="J130" s="33"/>
    </row>
    <row r="131" spans="1:10" hidden="1" x14ac:dyDescent="0.25">
      <c r="A131" s="6"/>
      <c r="D131" s="32"/>
      <c r="F131" s="33"/>
      <c r="J131" s="33"/>
    </row>
    <row r="132" spans="1:10" hidden="1" x14ac:dyDescent="0.25">
      <c r="A132" s="6"/>
      <c r="D132" s="32"/>
      <c r="F132" s="33"/>
      <c r="J132" s="33"/>
    </row>
    <row r="133" spans="1:10" hidden="1" x14ac:dyDescent="0.25">
      <c r="A133" s="6"/>
      <c r="D133" s="32"/>
      <c r="F133" s="33"/>
      <c r="J133" s="33"/>
    </row>
    <row r="134" spans="1:10" hidden="1" x14ac:dyDescent="0.25">
      <c r="A134" s="6"/>
      <c r="D134" s="32"/>
      <c r="F134" s="33"/>
      <c r="J134" s="33"/>
    </row>
    <row r="135" spans="1:10" hidden="1" x14ac:dyDescent="0.25">
      <c r="A135" s="6"/>
      <c r="D135" s="32"/>
      <c r="F135" s="33"/>
      <c r="J135" s="33"/>
    </row>
    <row r="136" spans="1:10" hidden="1" x14ac:dyDescent="0.25">
      <c r="A136" s="6"/>
      <c r="D136" s="32"/>
      <c r="F136" s="33"/>
      <c r="J136" s="33"/>
    </row>
    <row r="137" spans="1:10" hidden="1" x14ac:dyDescent="0.25">
      <c r="A137" s="6"/>
      <c r="D137" s="32"/>
      <c r="F137" s="33"/>
      <c r="J137" s="33"/>
    </row>
    <row r="138" spans="1:10" hidden="1" x14ac:dyDescent="0.25">
      <c r="A138" s="6"/>
      <c r="D138" s="32"/>
      <c r="F138" s="33"/>
      <c r="J138" s="33"/>
    </row>
    <row r="139" spans="1:10" hidden="1" x14ac:dyDescent="0.25">
      <c r="A139" s="6"/>
      <c r="D139" s="32"/>
      <c r="F139" s="33"/>
      <c r="J139" s="33"/>
    </row>
    <row r="140" spans="1:10" hidden="1" x14ac:dyDescent="0.25">
      <c r="A140" s="6"/>
      <c r="D140" s="32"/>
      <c r="F140" s="33"/>
      <c r="J140" s="33"/>
    </row>
    <row r="141" spans="1:10" hidden="1" x14ac:dyDescent="0.25">
      <c r="A141" s="6"/>
      <c r="D141" s="32"/>
      <c r="F141" s="33"/>
      <c r="J141" s="33"/>
    </row>
    <row r="142" spans="1:10" hidden="1" x14ac:dyDescent="0.25">
      <c r="A142" s="6"/>
      <c r="D142" s="32"/>
      <c r="F142" s="33"/>
      <c r="J142" s="33"/>
    </row>
    <row r="143" spans="1:10" hidden="1" x14ac:dyDescent="0.25">
      <c r="A143" s="6"/>
      <c r="D143" s="32"/>
      <c r="F143" s="33"/>
      <c r="J143" s="33"/>
    </row>
    <row r="144" spans="1:10" hidden="1" x14ac:dyDescent="0.25">
      <c r="A144" s="6"/>
      <c r="D144" s="32"/>
      <c r="F144" s="33"/>
      <c r="J144" s="33"/>
    </row>
    <row r="145" spans="1:10" hidden="1" x14ac:dyDescent="0.25">
      <c r="A145" s="6"/>
      <c r="D145" s="32"/>
      <c r="F145" s="33"/>
      <c r="J145" s="33"/>
    </row>
    <row r="146" spans="1:10" hidden="1" x14ac:dyDescent="0.25">
      <c r="A146" s="6"/>
      <c r="D146" s="32"/>
      <c r="F146" s="33"/>
      <c r="J146" s="33"/>
    </row>
    <row r="147" spans="1:10" hidden="1" x14ac:dyDescent="0.25">
      <c r="A147" s="6"/>
      <c r="D147" s="32"/>
      <c r="F147" s="33"/>
      <c r="J147" s="33"/>
    </row>
    <row r="148" spans="1:10" hidden="1" x14ac:dyDescent="0.25">
      <c r="A148" s="6"/>
      <c r="D148" s="32"/>
      <c r="F148" s="33"/>
      <c r="J148" s="33"/>
    </row>
    <row r="149" spans="1:10" hidden="1" x14ac:dyDescent="0.25">
      <c r="A149" s="6"/>
      <c r="D149" s="32"/>
      <c r="F149" s="33"/>
      <c r="J149" s="33"/>
    </row>
    <row r="150" spans="1:10" hidden="1" x14ac:dyDescent="0.25">
      <c r="A150" s="6"/>
      <c r="D150" s="32"/>
      <c r="F150" s="33"/>
      <c r="J150" s="33"/>
    </row>
    <row r="151" spans="1:10" hidden="1" x14ac:dyDescent="0.25">
      <c r="A151" s="6"/>
      <c r="D151" s="32"/>
      <c r="F151" s="33"/>
      <c r="J151" s="33"/>
    </row>
    <row r="152" spans="1:10" hidden="1" x14ac:dyDescent="0.25">
      <c r="A152" s="6"/>
      <c r="D152" s="32"/>
      <c r="F152" s="33"/>
      <c r="J152" s="33"/>
    </row>
    <row r="153" spans="1:10" hidden="1" x14ac:dyDescent="0.25">
      <c r="A153" s="6"/>
      <c r="D153" s="32"/>
      <c r="F153" s="33"/>
      <c r="J153" s="33"/>
    </row>
    <row r="154" spans="1:10" hidden="1" x14ac:dyDescent="0.25">
      <c r="A154" s="6"/>
      <c r="D154" s="32"/>
      <c r="F154" s="33"/>
      <c r="J154" s="33"/>
    </row>
    <row r="155" spans="1:10" hidden="1" x14ac:dyDescent="0.25">
      <c r="A155" s="6"/>
      <c r="D155" s="32"/>
      <c r="F155" s="33"/>
      <c r="J155" s="33"/>
    </row>
    <row r="156" spans="1:10" hidden="1" x14ac:dyDescent="0.25">
      <c r="A156" s="6"/>
      <c r="D156" s="32"/>
      <c r="F156" s="33"/>
      <c r="J156" s="33"/>
    </row>
    <row r="157" spans="1:10" hidden="1" x14ac:dyDescent="0.25">
      <c r="A157" s="6"/>
      <c r="D157" s="32"/>
      <c r="F157" s="33"/>
      <c r="J157" s="33"/>
    </row>
    <row r="158" spans="1:10" hidden="1" x14ac:dyDescent="0.25">
      <c r="A158" s="6"/>
      <c r="D158" s="32"/>
      <c r="F158" s="33"/>
      <c r="J158" s="33"/>
    </row>
    <row r="159" spans="1:10" hidden="1" x14ac:dyDescent="0.25">
      <c r="A159" s="6"/>
      <c r="D159" s="32"/>
      <c r="F159" s="33"/>
      <c r="J159" s="33"/>
    </row>
    <row r="160" spans="1:10" hidden="1" x14ac:dyDescent="0.25">
      <c r="D160" s="32"/>
      <c r="F160" s="33"/>
      <c r="J160" s="33"/>
    </row>
    <row r="161" spans="4:10" hidden="1" x14ac:dyDescent="0.25">
      <c r="D161" s="32"/>
      <c r="F161" s="33"/>
      <c r="J161" s="33"/>
    </row>
    <row r="162" spans="4:10" hidden="1" x14ac:dyDescent="0.25">
      <c r="D162" s="32"/>
      <c r="F162" s="33"/>
      <c r="J162" s="33"/>
    </row>
    <row r="163" spans="4:10" hidden="1" x14ac:dyDescent="0.25">
      <c r="D163" s="32"/>
      <c r="F163" s="33"/>
      <c r="J163" s="33"/>
    </row>
    <row r="164" spans="4:10" hidden="1" x14ac:dyDescent="0.25">
      <c r="D164" s="32"/>
      <c r="F164" s="33"/>
      <c r="J164" s="33"/>
    </row>
    <row r="165" spans="4:10" hidden="1" x14ac:dyDescent="0.25">
      <c r="D165" s="32"/>
      <c r="F165" s="33"/>
      <c r="J165" s="33"/>
    </row>
    <row r="166" spans="4:10" hidden="1" x14ac:dyDescent="0.25">
      <c r="D166" s="32"/>
      <c r="F166" s="33"/>
      <c r="J166" s="33"/>
    </row>
    <row r="167" spans="4:10" hidden="1" x14ac:dyDescent="0.25">
      <c r="D167" s="32"/>
      <c r="F167" s="33"/>
      <c r="J167" s="33"/>
    </row>
    <row r="168" spans="4:10" hidden="1" x14ac:dyDescent="0.25">
      <c r="D168" s="32"/>
      <c r="F168" s="33"/>
      <c r="J168" s="33"/>
    </row>
    <row r="169" spans="4:10" hidden="1" x14ac:dyDescent="0.25">
      <c r="D169" s="32"/>
      <c r="F169" s="33"/>
      <c r="J169" s="33"/>
    </row>
    <row r="170" spans="4:10" hidden="1" x14ac:dyDescent="0.25">
      <c r="D170" s="32"/>
      <c r="F170" s="33"/>
      <c r="J170" s="33"/>
    </row>
    <row r="171" spans="4:10" hidden="1" x14ac:dyDescent="0.25">
      <c r="D171" s="32"/>
      <c r="F171" s="33"/>
      <c r="J171" s="33"/>
    </row>
    <row r="172" spans="4:10" hidden="1" x14ac:dyDescent="0.25">
      <c r="D172" s="32"/>
      <c r="F172" s="33"/>
      <c r="J172" s="33"/>
    </row>
    <row r="173" spans="4:10" hidden="1" x14ac:dyDescent="0.25">
      <c r="D173" s="32"/>
      <c r="F173" s="33"/>
      <c r="J173" s="33"/>
    </row>
    <row r="174" spans="4:10" hidden="1" x14ac:dyDescent="0.25">
      <c r="D174" s="32"/>
      <c r="F174" s="33"/>
      <c r="J174" s="33"/>
    </row>
    <row r="175" spans="4:10" hidden="1" x14ac:dyDescent="0.25">
      <c r="D175" s="32"/>
      <c r="F175" s="33"/>
      <c r="J175" s="33"/>
    </row>
    <row r="176" spans="4:10" hidden="1" x14ac:dyDescent="0.25">
      <c r="D176" s="32"/>
      <c r="F176" s="33"/>
      <c r="J176" s="33"/>
    </row>
    <row r="177" spans="4:10" hidden="1" x14ac:dyDescent="0.25">
      <c r="D177" s="32"/>
      <c r="F177" s="33"/>
      <c r="J177" s="33"/>
    </row>
    <row r="178" spans="4:10" hidden="1" x14ac:dyDescent="0.25">
      <c r="D178" s="32"/>
      <c r="F178" s="33"/>
      <c r="J178" s="33"/>
    </row>
    <row r="179" spans="4:10" hidden="1" x14ac:dyDescent="0.25">
      <c r="D179" s="32"/>
      <c r="F179" s="33"/>
      <c r="J179" s="33"/>
    </row>
    <row r="180" spans="4:10" hidden="1" x14ac:dyDescent="0.25">
      <c r="D180" s="32"/>
      <c r="F180" s="33"/>
      <c r="J180" s="33"/>
    </row>
    <row r="181" spans="4:10" hidden="1" x14ac:dyDescent="0.25">
      <c r="D181" s="32"/>
      <c r="F181" s="33"/>
    </row>
    <row r="182" spans="4:10" hidden="1" x14ac:dyDescent="0.25">
      <c r="D182" s="32"/>
      <c r="F182" s="33"/>
    </row>
    <row r="183" spans="4:10" hidden="1" x14ac:dyDescent="0.25">
      <c r="D183" s="32"/>
      <c r="F183" s="33"/>
    </row>
    <row r="184" spans="4:10" hidden="1" x14ac:dyDescent="0.25">
      <c r="D184" s="32"/>
      <c r="F184" s="33"/>
    </row>
    <row r="185" spans="4:10" hidden="1" x14ac:dyDescent="0.25">
      <c r="D185" s="32"/>
      <c r="F185" s="33"/>
    </row>
    <row r="186" spans="4:10" hidden="1" x14ac:dyDescent="0.25">
      <c r="D186" s="32"/>
      <c r="F186" s="33"/>
    </row>
    <row r="187" spans="4:10" hidden="1" x14ac:dyDescent="0.25">
      <c r="D187" s="32"/>
      <c r="F187" s="33"/>
    </row>
    <row r="188" spans="4:10" hidden="1" x14ac:dyDescent="0.25">
      <c r="D188" s="32"/>
      <c r="F188" s="33"/>
    </row>
    <row r="189" spans="4:10" hidden="1" x14ac:dyDescent="0.25">
      <c r="D189" s="32"/>
      <c r="F189" s="33"/>
    </row>
    <row r="190" spans="4:10" hidden="1" x14ac:dyDescent="0.25">
      <c r="D190" s="32"/>
      <c r="F190" s="33"/>
    </row>
    <row r="191" spans="4:10" hidden="1" x14ac:dyDescent="0.25">
      <c r="D191" s="32"/>
      <c r="F191" s="33"/>
    </row>
    <row r="192" spans="4:10" hidden="1" x14ac:dyDescent="0.25">
      <c r="D192" s="32"/>
      <c r="F192" s="33"/>
    </row>
    <row r="193" spans="4:6" hidden="1" x14ac:dyDescent="0.25">
      <c r="D193" s="32"/>
      <c r="F193" s="33"/>
    </row>
    <row r="194" spans="4:6" hidden="1" x14ac:dyDescent="0.25">
      <c r="D194" s="32"/>
      <c r="F194" s="33"/>
    </row>
    <row r="195" spans="4:6" hidden="1" x14ac:dyDescent="0.25">
      <c r="D195" s="32"/>
      <c r="F195" s="33"/>
    </row>
    <row r="196" spans="4:6" hidden="1" x14ac:dyDescent="0.25">
      <c r="D196" s="32"/>
      <c r="F196" s="33"/>
    </row>
    <row r="197" spans="4:6" hidden="1" x14ac:dyDescent="0.25">
      <c r="D197" s="32"/>
      <c r="F197" s="33"/>
    </row>
    <row r="198" spans="4:6" hidden="1" x14ac:dyDescent="0.25">
      <c r="D198" s="32"/>
      <c r="F198" s="33"/>
    </row>
    <row r="199" spans="4:6" hidden="1" x14ac:dyDescent="0.25">
      <c r="D199" s="32"/>
      <c r="F199" s="33"/>
    </row>
    <row r="200" spans="4:6" hidden="1" x14ac:dyDescent="0.25">
      <c r="D200" s="32"/>
      <c r="F200" s="33"/>
    </row>
    <row r="201" spans="4:6" hidden="1" x14ac:dyDescent="0.25">
      <c r="D201" s="32"/>
      <c r="F201" s="33"/>
    </row>
    <row r="202" spans="4:6" hidden="1" x14ac:dyDescent="0.25">
      <c r="D202" s="32"/>
      <c r="F202" s="33"/>
    </row>
    <row r="203" spans="4:6" hidden="1" x14ac:dyDescent="0.25">
      <c r="D203" s="32"/>
      <c r="F203" s="33"/>
    </row>
    <row r="204" spans="4:6" hidden="1" x14ac:dyDescent="0.25">
      <c r="D204" s="32"/>
      <c r="F204" s="33"/>
    </row>
    <row r="205" spans="4:6" hidden="1" x14ac:dyDescent="0.25">
      <c r="D205" s="32"/>
      <c r="F205" s="33"/>
    </row>
    <row r="206" spans="4:6" hidden="1" x14ac:dyDescent="0.25">
      <c r="D206" s="32"/>
      <c r="F206" s="33"/>
    </row>
    <row r="207" spans="4:6" hidden="1" x14ac:dyDescent="0.25">
      <c r="D207" s="32"/>
      <c r="F207" s="33"/>
    </row>
    <row r="208" spans="4:6" hidden="1" x14ac:dyDescent="0.25">
      <c r="D208" s="32"/>
      <c r="F208" s="33"/>
    </row>
    <row r="209" spans="4:6" hidden="1" x14ac:dyDescent="0.25">
      <c r="D209" s="32"/>
      <c r="F209" s="33"/>
    </row>
    <row r="210" spans="4:6" hidden="1" x14ac:dyDescent="0.25">
      <c r="D210" s="32"/>
      <c r="F210" s="33"/>
    </row>
    <row r="211" spans="4:6" hidden="1" x14ac:dyDescent="0.25">
      <c r="D211" s="32"/>
      <c r="F211" s="33"/>
    </row>
    <row r="212" spans="4:6" hidden="1" x14ac:dyDescent="0.25">
      <c r="D212" s="32"/>
      <c r="F212" s="33"/>
    </row>
    <row r="213" spans="4:6" hidden="1" x14ac:dyDescent="0.25">
      <c r="D213" s="32"/>
      <c r="F213" s="33"/>
    </row>
    <row r="214" spans="4:6" hidden="1" x14ac:dyDescent="0.25">
      <c r="D214" s="32"/>
      <c r="F214" s="33"/>
    </row>
    <row r="215" spans="4:6" hidden="1" x14ac:dyDescent="0.25">
      <c r="D215" s="32"/>
      <c r="F215" s="33"/>
    </row>
    <row r="216" spans="4:6" hidden="1" x14ac:dyDescent="0.25">
      <c r="D216" s="32"/>
      <c r="F216" s="33"/>
    </row>
    <row r="217" spans="4:6" hidden="1" x14ac:dyDescent="0.25">
      <c r="D217" s="32"/>
      <c r="F217" s="33"/>
    </row>
    <row r="218" spans="4:6" hidden="1" x14ac:dyDescent="0.25">
      <c r="D218" s="32"/>
      <c r="F218" s="33"/>
    </row>
    <row r="219" spans="4:6" hidden="1" x14ac:dyDescent="0.25">
      <c r="D219" s="32"/>
      <c r="F219" s="33"/>
    </row>
    <row r="220" spans="4:6" hidden="1" x14ac:dyDescent="0.25">
      <c r="D220" s="32"/>
      <c r="F220" s="33"/>
    </row>
    <row r="221" spans="4:6" hidden="1" x14ac:dyDescent="0.25">
      <c r="D221" s="32"/>
      <c r="F221" s="33"/>
    </row>
    <row r="222" spans="4:6" hidden="1" x14ac:dyDescent="0.25">
      <c r="D222" s="32"/>
      <c r="F222" s="33"/>
    </row>
    <row r="223" spans="4:6" hidden="1" x14ac:dyDescent="0.25">
      <c r="D223" s="32"/>
      <c r="F223" s="33"/>
    </row>
    <row r="224" spans="4:6" hidden="1" x14ac:dyDescent="0.25">
      <c r="D224" s="32"/>
      <c r="F224" s="33"/>
    </row>
    <row r="225" spans="4:6" hidden="1" x14ac:dyDescent="0.25">
      <c r="D225" s="32"/>
      <c r="F225" s="33"/>
    </row>
    <row r="226" spans="4:6" hidden="1" x14ac:dyDescent="0.25">
      <c r="D226" s="32"/>
      <c r="F226" s="33"/>
    </row>
    <row r="227" spans="4:6" hidden="1" x14ac:dyDescent="0.25">
      <c r="D227" s="32"/>
      <c r="F227" s="33"/>
    </row>
    <row r="228" spans="4:6" hidden="1" x14ac:dyDescent="0.25">
      <c r="D228" s="32"/>
      <c r="F228" s="33"/>
    </row>
    <row r="229" spans="4:6" hidden="1" x14ac:dyDescent="0.25">
      <c r="D229" s="32"/>
      <c r="F229" s="33"/>
    </row>
    <row r="230" spans="4:6" hidden="1" x14ac:dyDescent="0.25">
      <c r="D230" s="32"/>
      <c r="F230" s="33"/>
    </row>
    <row r="231" spans="4:6" hidden="1" x14ac:dyDescent="0.25">
      <c r="D231" s="32"/>
      <c r="F231" s="33"/>
    </row>
    <row r="232" spans="4:6" hidden="1" x14ac:dyDescent="0.25">
      <c r="D232" s="32"/>
      <c r="F232" s="33"/>
    </row>
    <row r="233" spans="4:6" hidden="1" x14ac:dyDescent="0.25">
      <c r="D233" s="32"/>
      <c r="F233" s="33"/>
    </row>
    <row r="234" spans="4:6" hidden="1" x14ac:dyDescent="0.25">
      <c r="D234" s="32"/>
      <c r="F234" s="33"/>
    </row>
    <row r="235" spans="4:6" hidden="1" x14ac:dyDescent="0.25">
      <c r="D235" s="32"/>
      <c r="F235" s="33"/>
    </row>
    <row r="236" spans="4:6" hidden="1" x14ac:dyDescent="0.25">
      <c r="D236" s="32"/>
      <c r="F236" s="33"/>
    </row>
    <row r="237" spans="4:6" hidden="1" x14ac:dyDescent="0.25">
      <c r="D237" s="32"/>
      <c r="F237" s="33"/>
    </row>
    <row r="238" spans="4:6" hidden="1" x14ac:dyDescent="0.25">
      <c r="D238" s="32"/>
      <c r="F238" s="33"/>
    </row>
    <row r="239" spans="4:6" hidden="1" x14ac:dyDescent="0.25">
      <c r="D239" s="32"/>
      <c r="F239" s="33"/>
    </row>
    <row r="240" spans="4:6" hidden="1" x14ac:dyDescent="0.25">
      <c r="D240" s="32"/>
      <c r="F240" s="33"/>
    </row>
    <row r="241" spans="4:6" hidden="1" x14ac:dyDescent="0.25">
      <c r="D241" s="32"/>
      <c r="F241" s="33"/>
    </row>
    <row r="242" spans="4:6" hidden="1" x14ac:dyDescent="0.25">
      <c r="D242" s="32"/>
      <c r="F242" s="33"/>
    </row>
    <row r="243" spans="4:6" hidden="1" x14ac:dyDescent="0.25">
      <c r="D243" s="32"/>
      <c r="F243" s="33"/>
    </row>
    <row r="244" spans="4:6" hidden="1" x14ac:dyDescent="0.25">
      <c r="D244" s="32"/>
      <c r="F244" s="33"/>
    </row>
    <row r="245" spans="4:6" hidden="1" x14ac:dyDescent="0.25">
      <c r="D245" s="32"/>
      <c r="F245" s="33"/>
    </row>
    <row r="246" spans="4:6" hidden="1" x14ac:dyDescent="0.25">
      <c r="D246" s="32"/>
      <c r="F246" s="33"/>
    </row>
    <row r="247" spans="4:6" hidden="1" x14ac:dyDescent="0.25">
      <c r="D247" s="32"/>
      <c r="F247" s="33"/>
    </row>
    <row r="248" spans="4:6" hidden="1" x14ac:dyDescent="0.25">
      <c r="D248" s="32"/>
      <c r="F248" s="33"/>
    </row>
    <row r="249" spans="4:6" hidden="1" x14ac:dyDescent="0.25">
      <c r="D249" s="32"/>
      <c r="F249" s="33"/>
    </row>
    <row r="250" spans="4:6" hidden="1" x14ac:dyDescent="0.25">
      <c r="D250" s="32"/>
      <c r="F250" s="33"/>
    </row>
    <row r="251" spans="4:6" hidden="1" x14ac:dyDescent="0.25">
      <c r="D251" s="32"/>
      <c r="F251" s="33"/>
    </row>
    <row r="252" spans="4:6" hidden="1" x14ac:dyDescent="0.25">
      <c r="D252" s="32"/>
      <c r="F252" s="33"/>
    </row>
    <row r="253" spans="4:6" hidden="1" x14ac:dyDescent="0.25">
      <c r="D253" s="32"/>
      <c r="F253" s="33"/>
    </row>
    <row r="254" spans="4:6" hidden="1" x14ac:dyDescent="0.25">
      <c r="D254" s="32"/>
      <c r="F254" s="33"/>
    </row>
    <row r="255" spans="4:6" hidden="1" x14ac:dyDescent="0.25">
      <c r="D255" s="32"/>
      <c r="F255" s="33"/>
    </row>
    <row r="256" spans="4:6" hidden="1" x14ac:dyDescent="0.25">
      <c r="D256" s="32"/>
      <c r="F256" s="33"/>
    </row>
    <row r="257" spans="4:6" hidden="1" x14ac:dyDescent="0.25">
      <c r="D257" s="32"/>
      <c r="F257" s="33"/>
    </row>
    <row r="258" spans="4:6" hidden="1" x14ac:dyDescent="0.25">
      <c r="F258" s="33"/>
    </row>
    <row r="259" spans="4:6" hidden="1" x14ac:dyDescent="0.25">
      <c r="F259" s="33"/>
    </row>
    <row r="260" spans="4:6" hidden="1" x14ac:dyDescent="0.25">
      <c r="F260" s="33"/>
    </row>
    <row r="261" spans="4:6" hidden="1" x14ac:dyDescent="0.25">
      <c r="F261" s="33"/>
    </row>
    <row r="262" spans="4:6" hidden="1" x14ac:dyDescent="0.25">
      <c r="F262" s="33"/>
    </row>
    <row r="263" spans="4:6" hidden="1" x14ac:dyDescent="0.25">
      <c r="F263" s="33"/>
    </row>
    <row r="264" spans="4:6" hidden="1" x14ac:dyDescent="0.25">
      <c r="F264" s="33"/>
    </row>
    <row r="265" spans="4:6" hidden="1" x14ac:dyDescent="0.25">
      <c r="F265" s="33"/>
    </row>
    <row r="266" spans="4:6" hidden="1" x14ac:dyDescent="0.25">
      <c r="F266" s="33"/>
    </row>
    <row r="267" spans="4:6" hidden="1" x14ac:dyDescent="0.25">
      <c r="F267" s="33"/>
    </row>
    <row r="268" spans="4:6" hidden="1" x14ac:dyDescent="0.25">
      <c r="F268" s="33"/>
    </row>
    <row r="269" spans="4:6" hidden="1" x14ac:dyDescent="0.25">
      <c r="F269" s="33"/>
    </row>
    <row r="270" spans="4:6" hidden="1" x14ac:dyDescent="0.25">
      <c r="F270" s="33"/>
    </row>
    <row r="271" spans="4:6" hidden="1" x14ac:dyDescent="0.25">
      <c r="F271" s="33"/>
    </row>
    <row r="272" spans="4:6" hidden="1" x14ac:dyDescent="0.25">
      <c r="F272" s="33"/>
    </row>
    <row r="273" spans="6:6" hidden="1" x14ac:dyDescent="0.25">
      <c r="F273" s="33"/>
    </row>
    <row r="274" spans="6:6" hidden="1" x14ac:dyDescent="0.25">
      <c r="F274" s="33"/>
    </row>
    <row r="275" spans="6:6" hidden="1" x14ac:dyDescent="0.25">
      <c r="F275" s="33"/>
    </row>
    <row r="276" spans="6:6" hidden="1" x14ac:dyDescent="0.25">
      <c r="F276" s="33"/>
    </row>
    <row r="277" spans="6:6" hidden="1" x14ac:dyDescent="0.25">
      <c r="F277" s="33"/>
    </row>
    <row r="278" spans="6:6" hidden="1" x14ac:dyDescent="0.25">
      <c r="F278" s="33"/>
    </row>
    <row r="279" spans="6:6" hidden="1" x14ac:dyDescent="0.25">
      <c r="F279" s="33"/>
    </row>
    <row r="280" spans="6:6" hidden="1" x14ac:dyDescent="0.25">
      <c r="F280" s="33"/>
    </row>
    <row r="281" spans="6:6" hidden="1" x14ac:dyDescent="0.25">
      <c r="F281" s="33"/>
    </row>
    <row r="282" spans="6:6" hidden="1" x14ac:dyDescent="0.25">
      <c r="F282" s="33"/>
    </row>
    <row r="283" spans="6:6" hidden="1" x14ac:dyDescent="0.25">
      <c r="F283" s="33"/>
    </row>
    <row r="284" spans="6:6" hidden="1" x14ac:dyDescent="0.25">
      <c r="F284" s="33"/>
    </row>
    <row r="285" spans="6:6" hidden="1" x14ac:dyDescent="0.25">
      <c r="F285" s="33"/>
    </row>
    <row r="286" spans="6:6" hidden="1" x14ac:dyDescent="0.25">
      <c r="F286" s="33"/>
    </row>
    <row r="287" spans="6:6" hidden="1" x14ac:dyDescent="0.25">
      <c r="F287" s="33"/>
    </row>
    <row r="288" spans="6:6" hidden="1" x14ac:dyDescent="0.25">
      <c r="F288" s="33"/>
    </row>
    <row r="289" spans="6:6" hidden="1" x14ac:dyDescent="0.25">
      <c r="F289" s="33"/>
    </row>
    <row r="290" spans="6:6" hidden="1" x14ac:dyDescent="0.25">
      <c r="F290" s="33"/>
    </row>
    <row r="291" spans="6:6" hidden="1" x14ac:dyDescent="0.25">
      <c r="F291" s="33"/>
    </row>
    <row r="292" spans="6:6" hidden="1" x14ac:dyDescent="0.25">
      <c r="F292" s="33"/>
    </row>
    <row r="293" spans="6:6" hidden="1" x14ac:dyDescent="0.25">
      <c r="F293" s="33"/>
    </row>
    <row r="294" spans="6:6" hidden="1" x14ac:dyDescent="0.25">
      <c r="F294" s="33"/>
    </row>
    <row r="295" spans="6:6" hidden="1" x14ac:dyDescent="0.25">
      <c r="F295" s="33"/>
    </row>
    <row r="296" spans="6:6" hidden="1" x14ac:dyDescent="0.25">
      <c r="F296" s="33"/>
    </row>
    <row r="297" spans="6:6" hidden="1" x14ac:dyDescent="0.25">
      <c r="F297" s="33"/>
    </row>
    <row r="298" spans="6:6" hidden="1" x14ac:dyDescent="0.25">
      <c r="F298" s="33"/>
    </row>
    <row r="299" spans="6:6" hidden="1" x14ac:dyDescent="0.25">
      <c r="F299" s="33"/>
    </row>
    <row r="300" spans="6:6" hidden="1" x14ac:dyDescent="0.25">
      <c r="F300" s="33"/>
    </row>
    <row r="301" spans="6:6" hidden="1" x14ac:dyDescent="0.25">
      <c r="F301" s="33"/>
    </row>
    <row r="302" spans="6:6" hidden="1" x14ac:dyDescent="0.25">
      <c r="F302" s="33"/>
    </row>
    <row r="303" spans="6:6" hidden="1" x14ac:dyDescent="0.25">
      <c r="F303" s="33"/>
    </row>
    <row r="304" spans="6:6" hidden="1" x14ac:dyDescent="0.25">
      <c r="F304" s="33"/>
    </row>
    <row r="305" spans="6:6" hidden="1" x14ac:dyDescent="0.25">
      <c r="F305" s="33"/>
    </row>
    <row r="306" spans="6:6" hidden="1" x14ac:dyDescent="0.25">
      <c r="F306" s="33"/>
    </row>
    <row r="307" spans="6:6" hidden="1" x14ac:dyDescent="0.25">
      <c r="F307" s="33"/>
    </row>
    <row r="308" spans="6:6" hidden="1" x14ac:dyDescent="0.25">
      <c r="F308" s="33"/>
    </row>
    <row r="309" spans="6:6" hidden="1" x14ac:dyDescent="0.25">
      <c r="F309" s="33"/>
    </row>
    <row r="310" spans="6:6" hidden="1" x14ac:dyDescent="0.25">
      <c r="F310" s="33"/>
    </row>
    <row r="311" spans="6:6" hidden="1" x14ac:dyDescent="0.25">
      <c r="F311" s="33"/>
    </row>
    <row r="312" spans="6:6" hidden="1" x14ac:dyDescent="0.25">
      <c r="F312" s="33"/>
    </row>
    <row r="313" spans="6:6" hidden="1" x14ac:dyDescent="0.25">
      <c r="F313" s="33"/>
    </row>
    <row r="314" spans="6:6" hidden="1" x14ac:dyDescent="0.25">
      <c r="F314" s="33"/>
    </row>
    <row r="315" spans="6:6" hidden="1" x14ac:dyDescent="0.25">
      <c r="F315" s="33"/>
    </row>
    <row r="316" spans="6:6" hidden="1" x14ac:dyDescent="0.25">
      <c r="F316" s="33"/>
    </row>
    <row r="317" spans="6:6" hidden="1" x14ac:dyDescent="0.25">
      <c r="F317" s="33"/>
    </row>
    <row r="318" spans="6:6" hidden="1" x14ac:dyDescent="0.25">
      <c r="F318" s="33"/>
    </row>
    <row r="319" spans="6:6" hidden="1" x14ac:dyDescent="0.25">
      <c r="F319" s="33"/>
    </row>
    <row r="320" spans="6:6" hidden="1" x14ac:dyDescent="0.25">
      <c r="F320" s="33"/>
    </row>
    <row r="321" spans="6:6" hidden="1" x14ac:dyDescent="0.25">
      <c r="F321" s="33"/>
    </row>
    <row r="322" spans="6:6" hidden="1" x14ac:dyDescent="0.25">
      <c r="F322" s="33"/>
    </row>
    <row r="323" spans="6:6" hidden="1" x14ac:dyDescent="0.25">
      <c r="F323" s="33"/>
    </row>
    <row r="324" spans="6:6" hidden="1" x14ac:dyDescent="0.25">
      <c r="F324" s="33"/>
    </row>
    <row r="325" spans="6:6" hidden="1" x14ac:dyDescent="0.25">
      <c r="F325" s="33"/>
    </row>
    <row r="326" spans="6:6" hidden="1" x14ac:dyDescent="0.25">
      <c r="F326" s="33"/>
    </row>
    <row r="327" spans="6:6" hidden="1" x14ac:dyDescent="0.25">
      <c r="F327" s="33"/>
    </row>
    <row r="328" spans="6:6" hidden="1" x14ac:dyDescent="0.25">
      <c r="F328" s="33"/>
    </row>
    <row r="329" spans="6:6" hidden="1" x14ac:dyDescent="0.25">
      <c r="F329" s="33"/>
    </row>
    <row r="330" spans="6:6" hidden="1" x14ac:dyDescent="0.25">
      <c r="F330" s="33"/>
    </row>
    <row r="331" spans="6:6" hidden="1" x14ac:dyDescent="0.25">
      <c r="F331" s="33"/>
    </row>
    <row r="332" spans="6:6" hidden="1" x14ac:dyDescent="0.25">
      <c r="F332" s="33"/>
    </row>
    <row r="333" spans="6:6" hidden="1" x14ac:dyDescent="0.25">
      <c r="F333" s="33"/>
    </row>
    <row r="334" spans="6:6" hidden="1" x14ac:dyDescent="0.25">
      <c r="F334" s="33"/>
    </row>
    <row r="335" spans="6:6" hidden="1" x14ac:dyDescent="0.25">
      <c r="F335" s="33"/>
    </row>
    <row r="336" spans="6:6" hidden="1" x14ac:dyDescent="0.25">
      <c r="F336" s="33"/>
    </row>
    <row r="337" spans="6:6" hidden="1" x14ac:dyDescent="0.25">
      <c r="F337" s="33"/>
    </row>
    <row r="338" spans="6:6" hidden="1" x14ac:dyDescent="0.25">
      <c r="F338" s="33"/>
    </row>
    <row r="339" spans="6:6" hidden="1" x14ac:dyDescent="0.25">
      <c r="F339" s="33"/>
    </row>
    <row r="340" spans="6:6" hidden="1" x14ac:dyDescent="0.25">
      <c r="F340" s="33"/>
    </row>
    <row r="341" spans="6:6" hidden="1" x14ac:dyDescent="0.25">
      <c r="F341" s="33"/>
    </row>
    <row r="342" spans="6:6" hidden="1" x14ac:dyDescent="0.25">
      <c r="F342" s="33"/>
    </row>
    <row r="343" spans="6:6" hidden="1" x14ac:dyDescent="0.25">
      <c r="F343" s="33"/>
    </row>
    <row r="344" spans="6:6" hidden="1" x14ac:dyDescent="0.25">
      <c r="F344" s="33"/>
    </row>
    <row r="345" spans="6:6" hidden="1" x14ac:dyDescent="0.25">
      <c r="F345" s="33"/>
    </row>
    <row r="346" spans="6:6" hidden="1" x14ac:dyDescent="0.25">
      <c r="F346" s="33"/>
    </row>
    <row r="347" spans="6:6" hidden="1" x14ac:dyDescent="0.25">
      <c r="F347" s="33"/>
    </row>
    <row r="348" spans="6:6" hidden="1" x14ac:dyDescent="0.25">
      <c r="F348" s="33"/>
    </row>
    <row r="349" spans="6:6" hidden="1" x14ac:dyDescent="0.25">
      <c r="F349" s="33"/>
    </row>
    <row r="350" spans="6:6" hidden="1" x14ac:dyDescent="0.25">
      <c r="F350" s="33"/>
    </row>
    <row r="351" spans="6:6" hidden="1" x14ac:dyDescent="0.25">
      <c r="F351" s="33"/>
    </row>
    <row r="352" spans="6:6" hidden="1" x14ac:dyDescent="0.25">
      <c r="F352" s="33"/>
    </row>
    <row r="353" spans="6:6" hidden="1" x14ac:dyDescent="0.25">
      <c r="F353" s="33"/>
    </row>
    <row r="354" spans="6:6" hidden="1" x14ac:dyDescent="0.25">
      <c r="F354" s="33"/>
    </row>
    <row r="355" spans="6:6" hidden="1" x14ac:dyDescent="0.25">
      <c r="F355" s="33"/>
    </row>
    <row r="356" spans="6:6" hidden="1" x14ac:dyDescent="0.25">
      <c r="F356" s="33"/>
    </row>
    <row r="357" spans="6:6" hidden="1" x14ac:dyDescent="0.25">
      <c r="F357" s="33"/>
    </row>
    <row r="358" spans="6:6" hidden="1" x14ac:dyDescent="0.25">
      <c r="F358" s="33"/>
    </row>
    <row r="359" spans="6:6" hidden="1" x14ac:dyDescent="0.25">
      <c r="F359" s="33"/>
    </row>
    <row r="360" spans="6:6" hidden="1" x14ac:dyDescent="0.25">
      <c r="F360" s="33"/>
    </row>
    <row r="361" spans="6:6" hidden="1" x14ac:dyDescent="0.25">
      <c r="F361" s="33"/>
    </row>
    <row r="362" spans="6:6" hidden="1" x14ac:dyDescent="0.25">
      <c r="F362" s="33"/>
    </row>
    <row r="363" spans="6:6" hidden="1" x14ac:dyDescent="0.25">
      <c r="F363" s="33"/>
    </row>
    <row r="364" spans="6:6" hidden="1" x14ac:dyDescent="0.25">
      <c r="F364" s="33"/>
    </row>
    <row r="365" spans="6:6" hidden="1" x14ac:dyDescent="0.25">
      <c r="F365" s="33"/>
    </row>
    <row r="366" spans="6:6" hidden="1" x14ac:dyDescent="0.25">
      <c r="F366" s="33"/>
    </row>
    <row r="367" spans="6:6" hidden="1" x14ac:dyDescent="0.25">
      <c r="F367" s="33"/>
    </row>
    <row r="368" spans="6:6" hidden="1" x14ac:dyDescent="0.25">
      <c r="F368" s="33"/>
    </row>
    <row r="369" spans="6:6" hidden="1" x14ac:dyDescent="0.25">
      <c r="F369" s="33"/>
    </row>
    <row r="370" spans="6:6" hidden="1" x14ac:dyDescent="0.25">
      <c r="F370" s="33"/>
    </row>
    <row r="371" spans="6:6" hidden="1" x14ac:dyDescent="0.25">
      <c r="F371" s="33"/>
    </row>
    <row r="372" spans="6:6" hidden="1" x14ac:dyDescent="0.25">
      <c r="F372" s="33"/>
    </row>
    <row r="373" spans="6:6" hidden="1" x14ac:dyDescent="0.25">
      <c r="F373" s="33"/>
    </row>
    <row r="374" spans="6:6" hidden="1" x14ac:dyDescent="0.25">
      <c r="F374" s="33"/>
    </row>
    <row r="375" spans="6:6" hidden="1" x14ac:dyDescent="0.25">
      <c r="F375" s="33"/>
    </row>
    <row r="376" spans="6:6" hidden="1" x14ac:dyDescent="0.25">
      <c r="F376" s="33"/>
    </row>
    <row r="377" spans="6:6" hidden="1" x14ac:dyDescent="0.25">
      <c r="F377" s="33"/>
    </row>
    <row r="378" spans="6:6" hidden="1" x14ac:dyDescent="0.25">
      <c r="F378" s="33"/>
    </row>
    <row r="379" spans="6:6" hidden="1" x14ac:dyDescent="0.25">
      <c r="F379" s="33"/>
    </row>
    <row r="380" spans="6:6" hidden="1" x14ac:dyDescent="0.25">
      <c r="F380" s="33"/>
    </row>
    <row r="381" spans="6:6" hidden="1" x14ac:dyDescent="0.25">
      <c r="F381" s="33"/>
    </row>
    <row r="382" spans="6:6" hidden="1" x14ac:dyDescent="0.25">
      <c r="F382" s="33"/>
    </row>
    <row r="383" spans="6:6" hidden="1" x14ac:dyDescent="0.25">
      <c r="F383" s="33"/>
    </row>
    <row r="384" spans="6:6" hidden="1" x14ac:dyDescent="0.25">
      <c r="F384" s="33"/>
    </row>
    <row r="385" spans="6:6" hidden="1" x14ac:dyDescent="0.25">
      <c r="F385" s="33"/>
    </row>
    <row r="386" spans="6:6" hidden="1" x14ac:dyDescent="0.25">
      <c r="F386" s="33"/>
    </row>
    <row r="387" spans="6:6" hidden="1" x14ac:dyDescent="0.25">
      <c r="F387" s="33"/>
    </row>
    <row r="388" spans="6:6" hidden="1" x14ac:dyDescent="0.25">
      <c r="F388" s="33"/>
    </row>
    <row r="389" spans="6:6" hidden="1" x14ac:dyDescent="0.25">
      <c r="F389" s="33"/>
    </row>
    <row r="390" spans="6:6" hidden="1" x14ac:dyDescent="0.25">
      <c r="F390" s="33"/>
    </row>
    <row r="391" spans="6:6" hidden="1" x14ac:dyDescent="0.25">
      <c r="F391" s="33"/>
    </row>
    <row r="392" spans="6:6" hidden="1" x14ac:dyDescent="0.25">
      <c r="F392" s="33"/>
    </row>
    <row r="393" spans="6:6" hidden="1" x14ac:dyDescent="0.25">
      <c r="F393" s="33"/>
    </row>
    <row r="394" spans="6:6" hidden="1" x14ac:dyDescent="0.25">
      <c r="F394" s="33"/>
    </row>
    <row r="395" spans="6:6" hidden="1" x14ac:dyDescent="0.25">
      <c r="F395" s="33"/>
    </row>
    <row r="396" spans="6:6" hidden="1" x14ac:dyDescent="0.25">
      <c r="F396" s="33"/>
    </row>
    <row r="397" spans="6:6" hidden="1" x14ac:dyDescent="0.25">
      <c r="F397" s="33"/>
    </row>
    <row r="398" spans="6:6" hidden="1" x14ac:dyDescent="0.25">
      <c r="F398" s="33"/>
    </row>
    <row r="399" spans="6:6" hidden="1" x14ac:dyDescent="0.25">
      <c r="F399" s="33"/>
    </row>
    <row r="400" spans="6:6" hidden="1" x14ac:dyDescent="0.25">
      <c r="F400" s="33"/>
    </row>
    <row r="401" spans="6:6" hidden="1" x14ac:dyDescent="0.25">
      <c r="F401" s="33"/>
    </row>
    <row r="402" spans="6:6" hidden="1" x14ac:dyDescent="0.25">
      <c r="F402" s="33"/>
    </row>
    <row r="403" spans="6:6" hidden="1" x14ac:dyDescent="0.25">
      <c r="F403" s="33"/>
    </row>
    <row r="404" spans="6:6" hidden="1" x14ac:dyDescent="0.25">
      <c r="F404" s="33"/>
    </row>
    <row r="405" spans="6:6" hidden="1" x14ac:dyDescent="0.25">
      <c r="F405" s="33"/>
    </row>
    <row r="406" spans="6:6" hidden="1" x14ac:dyDescent="0.25">
      <c r="F406" s="33"/>
    </row>
    <row r="407" spans="6:6" hidden="1" x14ac:dyDescent="0.25">
      <c r="F407" s="33"/>
    </row>
    <row r="408" spans="6:6" hidden="1" x14ac:dyDescent="0.25">
      <c r="F408" s="33"/>
    </row>
    <row r="409" spans="6:6" hidden="1" x14ac:dyDescent="0.25">
      <c r="F409" s="33"/>
    </row>
    <row r="410" spans="6:6" hidden="1" x14ac:dyDescent="0.25">
      <c r="F410" s="33"/>
    </row>
    <row r="411" spans="6:6" hidden="1" x14ac:dyDescent="0.25">
      <c r="F411" s="33"/>
    </row>
    <row r="412" spans="6:6" hidden="1" x14ac:dyDescent="0.25">
      <c r="F412" s="33"/>
    </row>
    <row r="413" spans="6:6" hidden="1" x14ac:dyDescent="0.25">
      <c r="F413" s="33"/>
    </row>
    <row r="414" spans="6:6" hidden="1" x14ac:dyDescent="0.25">
      <c r="F414" s="33"/>
    </row>
    <row r="415" spans="6:6" hidden="1" x14ac:dyDescent="0.25">
      <c r="F415" s="33"/>
    </row>
    <row r="416" spans="6:6" hidden="1" x14ac:dyDescent="0.25">
      <c r="F416" s="33"/>
    </row>
    <row r="417" spans="6:6" hidden="1" x14ac:dyDescent="0.25">
      <c r="F417" s="33"/>
    </row>
    <row r="418" spans="6:6" hidden="1" x14ac:dyDescent="0.25">
      <c r="F418" s="33"/>
    </row>
    <row r="419" spans="6:6" hidden="1" x14ac:dyDescent="0.25">
      <c r="F419" s="33"/>
    </row>
    <row r="420" spans="6:6" hidden="1" x14ac:dyDescent="0.25">
      <c r="F420" s="33"/>
    </row>
    <row r="421" spans="6:6" hidden="1" x14ac:dyDescent="0.25">
      <c r="F421" s="33"/>
    </row>
    <row r="422" spans="6:6" hidden="1" x14ac:dyDescent="0.25">
      <c r="F422" s="33"/>
    </row>
    <row r="423" spans="6:6" hidden="1" x14ac:dyDescent="0.25">
      <c r="F423" s="33"/>
    </row>
    <row r="424" spans="6:6" hidden="1" x14ac:dyDescent="0.25">
      <c r="F424" s="33"/>
    </row>
    <row r="425" spans="6:6" hidden="1" x14ac:dyDescent="0.25">
      <c r="F425" s="33"/>
    </row>
    <row r="426" spans="6:6" hidden="1" x14ac:dyDescent="0.25">
      <c r="F426" s="33"/>
    </row>
    <row r="427" spans="6:6" hidden="1" x14ac:dyDescent="0.25">
      <c r="F427" s="33"/>
    </row>
    <row r="428" spans="6:6" hidden="1" x14ac:dyDescent="0.25">
      <c r="F428" s="33"/>
    </row>
    <row r="429" spans="6:6" hidden="1" x14ac:dyDescent="0.25">
      <c r="F429" s="33"/>
    </row>
    <row r="430" spans="6:6" hidden="1" x14ac:dyDescent="0.25">
      <c r="F430" s="33"/>
    </row>
    <row r="431" spans="6:6" hidden="1" x14ac:dyDescent="0.25">
      <c r="F431" s="33"/>
    </row>
    <row r="432" spans="6:6" hidden="1" x14ac:dyDescent="0.25">
      <c r="F432" s="33"/>
    </row>
    <row r="433" spans="6:6" hidden="1" x14ac:dyDescent="0.25">
      <c r="F433" s="33"/>
    </row>
    <row r="434" spans="6:6" hidden="1" x14ac:dyDescent="0.25">
      <c r="F434" s="33"/>
    </row>
    <row r="435" spans="6:6" hidden="1" x14ac:dyDescent="0.25">
      <c r="F435" s="33"/>
    </row>
    <row r="436" spans="6:6" hidden="1" x14ac:dyDescent="0.25">
      <c r="F436" s="33"/>
    </row>
    <row r="437" spans="6:6" hidden="1" x14ac:dyDescent="0.25">
      <c r="F437" s="33"/>
    </row>
    <row r="438" spans="6:6" hidden="1" x14ac:dyDescent="0.25">
      <c r="F438" s="33"/>
    </row>
    <row r="439" spans="6:6" hidden="1" x14ac:dyDescent="0.25">
      <c r="F439" s="33"/>
    </row>
    <row r="440" spans="6:6" hidden="1" x14ac:dyDescent="0.25">
      <c r="F440" s="33"/>
    </row>
    <row r="441" spans="6:6" hidden="1" x14ac:dyDescent="0.25">
      <c r="F441" s="33"/>
    </row>
    <row r="442" spans="6:6" hidden="1" x14ac:dyDescent="0.25">
      <c r="F442" s="33"/>
    </row>
    <row r="443" spans="6:6" hidden="1" x14ac:dyDescent="0.25">
      <c r="F443" s="33"/>
    </row>
    <row r="444" spans="6:6" hidden="1" x14ac:dyDescent="0.25">
      <c r="F444" s="33"/>
    </row>
    <row r="445" spans="6:6" hidden="1" x14ac:dyDescent="0.25">
      <c r="F445" s="33"/>
    </row>
    <row r="446" spans="6:6" hidden="1" x14ac:dyDescent="0.25">
      <c r="F446" s="33"/>
    </row>
    <row r="447" spans="6:6" hidden="1" x14ac:dyDescent="0.25">
      <c r="F447" s="33"/>
    </row>
    <row r="448" spans="6:6" hidden="1" x14ac:dyDescent="0.25">
      <c r="F448" s="33"/>
    </row>
    <row r="449" spans="6:6" hidden="1" x14ac:dyDescent="0.25">
      <c r="F449" s="33"/>
    </row>
    <row r="450" spans="6:6" hidden="1" x14ac:dyDescent="0.25">
      <c r="F450" s="33"/>
    </row>
    <row r="451" spans="6:6" hidden="1" x14ac:dyDescent="0.25">
      <c r="F451" s="33"/>
    </row>
    <row r="452" spans="6:6" hidden="1" x14ac:dyDescent="0.25">
      <c r="F452" s="33"/>
    </row>
    <row r="453" spans="6:6" hidden="1" x14ac:dyDescent="0.25">
      <c r="F453" s="33"/>
    </row>
    <row r="454" spans="6:6" hidden="1" x14ac:dyDescent="0.25">
      <c r="F454" s="33"/>
    </row>
    <row r="455" spans="6:6" hidden="1" x14ac:dyDescent="0.25">
      <c r="F455" s="33"/>
    </row>
    <row r="456" spans="6:6" hidden="1" x14ac:dyDescent="0.25">
      <c r="F456" s="33"/>
    </row>
    <row r="457" spans="6:6" hidden="1" x14ac:dyDescent="0.25">
      <c r="F457" s="33"/>
    </row>
    <row r="458" spans="6:6" hidden="1" x14ac:dyDescent="0.25">
      <c r="F458" s="33"/>
    </row>
    <row r="459" spans="6:6" hidden="1" x14ac:dyDescent="0.25">
      <c r="F459" s="33"/>
    </row>
    <row r="460" spans="6:6" hidden="1" x14ac:dyDescent="0.25">
      <c r="F460" s="33"/>
    </row>
    <row r="461" spans="6:6" hidden="1" x14ac:dyDescent="0.25">
      <c r="F461" s="33"/>
    </row>
    <row r="462" spans="6:6" hidden="1" x14ac:dyDescent="0.25">
      <c r="F462" s="33"/>
    </row>
    <row r="463" spans="6:6" hidden="1" x14ac:dyDescent="0.25">
      <c r="F463" s="33"/>
    </row>
    <row r="464" spans="6:6" hidden="1" x14ac:dyDescent="0.25">
      <c r="F464" s="33"/>
    </row>
    <row r="465" spans="6:6" hidden="1" x14ac:dyDescent="0.25">
      <c r="F465" s="33"/>
    </row>
    <row r="466" spans="6:6" hidden="1" x14ac:dyDescent="0.25">
      <c r="F466" s="33"/>
    </row>
    <row r="467" spans="6:6" hidden="1" x14ac:dyDescent="0.25">
      <c r="F467" s="33"/>
    </row>
    <row r="468" spans="6:6" hidden="1" x14ac:dyDescent="0.25">
      <c r="F468" s="33"/>
    </row>
    <row r="469" spans="6:6" hidden="1" x14ac:dyDescent="0.25">
      <c r="F469" s="33"/>
    </row>
    <row r="470" spans="6:6" hidden="1" x14ac:dyDescent="0.25">
      <c r="F470" s="33"/>
    </row>
    <row r="471" spans="6:6" hidden="1" x14ac:dyDescent="0.25">
      <c r="F471" s="33"/>
    </row>
    <row r="472" spans="6:6" hidden="1" x14ac:dyDescent="0.25">
      <c r="F472" s="33"/>
    </row>
    <row r="473" spans="6:6" hidden="1" x14ac:dyDescent="0.25">
      <c r="F473" s="33"/>
    </row>
    <row r="474" spans="6:6" hidden="1" x14ac:dyDescent="0.25">
      <c r="F474" s="33"/>
    </row>
    <row r="475" spans="6:6" hidden="1" x14ac:dyDescent="0.25">
      <c r="F475" s="33"/>
    </row>
    <row r="476" spans="6:6" hidden="1" x14ac:dyDescent="0.25">
      <c r="F476" s="33"/>
    </row>
    <row r="477" spans="6:6" hidden="1" x14ac:dyDescent="0.25">
      <c r="F477" s="33"/>
    </row>
    <row r="478" spans="6:6" hidden="1" x14ac:dyDescent="0.25">
      <c r="F478" s="33"/>
    </row>
    <row r="479" spans="6:6" hidden="1" x14ac:dyDescent="0.25">
      <c r="F479" s="33"/>
    </row>
    <row r="480" spans="6:6" hidden="1" x14ac:dyDescent="0.25">
      <c r="F480" s="33"/>
    </row>
    <row r="481" spans="6:6" hidden="1" x14ac:dyDescent="0.25">
      <c r="F481" s="33"/>
    </row>
    <row r="482" spans="6:6" hidden="1" x14ac:dyDescent="0.25">
      <c r="F482" s="33"/>
    </row>
    <row r="483" spans="6:6" hidden="1" x14ac:dyDescent="0.25">
      <c r="F483" s="33"/>
    </row>
    <row r="484" spans="6:6" hidden="1" x14ac:dyDescent="0.25">
      <c r="F484" s="33"/>
    </row>
    <row r="485" spans="6:6" hidden="1" x14ac:dyDescent="0.25">
      <c r="F485" s="33"/>
    </row>
    <row r="486" spans="6:6" hidden="1" x14ac:dyDescent="0.25">
      <c r="F486" s="33"/>
    </row>
    <row r="487" spans="6:6" hidden="1" x14ac:dyDescent="0.25">
      <c r="F487" s="33"/>
    </row>
    <row r="488" spans="6:6" hidden="1" x14ac:dyDescent="0.25">
      <c r="F488" s="33"/>
    </row>
    <row r="489" spans="6:6" hidden="1" x14ac:dyDescent="0.25">
      <c r="F489" s="33"/>
    </row>
    <row r="490" spans="6:6" hidden="1" x14ac:dyDescent="0.25">
      <c r="F490" s="33"/>
    </row>
    <row r="491" spans="6:6" hidden="1" x14ac:dyDescent="0.25">
      <c r="F491" s="33"/>
    </row>
    <row r="492" spans="6:6" hidden="1" x14ac:dyDescent="0.25">
      <c r="F492" s="33"/>
    </row>
    <row r="493" spans="6:6" hidden="1" x14ac:dyDescent="0.25">
      <c r="F493" s="33"/>
    </row>
    <row r="494" spans="6:6" hidden="1" x14ac:dyDescent="0.25">
      <c r="F494" s="33"/>
    </row>
    <row r="495" spans="6:6" hidden="1" x14ac:dyDescent="0.25">
      <c r="F495" s="33"/>
    </row>
    <row r="496" spans="6:6" hidden="1" x14ac:dyDescent="0.25">
      <c r="F496" s="33"/>
    </row>
    <row r="497" spans="6:6" hidden="1" x14ac:dyDescent="0.25">
      <c r="F497" s="33"/>
    </row>
    <row r="498" spans="6:6" hidden="1" x14ac:dyDescent="0.25">
      <c r="F498" s="33"/>
    </row>
    <row r="499" spans="6:6" hidden="1" x14ac:dyDescent="0.25">
      <c r="F499" s="33"/>
    </row>
    <row r="500" spans="6:6" hidden="1" x14ac:dyDescent="0.25">
      <c r="F500" s="33"/>
    </row>
    <row r="501" spans="6:6" hidden="1" x14ac:dyDescent="0.25">
      <c r="F501" s="33"/>
    </row>
    <row r="502" spans="6:6" hidden="1" x14ac:dyDescent="0.25">
      <c r="F502" s="33"/>
    </row>
    <row r="503" spans="6:6" hidden="1" x14ac:dyDescent="0.25">
      <c r="F503" s="33"/>
    </row>
    <row r="504" spans="6:6" hidden="1" x14ac:dyDescent="0.25">
      <c r="F504" s="33"/>
    </row>
    <row r="505" spans="6:6" hidden="1" x14ac:dyDescent="0.25">
      <c r="F505" s="33"/>
    </row>
    <row r="506" spans="6:6" hidden="1" x14ac:dyDescent="0.25">
      <c r="F506" s="33"/>
    </row>
    <row r="507" spans="6:6" hidden="1" x14ac:dyDescent="0.25">
      <c r="F507" s="33"/>
    </row>
    <row r="508" spans="6:6" hidden="1" x14ac:dyDescent="0.25">
      <c r="F508" s="33"/>
    </row>
    <row r="509" spans="6:6" hidden="1" x14ac:dyDescent="0.25">
      <c r="F509" s="33"/>
    </row>
    <row r="510" spans="6:6" hidden="1" x14ac:dyDescent="0.25">
      <c r="F510" s="33"/>
    </row>
    <row r="511" spans="6:6" hidden="1" x14ac:dyDescent="0.25">
      <c r="F511" s="33"/>
    </row>
    <row r="512" spans="6:6" hidden="1" x14ac:dyDescent="0.25">
      <c r="F512" s="33"/>
    </row>
    <row r="513" spans="6:6" hidden="1" x14ac:dyDescent="0.25">
      <c r="F513" s="33"/>
    </row>
    <row r="514" spans="6:6" hidden="1" x14ac:dyDescent="0.25">
      <c r="F514" s="33"/>
    </row>
    <row r="515" spans="6:6" hidden="1" x14ac:dyDescent="0.25">
      <c r="F515" s="33"/>
    </row>
    <row r="516" spans="6:6" hidden="1" x14ac:dyDescent="0.25">
      <c r="F516" s="33"/>
    </row>
    <row r="517" spans="6:6" hidden="1" x14ac:dyDescent="0.25">
      <c r="F517" s="33"/>
    </row>
    <row r="518" spans="6:6" hidden="1" x14ac:dyDescent="0.25">
      <c r="F518" s="33"/>
    </row>
    <row r="519" spans="6:6" hidden="1" x14ac:dyDescent="0.25">
      <c r="F519" s="33"/>
    </row>
    <row r="520" spans="6:6" hidden="1" x14ac:dyDescent="0.25">
      <c r="F520" s="33"/>
    </row>
    <row r="521" spans="6:6" hidden="1" x14ac:dyDescent="0.25">
      <c r="F521" s="33"/>
    </row>
    <row r="522" spans="6:6" hidden="1" x14ac:dyDescent="0.25">
      <c r="F522" s="33"/>
    </row>
    <row r="523" spans="6:6" hidden="1" x14ac:dyDescent="0.25">
      <c r="F523" s="33"/>
    </row>
    <row r="524" spans="6:6" hidden="1" x14ac:dyDescent="0.25">
      <c r="F524" s="33"/>
    </row>
    <row r="525" spans="6:6" hidden="1" x14ac:dyDescent="0.25">
      <c r="F525" s="33"/>
    </row>
    <row r="526" spans="6:6" hidden="1" x14ac:dyDescent="0.25">
      <c r="F526" s="33"/>
    </row>
    <row r="527" spans="6:6" hidden="1" x14ac:dyDescent="0.25">
      <c r="F527" s="33"/>
    </row>
    <row r="528" spans="6:6" hidden="1" x14ac:dyDescent="0.25">
      <c r="F528" s="33"/>
    </row>
    <row r="529" spans="6:6" hidden="1" x14ac:dyDescent="0.25">
      <c r="F529" s="33"/>
    </row>
    <row r="530" spans="6:6" hidden="1" x14ac:dyDescent="0.25">
      <c r="F530" s="33"/>
    </row>
  </sheetData>
  <sheetProtection algorithmName="SHA-512" hashValue="wRxcHR2ezcuCtyfjckdft5Wnevsfr9cEi9I8n6ls4Bbery/mcSqgwR5nj7G4d4C0WxwKotT9mN7evn6iJY1Cuw==" saltValue="OUQsBfTovlLkWxJ+1r6g1A==" spinCount="100000" sheet="1" objects="1" scenarios="1"/>
  <mergeCells count="10">
    <mergeCell ref="A1:J1"/>
    <mergeCell ref="B74:J74"/>
    <mergeCell ref="A2:J2"/>
    <mergeCell ref="A4:J4"/>
    <mergeCell ref="A5:J5"/>
    <mergeCell ref="A3:J3"/>
    <mergeCell ref="A6:J6"/>
    <mergeCell ref="A7:J7"/>
    <mergeCell ref="A8:J8"/>
    <mergeCell ref="A37:J37"/>
  </mergeCells>
  <phoneticPr fontId="2" type="noConversion"/>
  <pageMargins left="0.25" right="0.25" top="0.75" bottom="0.5" header="0.25" footer="0.25"/>
  <pageSetup scale="80" fitToHeight="0" orientation="landscape" r:id="rId1"/>
  <headerFooter alignWithMargins="0">
    <oddHeader>&amp;RBSR Fund 30
&amp;A
July 31, 2026
Page &amp;Pof &amp;N</oddHeader>
  </headerFooter>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491"/>
  <sheetViews>
    <sheetView view="pageLayout" zoomScaleNormal="100" workbookViewId="0">
      <selection sqref="A1:M1"/>
    </sheetView>
  </sheetViews>
  <sheetFormatPr defaultColWidth="0" defaultRowHeight="13.8" zeroHeight="1" x14ac:dyDescent="0.25"/>
  <cols>
    <col min="1" max="1" width="19.44140625" style="1" customWidth="1"/>
    <col min="2" max="2" width="12.109375" style="27" customWidth="1"/>
    <col min="3" max="3" width="48.44140625" style="1" bestFit="1" customWidth="1"/>
    <col min="4" max="5" width="16.6640625" style="1" customWidth="1"/>
    <col min="6" max="6" width="6.6640625" style="27" customWidth="1"/>
    <col min="7" max="7" width="16.5546875" style="1" customWidth="1"/>
    <col min="8" max="8" width="6.6640625" style="1" customWidth="1"/>
    <col min="9" max="9" width="16.5546875" style="1" customWidth="1"/>
    <col min="10" max="10" width="6.6640625" style="1" customWidth="1"/>
    <col min="11" max="11" width="16.109375" style="1" bestFit="1" customWidth="1"/>
    <col min="12" max="12" width="6.6640625" style="1" customWidth="1"/>
    <col min="13" max="13" width="16.88671875" style="1" customWidth="1"/>
    <col min="14" max="16383" width="8.6640625" style="1" hidden="1"/>
    <col min="16384" max="16384" width="3.44140625" style="1" hidden="1"/>
  </cols>
  <sheetData>
    <row r="1" spans="1:13" ht="57" customHeight="1" x14ac:dyDescent="0.25">
      <c r="A1" s="68" t="s">
        <v>99</v>
      </c>
      <c r="B1" s="68"/>
      <c r="C1" s="68"/>
      <c r="D1" s="68"/>
      <c r="E1" s="68"/>
      <c r="F1" s="68"/>
      <c r="G1" s="68"/>
      <c r="H1" s="68"/>
      <c r="I1" s="68"/>
      <c r="J1" s="68"/>
      <c r="K1" s="68"/>
      <c r="L1" s="68"/>
      <c r="M1" s="68"/>
    </row>
    <row r="2" spans="1:13" x14ac:dyDescent="0.25">
      <c r="A2" s="70" t="s">
        <v>1</v>
      </c>
      <c r="B2" s="70"/>
      <c r="C2" s="70"/>
      <c r="D2" s="70"/>
      <c r="E2" s="70"/>
      <c r="F2" s="70"/>
      <c r="G2" s="70"/>
      <c r="H2" s="70"/>
      <c r="I2" s="70"/>
      <c r="J2" s="70"/>
      <c r="K2" s="70"/>
      <c r="L2" s="70"/>
      <c r="M2" s="70"/>
    </row>
    <row r="3" spans="1:13" x14ac:dyDescent="0.25">
      <c r="A3" s="70" t="s">
        <v>2</v>
      </c>
      <c r="B3" s="70"/>
      <c r="C3" s="70"/>
      <c r="D3" s="70"/>
      <c r="E3" s="70"/>
      <c r="F3" s="70"/>
      <c r="G3" s="70"/>
      <c r="H3" s="70"/>
      <c r="I3" s="70"/>
      <c r="J3" s="70"/>
      <c r="K3" s="70"/>
      <c r="L3" s="70"/>
      <c r="M3" s="70"/>
    </row>
    <row r="4" spans="1:13" x14ac:dyDescent="0.25">
      <c r="A4" s="71" t="s">
        <v>3</v>
      </c>
      <c r="B4" s="71"/>
      <c r="C4" s="71"/>
      <c r="D4" s="71"/>
      <c r="E4" s="71"/>
      <c r="F4" s="71"/>
      <c r="G4" s="71"/>
      <c r="H4" s="71"/>
      <c r="I4" s="71"/>
      <c r="J4" s="71"/>
      <c r="K4" s="71"/>
      <c r="L4" s="71"/>
      <c r="M4" s="71"/>
    </row>
    <row r="5" spans="1:13" x14ac:dyDescent="0.25">
      <c r="A5" s="70" t="s">
        <v>4</v>
      </c>
      <c r="B5" s="70"/>
      <c r="C5" s="70"/>
      <c r="D5" s="70"/>
      <c r="E5" s="70"/>
      <c r="F5" s="70"/>
      <c r="G5" s="70"/>
      <c r="H5" s="70"/>
      <c r="I5" s="70"/>
      <c r="J5" s="70"/>
      <c r="K5" s="70"/>
      <c r="L5" s="70"/>
      <c r="M5" s="70"/>
    </row>
    <row r="6" spans="1:13" x14ac:dyDescent="0.25">
      <c r="A6" s="72" t="s">
        <v>100</v>
      </c>
      <c r="B6" s="72"/>
      <c r="C6" s="72"/>
      <c r="D6" s="72"/>
      <c r="E6" s="72"/>
      <c r="F6" s="72"/>
      <c r="G6" s="72"/>
      <c r="H6" s="72"/>
      <c r="I6" s="72"/>
      <c r="J6" s="72"/>
      <c r="K6" s="72"/>
      <c r="L6" s="72"/>
      <c r="M6" s="72"/>
    </row>
    <row r="7" spans="1:13" ht="26.4" customHeight="1" x14ac:dyDescent="0.25">
      <c r="A7" s="75" t="s">
        <v>159</v>
      </c>
      <c r="B7" s="75"/>
      <c r="C7" s="75"/>
      <c r="D7" s="75"/>
      <c r="E7" s="75"/>
      <c r="F7" s="75"/>
      <c r="G7" s="75"/>
      <c r="H7" s="75"/>
      <c r="I7" s="75"/>
      <c r="J7" s="75"/>
      <c r="K7" s="75"/>
      <c r="L7" s="75"/>
      <c r="M7" s="75"/>
    </row>
    <row r="8" spans="1:13" ht="32.1" customHeight="1" x14ac:dyDescent="0.25">
      <c r="A8" s="74" t="s">
        <v>94</v>
      </c>
      <c r="B8" s="74"/>
      <c r="C8" s="74"/>
      <c r="D8" s="74"/>
      <c r="E8" s="74"/>
      <c r="F8" s="74"/>
      <c r="G8" s="74"/>
      <c r="H8" s="74"/>
      <c r="I8" s="74"/>
      <c r="J8" s="74"/>
      <c r="K8" s="74"/>
      <c r="L8" s="74"/>
      <c r="M8" s="74"/>
    </row>
    <row r="9" spans="1:13" ht="69" x14ac:dyDescent="0.25">
      <c r="A9" s="3" t="s">
        <v>7</v>
      </c>
      <c r="B9" s="3" t="s">
        <v>101</v>
      </c>
      <c r="C9" s="3" t="s">
        <v>102</v>
      </c>
      <c r="D9" s="3" t="s">
        <v>103</v>
      </c>
      <c r="E9" s="3" t="s">
        <v>104</v>
      </c>
      <c r="F9" s="3" t="s">
        <v>13</v>
      </c>
      <c r="G9" s="3" t="s">
        <v>105</v>
      </c>
      <c r="H9" s="3" t="s">
        <v>15</v>
      </c>
      <c r="I9" s="3" t="s">
        <v>106</v>
      </c>
      <c r="J9" s="39" t="s">
        <v>9</v>
      </c>
      <c r="K9" s="3" t="s">
        <v>107</v>
      </c>
      <c r="L9" s="3" t="s">
        <v>50</v>
      </c>
      <c r="M9" s="3" t="s">
        <v>108</v>
      </c>
    </row>
    <row r="10" spans="1:13" ht="24" customHeight="1" x14ac:dyDescent="0.25">
      <c r="A10" s="4" t="s">
        <v>109</v>
      </c>
      <c r="F10" s="1"/>
    </row>
    <row r="11" spans="1:13" x14ac:dyDescent="0.25">
      <c r="A11" s="6" t="s">
        <v>110</v>
      </c>
      <c r="B11" s="27">
        <v>970</v>
      </c>
      <c r="C11" s="7" t="s">
        <v>111</v>
      </c>
      <c r="D11" s="8">
        <v>0</v>
      </c>
      <c r="E11" s="8">
        <v>0</v>
      </c>
      <c r="F11" s="1"/>
      <c r="G11" s="8">
        <f>D11+E11</f>
        <v>0</v>
      </c>
      <c r="H11" s="9"/>
      <c r="I11" s="8">
        <v>0</v>
      </c>
      <c r="J11" s="9"/>
      <c r="K11" s="10" t="str">
        <f>IF(G11&gt;I11,"Under",IF(G11&lt;I11,"Over",IF(G11=I11," ")))</f>
        <v xml:space="preserve"> </v>
      </c>
      <c r="M11" s="8">
        <f>G11-I11</f>
        <v>0</v>
      </c>
    </row>
    <row r="12" spans="1:13" ht="14.4" thickBot="1" x14ac:dyDescent="0.3">
      <c r="A12" s="11" t="s">
        <v>95</v>
      </c>
      <c r="B12" s="11" t="s">
        <v>95</v>
      </c>
      <c r="C12" s="4" t="s">
        <v>112</v>
      </c>
      <c r="D12" s="12">
        <f>SUM(D11)</f>
        <v>0</v>
      </c>
      <c r="E12" s="12">
        <f>SUM(E11)</f>
        <v>0</v>
      </c>
      <c r="F12" s="1"/>
      <c r="G12" s="12">
        <f>SUM(G11)</f>
        <v>0</v>
      </c>
      <c r="H12" s="13"/>
      <c r="I12" s="12">
        <f>SUM(I11)</f>
        <v>0</v>
      </c>
      <c r="J12" s="14"/>
      <c r="K12" s="10"/>
      <c r="M12" s="12">
        <f>G12-I12</f>
        <v>0</v>
      </c>
    </row>
    <row r="13" spans="1:13" ht="26.4" customHeight="1" thickTop="1" x14ac:dyDescent="0.25">
      <c r="A13" s="4" t="s">
        <v>113</v>
      </c>
      <c r="D13" s="10"/>
      <c r="E13" s="10"/>
      <c r="F13" s="1"/>
      <c r="G13" s="10"/>
      <c r="H13" s="15"/>
      <c r="I13" s="10"/>
      <c r="J13" s="16"/>
      <c r="M13" s="10"/>
    </row>
    <row r="14" spans="1:13" x14ac:dyDescent="0.25">
      <c r="A14" s="6">
        <v>1220</v>
      </c>
      <c r="B14" s="27">
        <v>940</v>
      </c>
      <c r="C14" s="7" t="s">
        <v>114</v>
      </c>
      <c r="D14" s="10">
        <v>0</v>
      </c>
      <c r="E14" s="10">
        <v>0</v>
      </c>
      <c r="F14" s="1"/>
      <c r="G14" s="10">
        <f>D14+E14</f>
        <v>0</v>
      </c>
      <c r="H14" s="15"/>
      <c r="I14" s="10">
        <v>0</v>
      </c>
      <c r="J14" s="15"/>
      <c r="K14" s="10" t="str">
        <f t="shared" ref="K14:K18" si="0">IF(G14&gt;I14,"Under",IF(G14&lt;I14,"Over",IF(G14=I14," ")))</f>
        <v xml:space="preserve"> </v>
      </c>
      <c r="M14" s="10">
        <f>G14-I14</f>
        <v>0</v>
      </c>
    </row>
    <row r="15" spans="1:13" x14ac:dyDescent="0.25">
      <c r="A15" s="6">
        <v>1510</v>
      </c>
      <c r="B15" s="27">
        <v>950</v>
      </c>
      <c r="C15" s="7" t="s">
        <v>115</v>
      </c>
      <c r="D15" s="10">
        <v>0</v>
      </c>
      <c r="E15" s="10">
        <v>0</v>
      </c>
      <c r="F15" s="1"/>
      <c r="G15" s="10">
        <f t="shared" ref="G15:G17" si="1">D15+E15</f>
        <v>0</v>
      </c>
      <c r="H15" s="15"/>
      <c r="I15" s="10">
        <v>0</v>
      </c>
      <c r="J15" s="15"/>
      <c r="K15" s="10" t="str">
        <f t="shared" si="0"/>
        <v xml:space="preserve"> </v>
      </c>
      <c r="M15" s="10">
        <f>G15-I15</f>
        <v>0</v>
      </c>
    </row>
    <row r="16" spans="1:13" x14ac:dyDescent="0.25">
      <c r="A16" s="6">
        <v>5110</v>
      </c>
      <c r="B16" s="27">
        <v>960</v>
      </c>
      <c r="C16" s="7" t="s">
        <v>116</v>
      </c>
      <c r="D16" s="17">
        <v>1000000</v>
      </c>
      <c r="E16" s="17">
        <v>0</v>
      </c>
      <c r="F16" s="1"/>
      <c r="G16" s="10">
        <f t="shared" si="1"/>
        <v>1000000</v>
      </c>
      <c r="H16" s="15"/>
      <c r="I16" s="17">
        <v>1000000</v>
      </c>
      <c r="J16" s="16"/>
      <c r="K16" s="10" t="str">
        <f t="shared" si="0"/>
        <v xml:space="preserve"> </v>
      </c>
      <c r="M16" s="10">
        <f>G16-I16</f>
        <v>0</v>
      </c>
    </row>
    <row r="17" spans="1:22" x14ac:dyDescent="0.25">
      <c r="A17" s="6">
        <v>5120</v>
      </c>
      <c r="B17" s="27">
        <v>965</v>
      </c>
      <c r="C17" s="7" t="s">
        <v>117</v>
      </c>
      <c r="D17" s="17">
        <v>0</v>
      </c>
      <c r="E17" s="17">
        <v>0</v>
      </c>
      <c r="F17" s="1"/>
      <c r="G17" s="10">
        <f t="shared" si="1"/>
        <v>0</v>
      </c>
      <c r="H17" s="15"/>
      <c r="I17" s="17">
        <v>0</v>
      </c>
      <c r="J17" s="16"/>
      <c r="K17" s="10" t="str">
        <f t="shared" si="0"/>
        <v xml:space="preserve"> </v>
      </c>
      <c r="M17" s="10">
        <f>G17-I17</f>
        <v>0</v>
      </c>
    </row>
    <row r="18" spans="1:22" ht="14.4" thickBot="1" x14ac:dyDescent="0.3">
      <c r="A18" s="11" t="s">
        <v>95</v>
      </c>
      <c r="B18" s="11" t="s">
        <v>95</v>
      </c>
      <c r="C18" s="4" t="s">
        <v>118</v>
      </c>
      <c r="D18" s="18">
        <f>SUM(D14:D17)</f>
        <v>1000000</v>
      </c>
      <c r="E18" s="18">
        <f>SUM(E14:E17)</f>
        <v>0</v>
      </c>
      <c r="F18" s="1"/>
      <c r="G18" s="18">
        <f>SUM(G14:G17)</f>
        <v>1000000</v>
      </c>
      <c r="H18" s="9"/>
      <c r="I18" s="18">
        <f>SUM(I14:I17)</f>
        <v>1000000</v>
      </c>
      <c r="J18" s="19"/>
      <c r="K18" s="10" t="str">
        <f t="shared" si="0"/>
        <v xml:space="preserve"> </v>
      </c>
      <c r="M18" s="18">
        <f>SUM(M14:M17)</f>
        <v>0</v>
      </c>
    </row>
    <row r="19" spans="1:22" ht="24.6" customHeight="1" thickTop="1" x14ac:dyDescent="0.25">
      <c r="A19" s="4" t="s">
        <v>119</v>
      </c>
      <c r="D19" s="15"/>
      <c r="E19" s="15"/>
      <c r="F19" s="1"/>
      <c r="G19" s="15"/>
      <c r="I19" s="15"/>
      <c r="M19" s="15"/>
    </row>
    <row r="20" spans="1:22" x14ac:dyDescent="0.25">
      <c r="A20" s="6">
        <v>3255</v>
      </c>
      <c r="B20" s="27">
        <v>945</v>
      </c>
      <c r="C20" s="7" t="s">
        <v>120</v>
      </c>
      <c r="D20" s="20">
        <v>0</v>
      </c>
      <c r="E20" s="20">
        <v>0</v>
      </c>
      <c r="F20" s="1"/>
      <c r="G20" s="10">
        <f t="shared" ref="G20:G21" si="2">D20+E20</f>
        <v>0</v>
      </c>
      <c r="H20" s="20"/>
      <c r="I20" s="20">
        <v>0</v>
      </c>
      <c r="J20" s="20"/>
      <c r="K20" s="28" t="str">
        <f>IF(G20&gt;I20,"Under",IF(G20&lt;I20,"Over",IF(G20=I20," ")))</f>
        <v xml:space="preserve"> </v>
      </c>
      <c r="M20" s="10">
        <f t="shared" ref="M20:M21" si="3">G20-I20</f>
        <v>0</v>
      </c>
    </row>
    <row r="21" spans="1:22" ht="27.6" x14ac:dyDescent="0.25">
      <c r="A21" s="40">
        <v>3256</v>
      </c>
      <c r="B21" s="67">
        <v>946</v>
      </c>
      <c r="C21" s="42" t="s">
        <v>158</v>
      </c>
      <c r="D21" s="10">
        <v>0</v>
      </c>
      <c r="E21" s="10">
        <v>0</v>
      </c>
      <c r="F21" s="1"/>
      <c r="G21" s="10">
        <f t="shared" si="2"/>
        <v>0</v>
      </c>
      <c r="H21" s="15"/>
      <c r="I21" s="10">
        <v>0</v>
      </c>
      <c r="J21" s="16"/>
      <c r="K21" s="28" t="str">
        <f>IF(G21&gt;I21,"Under",IF(G21&lt;I21,"Over",IF(G21=I21," ")))</f>
        <v xml:space="preserve"> </v>
      </c>
      <c r="M21" s="10">
        <f t="shared" si="3"/>
        <v>0</v>
      </c>
    </row>
    <row r="22" spans="1:22" ht="14.4" thickBot="1" x14ac:dyDescent="0.3">
      <c r="A22" s="11" t="s">
        <v>95</v>
      </c>
      <c r="B22" s="11" t="s">
        <v>95</v>
      </c>
      <c r="C22" s="4" t="s">
        <v>121</v>
      </c>
      <c r="D22" s="41">
        <f>SUM(D20:D21)</f>
        <v>0</v>
      </c>
      <c r="E22" s="41">
        <f>SUM(E20:E21)</f>
        <v>0</v>
      </c>
      <c r="F22" s="1"/>
      <c r="G22" s="41">
        <f>SUM(G20:G21)</f>
        <v>0</v>
      </c>
      <c r="H22" s="21"/>
      <c r="I22" s="41">
        <f>SUM(I20:I21)</f>
        <v>0</v>
      </c>
      <c r="J22" s="19"/>
      <c r="K22" s="10" t="str">
        <f>IF(G22&gt;I22,"Under",IF(G22&lt;I22,"Over",IF(G22=I22," ")))</f>
        <v xml:space="preserve"> </v>
      </c>
      <c r="L22" s="10"/>
      <c r="M22" s="41">
        <f>SUM(M20:M21)</f>
        <v>0</v>
      </c>
      <c r="N22" s="10"/>
      <c r="O22" s="10"/>
      <c r="P22" s="10"/>
      <c r="Q22" s="10"/>
      <c r="R22" s="10"/>
      <c r="S22" s="10"/>
      <c r="T22" s="10"/>
    </row>
    <row r="23" spans="1:22" ht="26.4" customHeight="1" x14ac:dyDescent="0.25">
      <c r="A23" s="4" t="s">
        <v>122</v>
      </c>
      <c r="D23" s="19"/>
      <c r="E23" s="19"/>
      <c r="F23" s="1"/>
      <c r="G23" s="19"/>
      <c r="H23" s="19"/>
      <c r="I23" s="19"/>
      <c r="J23" s="19"/>
      <c r="L23" s="10"/>
      <c r="M23" s="22"/>
      <c r="N23" s="10"/>
      <c r="O23" s="10"/>
      <c r="P23" s="10"/>
      <c r="Q23" s="10"/>
      <c r="R23" s="10"/>
      <c r="S23" s="10"/>
      <c r="T23" s="10"/>
    </row>
    <row r="24" spans="1:22" x14ac:dyDescent="0.25">
      <c r="A24" s="6" t="s">
        <v>123</v>
      </c>
      <c r="B24" s="27">
        <v>980</v>
      </c>
      <c r="C24" s="7" t="s">
        <v>124</v>
      </c>
      <c r="D24" s="17">
        <v>70000</v>
      </c>
      <c r="E24" s="17">
        <v>0</v>
      </c>
      <c r="F24" s="1"/>
      <c r="G24" s="10">
        <f>D24+E24</f>
        <v>70000</v>
      </c>
      <c r="H24" s="17"/>
      <c r="I24" s="17">
        <v>60000</v>
      </c>
      <c r="J24" s="20"/>
      <c r="K24" s="10" t="str">
        <f>IF(G24&gt;I24,"Under",IF(G24&lt;I24,"Over",IF(G24=I24," ")))</f>
        <v>Under</v>
      </c>
      <c r="L24" s="10"/>
      <c r="M24" s="10">
        <f>G24-I24</f>
        <v>10000</v>
      </c>
      <c r="N24" s="10"/>
      <c r="O24" s="10"/>
      <c r="P24" s="10"/>
      <c r="Q24" s="10"/>
      <c r="R24" s="10"/>
      <c r="S24" s="10"/>
      <c r="T24" s="10"/>
    </row>
    <row r="25" spans="1:22" ht="14.4" thickBot="1" x14ac:dyDescent="0.3">
      <c r="A25" s="11" t="s">
        <v>95</v>
      </c>
      <c r="B25" s="11" t="s">
        <v>95</v>
      </c>
      <c r="C25" s="4" t="s">
        <v>125</v>
      </c>
      <c r="D25" s="18">
        <f>SUM(D24:D24)</f>
        <v>70000</v>
      </c>
      <c r="E25" s="18">
        <f>SUM(E24:E24)</f>
        <v>0</v>
      </c>
      <c r="F25" s="1"/>
      <c r="G25" s="18">
        <f>SUM(G24:G24)</f>
        <v>70000</v>
      </c>
      <c r="H25" s="18"/>
      <c r="I25" s="18">
        <f>SUM(I24:I24)</f>
        <v>60000</v>
      </c>
      <c r="J25" s="19"/>
      <c r="K25" s="10" t="str">
        <f>IF(G25&gt;I25,"Under",IF(G25&lt;I25,"Over",IF(G25=I25," ")))</f>
        <v>Under</v>
      </c>
      <c r="L25" s="10"/>
      <c r="M25" s="23">
        <f>G25-I25</f>
        <v>10000</v>
      </c>
      <c r="N25" s="10"/>
      <c r="O25" s="10"/>
      <c r="P25" s="10"/>
      <c r="Q25" s="10"/>
      <c r="R25" s="10"/>
      <c r="S25" s="10"/>
      <c r="T25" s="10"/>
    </row>
    <row r="26" spans="1:22" ht="15" thickTop="1" thickBot="1" x14ac:dyDescent="0.3">
      <c r="A26" s="24" t="s">
        <v>46</v>
      </c>
      <c r="B26" s="24" t="s">
        <v>46</v>
      </c>
      <c r="C26" s="4" t="s">
        <v>126</v>
      </c>
      <c r="D26" s="18">
        <f>D12+D18+D22+D25</f>
        <v>1070000</v>
      </c>
      <c r="E26" s="18">
        <f>E12+E18+E22+E25</f>
        <v>0</v>
      </c>
      <c r="F26" s="25">
        <v>1</v>
      </c>
      <c r="G26" s="18">
        <f>G12+G18+G22+G25</f>
        <v>1070000</v>
      </c>
      <c r="H26" s="25">
        <v>2</v>
      </c>
      <c r="I26" s="18">
        <f>I12+I18+I22+I25</f>
        <v>1060000</v>
      </c>
      <c r="K26" s="10" t="str">
        <f>IF(G26&gt;I26,"Under",IF(G26&lt;I26,"Over",IF(G26=I26," ")))</f>
        <v>Under</v>
      </c>
      <c r="L26" s="25">
        <v>3</v>
      </c>
      <c r="M26" s="18">
        <f>M12+M18+M22+M25</f>
        <v>10000</v>
      </c>
    </row>
    <row r="27" spans="1:22" ht="56.1" customHeight="1" thickTop="1" x14ac:dyDescent="0.25">
      <c r="A27" s="2" t="s">
        <v>127</v>
      </c>
      <c r="F27" s="1"/>
      <c r="G27" s="26"/>
      <c r="H27" s="27"/>
      <c r="I27" s="26"/>
      <c r="K27" s="28"/>
      <c r="L27" s="28"/>
      <c r="M27" s="29"/>
    </row>
    <row r="28" spans="1:22" ht="69" x14ac:dyDescent="0.25">
      <c r="A28" s="3" t="s">
        <v>7</v>
      </c>
      <c r="B28" s="3" t="s">
        <v>101</v>
      </c>
      <c r="C28" s="3" t="s">
        <v>128</v>
      </c>
      <c r="D28" s="3" t="s">
        <v>129</v>
      </c>
      <c r="E28" s="3" t="s">
        <v>104</v>
      </c>
      <c r="F28" s="3" t="s">
        <v>13</v>
      </c>
      <c r="G28" s="3" t="s">
        <v>80</v>
      </c>
      <c r="H28" s="3" t="s">
        <v>15</v>
      </c>
      <c r="I28" s="3" t="s">
        <v>127</v>
      </c>
      <c r="J28" s="3" t="s">
        <v>50</v>
      </c>
      <c r="K28" s="3" t="s">
        <v>82</v>
      </c>
      <c r="L28" s="3" t="s">
        <v>52</v>
      </c>
      <c r="M28" s="3" t="s">
        <v>130</v>
      </c>
    </row>
    <row r="29" spans="1:22" ht="24" customHeight="1" x14ac:dyDescent="0.25">
      <c r="A29" s="4" t="s">
        <v>131</v>
      </c>
      <c r="F29" s="1"/>
      <c r="G29" s="29"/>
      <c r="H29" s="29"/>
      <c r="I29" s="29"/>
      <c r="J29" s="29"/>
      <c r="K29" s="29"/>
      <c r="M29" s="3"/>
    </row>
    <row r="30" spans="1:22" ht="14.4" thickBot="1" x14ac:dyDescent="0.3">
      <c r="A30" s="30" t="s">
        <v>132</v>
      </c>
      <c r="B30" s="27">
        <v>89000</v>
      </c>
      <c r="C30" s="7" t="s">
        <v>133</v>
      </c>
      <c r="D30" s="43">
        <v>200000</v>
      </c>
      <c r="E30" s="43">
        <v>0</v>
      </c>
      <c r="F30" s="1"/>
      <c r="G30" s="43">
        <f>D30+E30</f>
        <v>200000</v>
      </c>
      <c r="H30" s="27"/>
      <c r="I30" s="43">
        <v>60000</v>
      </c>
      <c r="K30" s="43">
        <v>70000</v>
      </c>
      <c r="M30" s="43">
        <f t="shared" ref="M30:M36" si="4">G30-I30-K30</f>
        <v>70000</v>
      </c>
    </row>
    <row r="31" spans="1:22" ht="24.6" customHeight="1" thickTop="1" x14ac:dyDescent="0.25">
      <c r="A31" s="4" t="s">
        <v>134</v>
      </c>
      <c r="D31" s="32"/>
      <c r="E31" s="32"/>
      <c r="F31" s="1"/>
      <c r="G31" s="32"/>
      <c r="H31" s="27"/>
      <c r="I31" s="32"/>
      <c r="K31" s="32"/>
      <c r="M31" s="33"/>
    </row>
    <row r="32" spans="1:22" x14ac:dyDescent="0.25">
      <c r="A32" s="30" t="s">
        <v>135</v>
      </c>
      <c r="B32" s="27">
        <v>89020</v>
      </c>
      <c r="C32" s="7" t="s">
        <v>136</v>
      </c>
      <c r="D32" s="32">
        <v>160000</v>
      </c>
      <c r="E32" s="32">
        <v>0</v>
      </c>
      <c r="F32" s="1"/>
      <c r="G32" s="32">
        <f>D32+E32</f>
        <v>160000</v>
      </c>
      <c r="H32" s="27"/>
      <c r="I32" s="32">
        <v>30000</v>
      </c>
      <c r="K32" s="32">
        <v>61000</v>
      </c>
      <c r="L32" s="33"/>
      <c r="M32" s="33">
        <f t="shared" si="4"/>
        <v>69000</v>
      </c>
      <c r="N32" s="33"/>
      <c r="O32" s="33"/>
      <c r="Q32" s="33"/>
      <c r="R32" s="33"/>
      <c r="S32" s="33"/>
      <c r="T32" s="33"/>
      <c r="U32" s="33"/>
      <c r="V32" s="33"/>
    </row>
    <row r="33" spans="1:22" x14ac:dyDescent="0.25">
      <c r="A33" s="30" t="s">
        <v>137</v>
      </c>
      <c r="B33" s="27">
        <v>89040</v>
      </c>
      <c r="C33" s="7" t="s">
        <v>138</v>
      </c>
      <c r="D33" s="32">
        <v>25000</v>
      </c>
      <c r="E33" s="32">
        <v>0</v>
      </c>
      <c r="F33" s="1"/>
      <c r="G33" s="32">
        <f t="shared" ref="G33:G41" si="5">D33+E33</f>
        <v>25000</v>
      </c>
      <c r="H33" s="27"/>
      <c r="I33" s="32">
        <v>12000</v>
      </c>
      <c r="K33" s="32">
        <v>13000</v>
      </c>
      <c r="L33" s="33"/>
      <c r="M33" s="33">
        <f t="shared" si="4"/>
        <v>0</v>
      </c>
      <c r="N33" s="33"/>
      <c r="O33" s="33"/>
      <c r="Q33" s="33"/>
      <c r="R33" s="33"/>
      <c r="S33" s="33"/>
      <c r="T33" s="33"/>
      <c r="U33" s="33"/>
      <c r="V33" s="33"/>
    </row>
    <row r="34" spans="1:22" x14ac:dyDescent="0.25">
      <c r="A34" s="30" t="s">
        <v>139</v>
      </c>
      <c r="B34" s="27">
        <v>89060</v>
      </c>
      <c r="C34" s="7" t="s">
        <v>140</v>
      </c>
      <c r="D34" s="32">
        <v>15000</v>
      </c>
      <c r="E34" s="32">
        <v>0</v>
      </c>
      <c r="F34" s="1"/>
      <c r="G34" s="32">
        <f t="shared" si="5"/>
        <v>15000</v>
      </c>
      <c r="H34" s="27"/>
      <c r="I34" s="32">
        <v>15000</v>
      </c>
      <c r="K34" s="32">
        <v>0</v>
      </c>
      <c r="L34" s="33"/>
      <c r="M34" s="33">
        <f t="shared" si="4"/>
        <v>0</v>
      </c>
      <c r="N34" s="33"/>
      <c r="O34" s="33"/>
      <c r="Q34" s="33"/>
      <c r="R34" s="33"/>
      <c r="S34" s="33"/>
      <c r="T34" s="33"/>
      <c r="U34" s="33"/>
      <c r="V34" s="33"/>
    </row>
    <row r="35" spans="1:22" x14ac:dyDescent="0.25">
      <c r="A35" s="30" t="s">
        <v>141</v>
      </c>
      <c r="B35" s="27">
        <v>89080</v>
      </c>
      <c r="C35" s="7" t="s">
        <v>142</v>
      </c>
      <c r="D35" s="32">
        <v>585000</v>
      </c>
      <c r="E35" s="32">
        <v>0</v>
      </c>
      <c r="F35" s="1"/>
      <c r="G35" s="32">
        <f t="shared" si="5"/>
        <v>585000</v>
      </c>
      <c r="H35" s="27"/>
      <c r="I35" s="32">
        <v>180000</v>
      </c>
      <c r="K35" s="32">
        <v>380000</v>
      </c>
      <c r="L35" s="33"/>
      <c r="M35" s="33">
        <f t="shared" si="4"/>
        <v>25000</v>
      </c>
      <c r="N35" s="33"/>
      <c r="O35" s="33"/>
      <c r="Q35" s="33"/>
      <c r="R35" s="33"/>
      <c r="S35" s="33"/>
      <c r="T35" s="33"/>
      <c r="U35" s="33"/>
      <c r="V35" s="33"/>
    </row>
    <row r="36" spans="1:22" x14ac:dyDescent="0.25">
      <c r="A36" s="30" t="s">
        <v>143</v>
      </c>
      <c r="B36" s="27">
        <v>89100</v>
      </c>
      <c r="C36" s="7" t="s">
        <v>144</v>
      </c>
      <c r="D36" s="32">
        <v>40000</v>
      </c>
      <c r="E36" s="32">
        <v>0</v>
      </c>
      <c r="F36" s="1"/>
      <c r="G36" s="32">
        <f t="shared" si="5"/>
        <v>40000</v>
      </c>
      <c r="H36" s="27"/>
      <c r="I36" s="32">
        <v>12000</v>
      </c>
      <c r="K36" s="32">
        <v>10000</v>
      </c>
      <c r="L36" s="33"/>
      <c r="M36" s="33">
        <f t="shared" si="4"/>
        <v>18000</v>
      </c>
      <c r="N36" s="33"/>
      <c r="O36" s="33"/>
      <c r="Q36" s="33"/>
      <c r="R36" s="33"/>
      <c r="S36" s="33"/>
      <c r="T36" s="33"/>
      <c r="U36" s="33"/>
      <c r="V36" s="33"/>
    </row>
    <row r="37" spans="1:22" x14ac:dyDescent="0.25">
      <c r="A37" s="30" t="s">
        <v>145</v>
      </c>
      <c r="B37" s="27">
        <v>89120</v>
      </c>
      <c r="C37" s="7" t="s">
        <v>146</v>
      </c>
      <c r="D37" s="32">
        <v>0</v>
      </c>
      <c r="E37" s="32">
        <v>0</v>
      </c>
      <c r="F37" s="1"/>
      <c r="G37" s="32">
        <f t="shared" si="5"/>
        <v>0</v>
      </c>
      <c r="H37" s="27"/>
      <c r="I37" s="32">
        <v>0</v>
      </c>
      <c r="K37" s="32">
        <v>0</v>
      </c>
      <c r="L37" s="33"/>
      <c r="M37" s="33">
        <f>G37-I37-K37</f>
        <v>0</v>
      </c>
      <c r="N37" s="33"/>
      <c r="O37" s="33"/>
      <c r="Q37" s="33"/>
      <c r="R37" s="33"/>
      <c r="S37" s="33"/>
      <c r="T37" s="33"/>
      <c r="U37" s="33"/>
      <c r="V37" s="33"/>
    </row>
    <row r="38" spans="1:22" x14ac:dyDescent="0.25">
      <c r="A38" s="30" t="s">
        <v>147</v>
      </c>
      <c r="B38" s="27">
        <v>89140</v>
      </c>
      <c r="C38" s="7" t="s">
        <v>148</v>
      </c>
      <c r="D38" s="32">
        <v>0</v>
      </c>
      <c r="E38" s="32">
        <v>0</v>
      </c>
      <c r="F38" s="1"/>
      <c r="G38" s="32">
        <f t="shared" si="5"/>
        <v>0</v>
      </c>
      <c r="H38" s="27"/>
      <c r="I38" s="32">
        <v>0</v>
      </c>
      <c r="K38" s="32">
        <v>0</v>
      </c>
      <c r="L38" s="33"/>
      <c r="M38" s="33">
        <f>G38-I38-K38</f>
        <v>0</v>
      </c>
      <c r="N38" s="33"/>
      <c r="O38" s="33"/>
      <c r="Q38" s="33"/>
      <c r="R38" s="33"/>
      <c r="S38" s="33"/>
      <c r="T38" s="33"/>
      <c r="U38" s="33"/>
      <c r="V38" s="33"/>
    </row>
    <row r="39" spans="1:22" x14ac:dyDescent="0.25">
      <c r="A39" s="30" t="s">
        <v>149</v>
      </c>
      <c r="B39" s="27">
        <v>89160</v>
      </c>
      <c r="C39" s="7" t="s">
        <v>150</v>
      </c>
      <c r="D39" s="32">
        <v>0</v>
      </c>
      <c r="E39" s="32">
        <v>0</v>
      </c>
      <c r="F39" s="1"/>
      <c r="G39" s="32">
        <f t="shared" si="5"/>
        <v>0</v>
      </c>
      <c r="H39" s="27"/>
      <c r="I39" s="32">
        <v>0</v>
      </c>
      <c r="K39" s="32">
        <v>0</v>
      </c>
      <c r="L39" s="33"/>
      <c r="M39" s="33">
        <f>G39-I39-K39</f>
        <v>0</v>
      </c>
      <c r="N39" s="33"/>
      <c r="O39" s="33"/>
      <c r="Q39" s="33"/>
      <c r="R39" s="33"/>
      <c r="S39" s="33"/>
      <c r="T39" s="33"/>
      <c r="U39" s="33"/>
      <c r="V39" s="33"/>
    </row>
    <row r="40" spans="1:22" x14ac:dyDescent="0.25">
      <c r="A40" s="30" t="s">
        <v>151</v>
      </c>
      <c r="B40" s="27">
        <v>89180</v>
      </c>
      <c r="C40" s="7" t="s">
        <v>152</v>
      </c>
      <c r="D40" s="32">
        <v>45000</v>
      </c>
      <c r="E40" s="32">
        <v>0</v>
      </c>
      <c r="F40" s="1"/>
      <c r="G40" s="32">
        <f t="shared" si="5"/>
        <v>45000</v>
      </c>
      <c r="H40" s="27"/>
      <c r="I40" s="32">
        <v>25000</v>
      </c>
      <c r="K40" s="32">
        <v>0</v>
      </c>
      <c r="L40" s="33"/>
      <c r="M40" s="33">
        <f>G40-I40-K40</f>
        <v>20000</v>
      </c>
      <c r="N40" s="33"/>
      <c r="O40" s="33"/>
      <c r="Q40" s="33"/>
      <c r="R40" s="33"/>
      <c r="S40" s="33"/>
      <c r="T40" s="33"/>
      <c r="U40" s="33"/>
      <c r="V40" s="33"/>
    </row>
    <row r="41" spans="1:22" x14ac:dyDescent="0.25">
      <c r="A41" s="30" t="s">
        <v>153</v>
      </c>
      <c r="B41" s="27">
        <v>89190</v>
      </c>
      <c r="C41" s="7" t="s">
        <v>154</v>
      </c>
      <c r="D41" s="32">
        <v>0</v>
      </c>
      <c r="E41" s="32">
        <v>0</v>
      </c>
      <c r="F41" s="1"/>
      <c r="G41" s="32">
        <f t="shared" si="5"/>
        <v>0</v>
      </c>
      <c r="H41" s="27"/>
      <c r="I41" s="32">
        <v>0</v>
      </c>
      <c r="K41" s="32">
        <v>0</v>
      </c>
      <c r="L41" s="33"/>
      <c r="M41" s="33">
        <f>G41-I41-K41</f>
        <v>0</v>
      </c>
      <c r="N41" s="33"/>
      <c r="O41" s="33"/>
      <c r="Q41" s="33"/>
      <c r="R41" s="33"/>
      <c r="S41" s="33"/>
      <c r="T41" s="33"/>
      <c r="U41" s="33"/>
      <c r="V41" s="33"/>
    </row>
    <row r="42" spans="1:22" ht="14.4" thickBot="1" x14ac:dyDescent="0.3">
      <c r="A42" s="34" t="s">
        <v>95</v>
      </c>
      <c r="B42" s="27">
        <v>89200</v>
      </c>
      <c r="C42" s="4" t="s">
        <v>155</v>
      </c>
      <c r="D42" s="31">
        <f>SUM(D32:D41)</f>
        <v>870000</v>
      </c>
      <c r="E42" s="31">
        <f>SUM(E32:E41)</f>
        <v>0</v>
      </c>
      <c r="F42" s="1"/>
      <c r="G42" s="31">
        <f>SUM(G32:G41)</f>
        <v>870000</v>
      </c>
      <c r="H42" s="27"/>
      <c r="I42" s="31">
        <f>SUM(I32:I41)</f>
        <v>274000</v>
      </c>
      <c r="K42" s="31">
        <f>SUM(K32:K41)</f>
        <v>464000</v>
      </c>
      <c r="L42" s="35"/>
      <c r="M42" s="31">
        <f>SUM(M32:M41)</f>
        <v>132000</v>
      </c>
      <c r="N42" s="33"/>
      <c r="O42" s="33"/>
      <c r="Q42" s="33"/>
      <c r="R42" s="33"/>
      <c r="S42" s="33"/>
      <c r="T42" s="33"/>
      <c r="U42" s="33"/>
      <c r="V42" s="33"/>
    </row>
    <row r="43" spans="1:22" ht="23.1" customHeight="1" thickTop="1" thickBot="1" x14ac:dyDescent="0.3">
      <c r="A43" s="36" t="s">
        <v>156</v>
      </c>
      <c r="D43" s="37">
        <f>D42+D30</f>
        <v>1070000</v>
      </c>
      <c r="E43" s="37">
        <f>E42+E30</f>
        <v>0</v>
      </c>
      <c r="F43" s="25">
        <v>6</v>
      </c>
      <c r="G43" s="37">
        <f>G42+G30</f>
        <v>1070000</v>
      </c>
      <c r="H43" s="25">
        <v>7</v>
      </c>
      <c r="I43" s="37">
        <f>I42+I30</f>
        <v>334000</v>
      </c>
      <c r="J43" s="25">
        <v>5</v>
      </c>
      <c r="K43" s="37">
        <f>K42+K30</f>
        <v>534000</v>
      </c>
      <c r="L43" s="38">
        <v>9</v>
      </c>
      <c r="M43" s="37">
        <f>M42+M30</f>
        <v>202000</v>
      </c>
    </row>
    <row r="44" spans="1:22" ht="14.4" thickTop="1" x14ac:dyDescent="0.25">
      <c r="A44" s="6" t="s">
        <v>98</v>
      </c>
      <c r="E44" s="32"/>
      <c r="G44" s="33"/>
    </row>
    <row r="45" spans="1:22" hidden="1" x14ac:dyDescent="0.25">
      <c r="E45" s="32"/>
      <c r="G45" s="33"/>
    </row>
    <row r="46" spans="1:22" hidden="1" x14ac:dyDescent="0.25">
      <c r="E46" s="32"/>
      <c r="G46" s="33"/>
    </row>
    <row r="47" spans="1:22" hidden="1" x14ac:dyDescent="0.25">
      <c r="E47" s="32"/>
      <c r="G47" s="33"/>
    </row>
    <row r="48" spans="1:22" hidden="1" x14ac:dyDescent="0.25">
      <c r="E48" s="32"/>
      <c r="G48" s="33"/>
    </row>
    <row r="49" spans="5:11" hidden="1" x14ac:dyDescent="0.25">
      <c r="E49" s="32"/>
      <c r="G49" s="33"/>
    </row>
    <row r="50" spans="5:11" hidden="1" x14ac:dyDescent="0.25">
      <c r="E50" s="32"/>
      <c r="G50" s="33"/>
    </row>
    <row r="51" spans="5:11" hidden="1" x14ac:dyDescent="0.25">
      <c r="E51" s="32"/>
      <c r="G51" s="33"/>
    </row>
    <row r="52" spans="5:11" hidden="1" x14ac:dyDescent="0.25">
      <c r="E52" s="32"/>
      <c r="G52" s="33"/>
      <c r="K52" s="33"/>
    </row>
    <row r="53" spans="5:11" hidden="1" x14ac:dyDescent="0.25">
      <c r="E53" s="32"/>
      <c r="G53" s="33"/>
      <c r="K53" s="33"/>
    </row>
    <row r="54" spans="5:11" hidden="1" x14ac:dyDescent="0.25">
      <c r="E54" s="32"/>
      <c r="G54" s="33"/>
      <c r="K54" s="33"/>
    </row>
    <row r="55" spans="5:11" hidden="1" x14ac:dyDescent="0.25">
      <c r="E55" s="32"/>
      <c r="G55" s="33"/>
      <c r="K55" s="33"/>
    </row>
    <row r="56" spans="5:11" hidden="1" x14ac:dyDescent="0.25">
      <c r="E56" s="32"/>
      <c r="G56" s="33"/>
      <c r="K56" s="33"/>
    </row>
    <row r="57" spans="5:11" hidden="1" x14ac:dyDescent="0.25">
      <c r="E57" s="32"/>
      <c r="G57" s="33"/>
      <c r="K57" s="33"/>
    </row>
    <row r="58" spans="5:11" hidden="1" x14ac:dyDescent="0.25">
      <c r="E58" s="32"/>
      <c r="G58" s="33"/>
      <c r="K58" s="33"/>
    </row>
    <row r="59" spans="5:11" hidden="1" x14ac:dyDescent="0.25">
      <c r="E59" s="32"/>
      <c r="G59" s="33"/>
      <c r="K59" s="33"/>
    </row>
    <row r="60" spans="5:11" hidden="1" x14ac:dyDescent="0.25">
      <c r="E60" s="32"/>
      <c r="G60" s="33"/>
      <c r="K60" s="33"/>
    </row>
    <row r="61" spans="5:11" hidden="1" x14ac:dyDescent="0.25">
      <c r="E61" s="32"/>
      <c r="G61" s="33"/>
      <c r="K61" s="33"/>
    </row>
    <row r="62" spans="5:11" hidden="1" x14ac:dyDescent="0.25">
      <c r="E62" s="32"/>
      <c r="G62" s="33"/>
      <c r="K62" s="33"/>
    </row>
    <row r="63" spans="5:11" hidden="1" x14ac:dyDescent="0.25">
      <c r="E63" s="32"/>
      <c r="G63" s="33"/>
      <c r="K63" s="33"/>
    </row>
    <row r="64" spans="5:11" hidden="1" x14ac:dyDescent="0.25">
      <c r="E64" s="32"/>
      <c r="G64" s="33"/>
      <c r="K64" s="33"/>
    </row>
    <row r="65" spans="5:11" hidden="1" x14ac:dyDescent="0.25">
      <c r="E65" s="32"/>
      <c r="G65" s="33"/>
      <c r="K65" s="33"/>
    </row>
    <row r="66" spans="5:11" hidden="1" x14ac:dyDescent="0.25">
      <c r="E66" s="32"/>
      <c r="G66" s="33"/>
      <c r="K66" s="33"/>
    </row>
    <row r="67" spans="5:11" hidden="1" x14ac:dyDescent="0.25">
      <c r="E67" s="32"/>
      <c r="G67" s="33"/>
      <c r="K67" s="33"/>
    </row>
    <row r="68" spans="5:11" hidden="1" x14ac:dyDescent="0.25">
      <c r="E68" s="32"/>
      <c r="G68" s="33"/>
      <c r="K68" s="33"/>
    </row>
    <row r="69" spans="5:11" hidden="1" x14ac:dyDescent="0.25">
      <c r="E69" s="32"/>
      <c r="G69" s="33"/>
      <c r="K69" s="33"/>
    </row>
    <row r="70" spans="5:11" hidden="1" x14ac:dyDescent="0.25">
      <c r="E70" s="32"/>
      <c r="G70" s="33"/>
      <c r="K70" s="33"/>
    </row>
    <row r="71" spans="5:11" hidden="1" x14ac:dyDescent="0.25">
      <c r="E71" s="32"/>
      <c r="G71" s="33"/>
      <c r="K71" s="33"/>
    </row>
    <row r="72" spans="5:11" hidden="1" x14ac:dyDescent="0.25">
      <c r="E72" s="32"/>
      <c r="G72" s="33"/>
      <c r="K72" s="33"/>
    </row>
    <row r="73" spans="5:11" hidden="1" x14ac:dyDescent="0.25">
      <c r="E73" s="32"/>
      <c r="G73" s="33"/>
      <c r="K73" s="33"/>
    </row>
    <row r="74" spans="5:11" hidden="1" x14ac:dyDescent="0.25">
      <c r="E74" s="32"/>
      <c r="G74" s="33"/>
      <c r="K74" s="33"/>
    </row>
    <row r="75" spans="5:11" hidden="1" x14ac:dyDescent="0.25">
      <c r="E75" s="32"/>
      <c r="G75" s="33"/>
      <c r="K75" s="33"/>
    </row>
    <row r="76" spans="5:11" hidden="1" x14ac:dyDescent="0.25">
      <c r="E76" s="32"/>
      <c r="G76" s="33"/>
      <c r="K76" s="33"/>
    </row>
    <row r="77" spans="5:11" hidden="1" x14ac:dyDescent="0.25">
      <c r="E77" s="32"/>
      <c r="G77" s="33"/>
      <c r="K77" s="33"/>
    </row>
    <row r="78" spans="5:11" hidden="1" x14ac:dyDescent="0.25">
      <c r="E78" s="32"/>
      <c r="G78" s="33"/>
      <c r="K78" s="33"/>
    </row>
    <row r="79" spans="5:11" hidden="1" x14ac:dyDescent="0.25">
      <c r="E79" s="32"/>
      <c r="G79" s="33"/>
      <c r="K79" s="33"/>
    </row>
    <row r="80" spans="5:11" hidden="1" x14ac:dyDescent="0.25">
      <c r="E80" s="32"/>
      <c r="G80" s="33"/>
      <c r="K80" s="33"/>
    </row>
    <row r="81" spans="5:11" hidden="1" x14ac:dyDescent="0.25">
      <c r="E81" s="32"/>
      <c r="G81" s="33"/>
      <c r="K81" s="33"/>
    </row>
    <row r="82" spans="5:11" hidden="1" x14ac:dyDescent="0.25">
      <c r="E82" s="32"/>
      <c r="G82" s="33"/>
      <c r="K82" s="33"/>
    </row>
    <row r="83" spans="5:11" hidden="1" x14ac:dyDescent="0.25">
      <c r="E83" s="32"/>
      <c r="G83" s="33"/>
      <c r="K83" s="33"/>
    </row>
    <row r="84" spans="5:11" hidden="1" x14ac:dyDescent="0.25">
      <c r="E84" s="32"/>
      <c r="G84" s="33"/>
      <c r="K84" s="33"/>
    </row>
    <row r="85" spans="5:11" hidden="1" x14ac:dyDescent="0.25">
      <c r="E85" s="32"/>
      <c r="G85" s="33"/>
      <c r="K85" s="33"/>
    </row>
    <row r="86" spans="5:11" hidden="1" x14ac:dyDescent="0.25">
      <c r="E86" s="32"/>
      <c r="G86" s="33"/>
      <c r="K86" s="33"/>
    </row>
    <row r="87" spans="5:11" hidden="1" x14ac:dyDescent="0.25">
      <c r="E87" s="32"/>
      <c r="G87" s="33"/>
      <c r="K87" s="33"/>
    </row>
    <row r="88" spans="5:11" hidden="1" x14ac:dyDescent="0.25">
      <c r="E88" s="32"/>
      <c r="G88" s="33"/>
      <c r="K88" s="33"/>
    </row>
    <row r="89" spans="5:11" hidden="1" x14ac:dyDescent="0.25">
      <c r="E89" s="32"/>
      <c r="G89" s="33"/>
      <c r="K89" s="33"/>
    </row>
    <row r="90" spans="5:11" hidden="1" x14ac:dyDescent="0.25">
      <c r="E90" s="32"/>
      <c r="G90" s="33"/>
      <c r="K90" s="33"/>
    </row>
    <row r="91" spans="5:11" hidden="1" x14ac:dyDescent="0.25">
      <c r="E91" s="32"/>
      <c r="G91" s="33"/>
      <c r="K91" s="33"/>
    </row>
    <row r="92" spans="5:11" hidden="1" x14ac:dyDescent="0.25">
      <c r="E92" s="32"/>
      <c r="G92" s="33"/>
      <c r="K92" s="33"/>
    </row>
    <row r="93" spans="5:11" hidden="1" x14ac:dyDescent="0.25">
      <c r="E93" s="32"/>
      <c r="G93" s="33"/>
      <c r="K93" s="33"/>
    </row>
    <row r="94" spans="5:11" hidden="1" x14ac:dyDescent="0.25">
      <c r="E94" s="32"/>
      <c r="G94" s="33"/>
      <c r="K94" s="33"/>
    </row>
    <row r="95" spans="5:11" hidden="1" x14ac:dyDescent="0.25">
      <c r="E95" s="32"/>
      <c r="G95" s="33"/>
      <c r="K95" s="33"/>
    </row>
    <row r="96" spans="5:11" hidden="1" x14ac:dyDescent="0.25">
      <c r="E96" s="32"/>
      <c r="G96" s="33"/>
      <c r="K96" s="33"/>
    </row>
    <row r="97" spans="5:11" hidden="1" x14ac:dyDescent="0.25">
      <c r="E97" s="32"/>
      <c r="G97" s="33"/>
      <c r="K97" s="33"/>
    </row>
    <row r="98" spans="5:11" hidden="1" x14ac:dyDescent="0.25">
      <c r="E98" s="32"/>
      <c r="G98" s="33"/>
      <c r="K98" s="33"/>
    </row>
    <row r="99" spans="5:11" hidden="1" x14ac:dyDescent="0.25">
      <c r="E99" s="32"/>
      <c r="G99" s="33"/>
      <c r="K99" s="33"/>
    </row>
    <row r="100" spans="5:11" hidden="1" x14ac:dyDescent="0.25">
      <c r="E100" s="32"/>
      <c r="G100" s="33"/>
      <c r="K100" s="33"/>
    </row>
    <row r="101" spans="5:11" hidden="1" x14ac:dyDescent="0.25">
      <c r="E101" s="32"/>
      <c r="G101" s="33"/>
      <c r="K101" s="33"/>
    </row>
    <row r="102" spans="5:11" hidden="1" x14ac:dyDescent="0.25">
      <c r="E102" s="32"/>
      <c r="G102" s="33"/>
      <c r="K102" s="33"/>
    </row>
    <row r="103" spans="5:11" hidden="1" x14ac:dyDescent="0.25">
      <c r="E103" s="32"/>
      <c r="G103" s="33"/>
      <c r="K103" s="33"/>
    </row>
    <row r="104" spans="5:11" hidden="1" x14ac:dyDescent="0.25">
      <c r="E104" s="32"/>
      <c r="G104" s="33"/>
      <c r="K104" s="33"/>
    </row>
    <row r="105" spans="5:11" hidden="1" x14ac:dyDescent="0.25">
      <c r="E105" s="32"/>
      <c r="G105" s="33"/>
      <c r="K105" s="33"/>
    </row>
    <row r="106" spans="5:11" hidden="1" x14ac:dyDescent="0.25">
      <c r="E106" s="32"/>
      <c r="G106" s="33"/>
      <c r="K106" s="33"/>
    </row>
    <row r="107" spans="5:11" hidden="1" x14ac:dyDescent="0.25">
      <c r="E107" s="32"/>
      <c r="G107" s="33"/>
      <c r="K107" s="33"/>
    </row>
    <row r="108" spans="5:11" hidden="1" x14ac:dyDescent="0.25">
      <c r="E108" s="32"/>
      <c r="G108" s="33"/>
      <c r="K108" s="33"/>
    </row>
    <row r="109" spans="5:11" hidden="1" x14ac:dyDescent="0.25">
      <c r="E109" s="32"/>
      <c r="G109" s="33"/>
      <c r="K109" s="33"/>
    </row>
    <row r="110" spans="5:11" hidden="1" x14ac:dyDescent="0.25">
      <c r="E110" s="32"/>
      <c r="G110" s="33"/>
      <c r="K110" s="33"/>
    </row>
    <row r="111" spans="5:11" hidden="1" x14ac:dyDescent="0.25">
      <c r="E111" s="32"/>
      <c r="G111" s="33"/>
      <c r="K111" s="33"/>
    </row>
    <row r="112" spans="5:11" hidden="1" x14ac:dyDescent="0.25">
      <c r="E112" s="32"/>
      <c r="G112" s="33"/>
      <c r="K112" s="33"/>
    </row>
    <row r="113" spans="5:11" hidden="1" x14ac:dyDescent="0.25">
      <c r="E113" s="32"/>
      <c r="G113" s="33"/>
      <c r="K113" s="33"/>
    </row>
    <row r="114" spans="5:11" hidden="1" x14ac:dyDescent="0.25">
      <c r="E114" s="32"/>
      <c r="G114" s="33"/>
      <c r="K114" s="33"/>
    </row>
    <row r="115" spans="5:11" hidden="1" x14ac:dyDescent="0.25">
      <c r="E115" s="32"/>
      <c r="G115" s="33"/>
      <c r="K115" s="33"/>
    </row>
    <row r="116" spans="5:11" hidden="1" x14ac:dyDescent="0.25">
      <c r="E116" s="32"/>
      <c r="G116" s="33"/>
      <c r="K116" s="33"/>
    </row>
    <row r="117" spans="5:11" hidden="1" x14ac:dyDescent="0.25">
      <c r="E117" s="32"/>
      <c r="G117" s="33"/>
      <c r="K117" s="33"/>
    </row>
    <row r="118" spans="5:11" hidden="1" x14ac:dyDescent="0.25">
      <c r="E118" s="32"/>
      <c r="G118" s="33"/>
      <c r="K118" s="33"/>
    </row>
    <row r="119" spans="5:11" hidden="1" x14ac:dyDescent="0.25">
      <c r="E119" s="32"/>
      <c r="G119" s="33"/>
      <c r="K119" s="33"/>
    </row>
    <row r="120" spans="5:11" hidden="1" x14ac:dyDescent="0.25">
      <c r="E120" s="32"/>
      <c r="G120" s="33"/>
      <c r="K120" s="33"/>
    </row>
    <row r="121" spans="5:11" hidden="1" x14ac:dyDescent="0.25">
      <c r="E121" s="32"/>
      <c r="G121" s="33"/>
      <c r="K121" s="33"/>
    </row>
    <row r="122" spans="5:11" hidden="1" x14ac:dyDescent="0.25">
      <c r="E122" s="32"/>
      <c r="G122" s="33"/>
      <c r="K122" s="33"/>
    </row>
    <row r="123" spans="5:11" hidden="1" x14ac:dyDescent="0.25">
      <c r="E123" s="32"/>
      <c r="G123" s="33"/>
      <c r="K123" s="33"/>
    </row>
    <row r="124" spans="5:11" hidden="1" x14ac:dyDescent="0.25">
      <c r="E124" s="32"/>
      <c r="G124" s="33"/>
      <c r="K124" s="33"/>
    </row>
    <row r="125" spans="5:11" hidden="1" x14ac:dyDescent="0.25">
      <c r="E125" s="32"/>
      <c r="G125" s="33"/>
      <c r="K125" s="33"/>
    </row>
    <row r="126" spans="5:11" hidden="1" x14ac:dyDescent="0.25">
      <c r="E126" s="32"/>
      <c r="G126" s="33"/>
      <c r="K126" s="33"/>
    </row>
    <row r="127" spans="5:11" hidden="1" x14ac:dyDescent="0.25">
      <c r="E127" s="32"/>
      <c r="G127" s="33"/>
      <c r="K127" s="33"/>
    </row>
    <row r="128" spans="5:11" hidden="1" x14ac:dyDescent="0.25">
      <c r="E128" s="32"/>
      <c r="G128" s="33"/>
      <c r="K128" s="33"/>
    </row>
    <row r="129" spans="5:11" hidden="1" x14ac:dyDescent="0.25">
      <c r="E129" s="32"/>
      <c r="G129" s="33"/>
      <c r="K129" s="33"/>
    </row>
    <row r="130" spans="5:11" hidden="1" x14ac:dyDescent="0.25">
      <c r="E130" s="32"/>
      <c r="G130" s="33"/>
      <c r="K130" s="33"/>
    </row>
    <row r="131" spans="5:11" hidden="1" x14ac:dyDescent="0.25">
      <c r="E131" s="32"/>
      <c r="G131" s="33"/>
      <c r="K131" s="33"/>
    </row>
    <row r="132" spans="5:11" hidden="1" x14ac:dyDescent="0.25">
      <c r="E132" s="32"/>
      <c r="G132" s="33"/>
      <c r="K132" s="33"/>
    </row>
    <row r="133" spans="5:11" hidden="1" x14ac:dyDescent="0.25">
      <c r="E133" s="32"/>
      <c r="G133" s="33"/>
      <c r="K133" s="33"/>
    </row>
    <row r="134" spans="5:11" hidden="1" x14ac:dyDescent="0.25">
      <c r="E134" s="32"/>
      <c r="G134" s="33"/>
      <c r="K134" s="33"/>
    </row>
    <row r="135" spans="5:11" hidden="1" x14ac:dyDescent="0.25">
      <c r="E135" s="32"/>
      <c r="G135" s="33"/>
      <c r="K135" s="33"/>
    </row>
    <row r="136" spans="5:11" hidden="1" x14ac:dyDescent="0.25">
      <c r="E136" s="32"/>
      <c r="G136" s="33"/>
      <c r="K136" s="33"/>
    </row>
    <row r="137" spans="5:11" hidden="1" x14ac:dyDescent="0.25">
      <c r="E137" s="32"/>
      <c r="G137" s="33"/>
      <c r="K137" s="33"/>
    </row>
    <row r="138" spans="5:11" hidden="1" x14ac:dyDescent="0.25">
      <c r="E138" s="32"/>
      <c r="G138" s="33"/>
      <c r="K138" s="33"/>
    </row>
    <row r="139" spans="5:11" hidden="1" x14ac:dyDescent="0.25">
      <c r="E139" s="32"/>
      <c r="G139" s="33"/>
      <c r="K139" s="33"/>
    </row>
    <row r="140" spans="5:11" hidden="1" x14ac:dyDescent="0.25">
      <c r="E140" s="32"/>
      <c r="G140" s="33"/>
      <c r="K140" s="33"/>
    </row>
    <row r="141" spans="5:11" hidden="1" x14ac:dyDescent="0.25">
      <c r="E141" s="32"/>
      <c r="G141" s="33"/>
      <c r="K141" s="33"/>
    </row>
    <row r="142" spans="5:11" hidden="1" x14ac:dyDescent="0.25">
      <c r="E142" s="32"/>
      <c r="G142" s="33"/>
    </row>
    <row r="143" spans="5:11" hidden="1" x14ac:dyDescent="0.25">
      <c r="E143" s="32"/>
      <c r="G143" s="33"/>
    </row>
    <row r="144" spans="5:11" hidden="1" x14ac:dyDescent="0.25">
      <c r="E144" s="32"/>
      <c r="G144" s="33"/>
    </row>
    <row r="145" spans="5:7" hidden="1" x14ac:dyDescent="0.25">
      <c r="E145" s="32"/>
      <c r="G145" s="33"/>
    </row>
    <row r="146" spans="5:7" hidden="1" x14ac:dyDescent="0.25">
      <c r="E146" s="32"/>
      <c r="G146" s="33"/>
    </row>
    <row r="147" spans="5:7" hidden="1" x14ac:dyDescent="0.25">
      <c r="E147" s="32"/>
      <c r="G147" s="33"/>
    </row>
    <row r="148" spans="5:7" hidden="1" x14ac:dyDescent="0.25">
      <c r="E148" s="32"/>
      <c r="G148" s="33"/>
    </row>
    <row r="149" spans="5:7" hidden="1" x14ac:dyDescent="0.25">
      <c r="E149" s="32"/>
      <c r="G149" s="33"/>
    </row>
    <row r="150" spans="5:7" hidden="1" x14ac:dyDescent="0.25">
      <c r="E150" s="32"/>
      <c r="G150" s="33"/>
    </row>
    <row r="151" spans="5:7" hidden="1" x14ac:dyDescent="0.25">
      <c r="E151" s="32"/>
      <c r="G151" s="33"/>
    </row>
    <row r="152" spans="5:7" hidden="1" x14ac:dyDescent="0.25">
      <c r="E152" s="32"/>
      <c r="G152" s="33"/>
    </row>
    <row r="153" spans="5:7" hidden="1" x14ac:dyDescent="0.25">
      <c r="E153" s="32"/>
      <c r="G153" s="33"/>
    </row>
    <row r="154" spans="5:7" hidden="1" x14ac:dyDescent="0.25">
      <c r="E154" s="32"/>
      <c r="G154" s="33"/>
    </row>
    <row r="155" spans="5:7" hidden="1" x14ac:dyDescent="0.25">
      <c r="E155" s="32"/>
      <c r="G155" s="33"/>
    </row>
    <row r="156" spans="5:7" hidden="1" x14ac:dyDescent="0.25">
      <c r="E156" s="32"/>
      <c r="G156" s="33"/>
    </row>
    <row r="157" spans="5:7" hidden="1" x14ac:dyDescent="0.25">
      <c r="E157" s="32"/>
      <c r="G157" s="33"/>
    </row>
    <row r="158" spans="5:7" hidden="1" x14ac:dyDescent="0.25">
      <c r="E158" s="32"/>
      <c r="G158" s="33"/>
    </row>
    <row r="159" spans="5:7" hidden="1" x14ac:dyDescent="0.25">
      <c r="E159" s="32"/>
      <c r="G159" s="33"/>
    </row>
    <row r="160" spans="5:7" hidden="1" x14ac:dyDescent="0.25">
      <c r="E160" s="32"/>
      <c r="G160" s="33"/>
    </row>
    <row r="161" spans="5:7" hidden="1" x14ac:dyDescent="0.25">
      <c r="E161" s="32"/>
      <c r="G161" s="33"/>
    </row>
    <row r="162" spans="5:7" hidden="1" x14ac:dyDescent="0.25">
      <c r="E162" s="32"/>
      <c r="G162" s="33"/>
    </row>
    <row r="163" spans="5:7" hidden="1" x14ac:dyDescent="0.25">
      <c r="E163" s="32"/>
      <c r="G163" s="33"/>
    </row>
    <row r="164" spans="5:7" hidden="1" x14ac:dyDescent="0.25">
      <c r="E164" s="32"/>
      <c r="G164" s="33"/>
    </row>
    <row r="165" spans="5:7" hidden="1" x14ac:dyDescent="0.25">
      <c r="E165" s="32"/>
      <c r="G165" s="33"/>
    </row>
    <row r="166" spans="5:7" hidden="1" x14ac:dyDescent="0.25">
      <c r="E166" s="32"/>
      <c r="G166" s="33"/>
    </row>
    <row r="167" spans="5:7" hidden="1" x14ac:dyDescent="0.25">
      <c r="E167" s="32"/>
      <c r="G167" s="33"/>
    </row>
    <row r="168" spans="5:7" hidden="1" x14ac:dyDescent="0.25">
      <c r="E168" s="32"/>
      <c r="G168" s="33"/>
    </row>
    <row r="169" spans="5:7" hidden="1" x14ac:dyDescent="0.25">
      <c r="E169" s="32"/>
      <c r="G169" s="33"/>
    </row>
    <row r="170" spans="5:7" hidden="1" x14ac:dyDescent="0.25">
      <c r="E170" s="32"/>
      <c r="G170" s="33"/>
    </row>
    <row r="171" spans="5:7" hidden="1" x14ac:dyDescent="0.25">
      <c r="E171" s="32"/>
      <c r="G171" s="33"/>
    </row>
    <row r="172" spans="5:7" hidden="1" x14ac:dyDescent="0.25">
      <c r="E172" s="32"/>
      <c r="G172" s="33"/>
    </row>
    <row r="173" spans="5:7" hidden="1" x14ac:dyDescent="0.25">
      <c r="E173" s="32"/>
      <c r="G173" s="33"/>
    </row>
    <row r="174" spans="5:7" hidden="1" x14ac:dyDescent="0.25">
      <c r="E174" s="32"/>
      <c r="G174" s="33"/>
    </row>
    <row r="175" spans="5:7" hidden="1" x14ac:dyDescent="0.25">
      <c r="E175" s="32"/>
      <c r="G175" s="33"/>
    </row>
    <row r="176" spans="5:7" hidden="1" x14ac:dyDescent="0.25">
      <c r="E176" s="32"/>
      <c r="G176" s="33"/>
    </row>
    <row r="177" spans="5:7" hidden="1" x14ac:dyDescent="0.25">
      <c r="E177" s="32"/>
      <c r="G177" s="33"/>
    </row>
    <row r="178" spans="5:7" hidden="1" x14ac:dyDescent="0.25">
      <c r="E178" s="32"/>
      <c r="G178" s="33"/>
    </row>
    <row r="179" spans="5:7" hidden="1" x14ac:dyDescent="0.25">
      <c r="E179" s="32"/>
      <c r="G179" s="33"/>
    </row>
    <row r="180" spans="5:7" hidden="1" x14ac:dyDescent="0.25">
      <c r="E180" s="32"/>
      <c r="G180" s="33"/>
    </row>
    <row r="181" spans="5:7" hidden="1" x14ac:dyDescent="0.25">
      <c r="E181" s="32"/>
      <c r="G181" s="33"/>
    </row>
    <row r="182" spans="5:7" hidden="1" x14ac:dyDescent="0.25">
      <c r="E182" s="32"/>
      <c r="G182" s="33"/>
    </row>
    <row r="183" spans="5:7" hidden="1" x14ac:dyDescent="0.25">
      <c r="E183" s="32"/>
      <c r="G183" s="33"/>
    </row>
    <row r="184" spans="5:7" hidden="1" x14ac:dyDescent="0.25">
      <c r="E184" s="32"/>
      <c r="G184" s="33"/>
    </row>
    <row r="185" spans="5:7" hidden="1" x14ac:dyDescent="0.25">
      <c r="E185" s="32"/>
      <c r="G185" s="33"/>
    </row>
    <row r="186" spans="5:7" hidden="1" x14ac:dyDescent="0.25">
      <c r="E186" s="32"/>
      <c r="G186" s="33"/>
    </row>
    <row r="187" spans="5:7" hidden="1" x14ac:dyDescent="0.25">
      <c r="E187" s="32"/>
      <c r="G187" s="33"/>
    </row>
    <row r="188" spans="5:7" hidden="1" x14ac:dyDescent="0.25">
      <c r="E188" s="32"/>
      <c r="G188" s="33"/>
    </row>
    <row r="189" spans="5:7" hidden="1" x14ac:dyDescent="0.25">
      <c r="E189" s="32"/>
      <c r="G189" s="33"/>
    </row>
    <row r="190" spans="5:7" hidden="1" x14ac:dyDescent="0.25">
      <c r="E190" s="32"/>
      <c r="G190" s="33"/>
    </row>
    <row r="191" spans="5:7" hidden="1" x14ac:dyDescent="0.25">
      <c r="E191" s="32"/>
      <c r="G191" s="33"/>
    </row>
    <row r="192" spans="5:7" hidden="1" x14ac:dyDescent="0.25">
      <c r="E192" s="32"/>
      <c r="G192" s="33"/>
    </row>
    <row r="193" spans="5:7" hidden="1" x14ac:dyDescent="0.25">
      <c r="E193" s="32"/>
      <c r="G193" s="33"/>
    </row>
    <row r="194" spans="5:7" hidden="1" x14ac:dyDescent="0.25">
      <c r="E194" s="32"/>
      <c r="G194" s="33"/>
    </row>
    <row r="195" spans="5:7" hidden="1" x14ac:dyDescent="0.25">
      <c r="E195" s="32"/>
      <c r="G195" s="33"/>
    </row>
    <row r="196" spans="5:7" hidden="1" x14ac:dyDescent="0.25">
      <c r="E196" s="32"/>
      <c r="G196" s="33"/>
    </row>
    <row r="197" spans="5:7" hidden="1" x14ac:dyDescent="0.25">
      <c r="E197" s="32"/>
      <c r="G197" s="33"/>
    </row>
    <row r="198" spans="5:7" hidden="1" x14ac:dyDescent="0.25">
      <c r="E198" s="32"/>
      <c r="G198" s="33"/>
    </row>
    <row r="199" spans="5:7" hidden="1" x14ac:dyDescent="0.25">
      <c r="E199" s="32"/>
      <c r="G199" s="33"/>
    </row>
    <row r="200" spans="5:7" hidden="1" x14ac:dyDescent="0.25">
      <c r="E200" s="32"/>
      <c r="G200" s="33"/>
    </row>
    <row r="201" spans="5:7" hidden="1" x14ac:dyDescent="0.25">
      <c r="E201" s="32"/>
      <c r="G201" s="33"/>
    </row>
    <row r="202" spans="5:7" hidden="1" x14ac:dyDescent="0.25">
      <c r="E202" s="32"/>
      <c r="G202" s="33"/>
    </row>
    <row r="203" spans="5:7" hidden="1" x14ac:dyDescent="0.25">
      <c r="E203" s="32"/>
      <c r="G203" s="33"/>
    </row>
    <row r="204" spans="5:7" hidden="1" x14ac:dyDescent="0.25">
      <c r="E204" s="32"/>
      <c r="G204" s="33"/>
    </row>
    <row r="205" spans="5:7" hidden="1" x14ac:dyDescent="0.25">
      <c r="E205" s="32"/>
      <c r="G205" s="33"/>
    </row>
    <row r="206" spans="5:7" hidden="1" x14ac:dyDescent="0.25">
      <c r="E206" s="32"/>
      <c r="G206" s="33"/>
    </row>
    <row r="207" spans="5:7" hidden="1" x14ac:dyDescent="0.25">
      <c r="E207" s="32"/>
      <c r="G207" s="33"/>
    </row>
    <row r="208" spans="5:7" hidden="1" x14ac:dyDescent="0.25">
      <c r="E208" s="32"/>
      <c r="G208" s="33"/>
    </row>
    <row r="209" spans="5:7" hidden="1" x14ac:dyDescent="0.25">
      <c r="E209" s="32"/>
      <c r="G209" s="33"/>
    </row>
    <row r="210" spans="5:7" hidden="1" x14ac:dyDescent="0.25">
      <c r="E210" s="32"/>
      <c r="G210" s="33"/>
    </row>
    <row r="211" spans="5:7" hidden="1" x14ac:dyDescent="0.25">
      <c r="E211" s="32"/>
      <c r="G211" s="33"/>
    </row>
    <row r="212" spans="5:7" hidden="1" x14ac:dyDescent="0.25">
      <c r="E212" s="32"/>
      <c r="G212" s="33"/>
    </row>
    <row r="213" spans="5:7" hidden="1" x14ac:dyDescent="0.25">
      <c r="E213" s="32"/>
      <c r="G213" s="33"/>
    </row>
    <row r="214" spans="5:7" hidden="1" x14ac:dyDescent="0.25">
      <c r="E214" s="32"/>
      <c r="G214" s="33"/>
    </row>
    <row r="215" spans="5:7" hidden="1" x14ac:dyDescent="0.25">
      <c r="E215" s="32"/>
      <c r="G215" s="33"/>
    </row>
    <row r="216" spans="5:7" hidden="1" x14ac:dyDescent="0.25">
      <c r="E216" s="32"/>
      <c r="G216" s="33"/>
    </row>
    <row r="217" spans="5:7" hidden="1" x14ac:dyDescent="0.25">
      <c r="E217" s="32"/>
      <c r="G217" s="33"/>
    </row>
    <row r="218" spans="5:7" hidden="1" x14ac:dyDescent="0.25">
      <c r="E218" s="32"/>
      <c r="G218" s="33"/>
    </row>
    <row r="219" spans="5:7" hidden="1" x14ac:dyDescent="0.25">
      <c r="G219" s="33"/>
    </row>
    <row r="220" spans="5:7" hidden="1" x14ac:dyDescent="0.25">
      <c r="G220" s="33"/>
    </row>
    <row r="221" spans="5:7" hidden="1" x14ac:dyDescent="0.25">
      <c r="G221" s="33"/>
    </row>
    <row r="222" spans="5:7" hidden="1" x14ac:dyDescent="0.25">
      <c r="G222" s="33"/>
    </row>
    <row r="223" spans="5:7" hidden="1" x14ac:dyDescent="0.25">
      <c r="G223" s="33"/>
    </row>
    <row r="224" spans="5:7" hidden="1" x14ac:dyDescent="0.25">
      <c r="G224" s="33"/>
    </row>
    <row r="225" spans="7:7" hidden="1" x14ac:dyDescent="0.25">
      <c r="G225" s="33"/>
    </row>
    <row r="226" spans="7:7" hidden="1" x14ac:dyDescent="0.25">
      <c r="G226" s="33"/>
    </row>
    <row r="227" spans="7:7" hidden="1" x14ac:dyDescent="0.25">
      <c r="G227" s="33"/>
    </row>
    <row r="228" spans="7:7" hidden="1" x14ac:dyDescent="0.25">
      <c r="G228" s="33"/>
    </row>
    <row r="229" spans="7:7" hidden="1" x14ac:dyDescent="0.25">
      <c r="G229" s="33"/>
    </row>
    <row r="230" spans="7:7" hidden="1" x14ac:dyDescent="0.25">
      <c r="G230" s="33"/>
    </row>
    <row r="231" spans="7:7" hidden="1" x14ac:dyDescent="0.25">
      <c r="G231" s="33"/>
    </row>
    <row r="232" spans="7:7" hidden="1" x14ac:dyDescent="0.25">
      <c r="G232" s="33"/>
    </row>
    <row r="233" spans="7:7" hidden="1" x14ac:dyDescent="0.25">
      <c r="G233" s="33"/>
    </row>
    <row r="234" spans="7:7" hidden="1" x14ac:dyDescent="0.25">
      <c r="G234" s="33"/>
    </row>
    <row r="235" spans="7:7" hidden="1" x14ac:dyDescent="0.25">
      <c r="G235" s="33"/>
    </row>
    <row r="236" spans="7:7" hidden="1" x14ac:dyDescent="0.25">
      <c r="G236" s="33"/>
    </row>
    <row r="237" spans="7:7" hidden="1" x14ac:dyDescent="0.25">
      <c r="G237" s="33"/>
    </row>
    <row r="238" spans="7:7" hidden="1" x14ac:dyDescent="0.25">
      <c r="G238" s="33"/>
    </row>
    <row r="239" spans="7:7" hidden="1" x14ac:dyDescent="0.25">
      <c r="G239" s="33"/>
    </row>
    <row r="240" spans="7:7" hidden="1" x14ac:dyDescent="0.25">
      <c r="G240" s="33"/>
    </row>
    <row r="241" spans="7:7" hidden="1" x14ac:dyDescent="0.25">
      <c r="G241" s="33"/>
    </row>
    <row r="242" spans="7:7" hidden="1" x14ac:dyDescent="0.25">
      <c r="G242" s="33"/>
    </row>
    <row r="243" spans="7:7" hidden="1" x14ac:dyDescent="0.25">
      <c r="G243" s="33"/>
    </row>
    <row r="244" spans="7:7" hidden="1" x14ac:dyDescent="0.25">
      <c r="G244" s="33"/>
    </row>
    <row r="245" spans="7:7" hidden="1" x14ac:dyDescent="0.25">
      <c r="G245" s="33"/>
    </row>
    <row r="246" spans="7:7" hidden="1" x14ac:dyDescent="0.25">
      <c r="G246" s="33"/>
    </row>
    <row r="247" spans="7:7" hidden="1" x14ac:dyDescent="0.25">
      <c r="G247" s="33"/>
    </row>
    <row r="248" spans="7:7" hidden="1" x14ac:dyDescent="0.25">
      <c r="G248" s="33"/>
    </row>
    <row r="249" spans="7:7" hidden="1" x14ac:dyDescent="0.25">
      <c r="G249" s="33"/>
    </row>
    <row r="250" spans="7:7" hidden="1" x14ac:dyDescent="0.25">
      <c r="G250" s="33"/>
    </row>
    <row r="251" spans="7:7" hidden="1" x14ac:dyDescent="0.25">
      <c r="G251" s="33"/>
    </row>
    <row r="252" spans="7:7" hidden="1" x14ac:dyDescent="0.25">
      <c r="G252" s="33"/>
    </row>
    <row r="253" spans="7:7" hidden="1" x14ac:dyDescent="0.25">
      <c r="G253" s="33"/>
    </row>
    <row r="254" spans="7:7" hidden="1" x14ac:dyDescent="0.25">
      <c r="G254" s="33"/>
    </row>
    <row r="255" spans="7:7" hidden="1" x14ac:dyDescent="0.25">
      <c r="G255" s="33"/>
    </row>
    <row r="256" spans="7:7" hidden="1" x14ac:dyDescent="0.25">
      <c r="G256" s="33"/>
    </row>
    <row r="257" spans="7:7" hidden="1" x14ac:dyDescent="0.25">
      <c r="G257" s="33"/>
    </row>
    <row r="258" spans="7:7" hidden="1" x14ac:dyDescent="0.25">
      <c r="G258" s="33"/>
    </row>
    <row r="259" spans="7:7" hidden="1" x14ac:dyDescent="0.25">
      <c r="G259" s="33"/>
    </row>
    <row r="260" spans="7:7" hidden="1" x14ac:dyDescent="0.25">
      <c r="G260" s="33"/>
    </row>
    <row r="261" spans="7:7" hidden="1" x14ac:dyDescent="0.25">
      <c r="G261" s="33"/>
    </row>
    <row r="262" spans="7:7" hidden="1" x14ac:dyDescent="0.25">
      <c r="G262" s="33"/>
    </row>
    <row r="263" spans="7:7" hidden="1" x14ac:dyDescent="0.25">
      <c r="G263" s="33"/>
    </row>
    <row r="264" spans="7:7" hidden="1" x14ac:dyDescent="0.25">
      <c r="G264" s="33"/>
    </row>
    <row r="265" spans="7:7" hidden="1" x14ac:dyDescent="0.25">
      <c r="G265" s="33"/>
    </row>
    <row r="266" spans="7:7" hidden="1" x14ac:dyDescent="0.25">
      <c r="G266" s="33"/>
    </row>
    <row r="267" spans="7:7" hidden="1" x14ac:dyDescent="0.25">
      <c r="G267" s="33"/>
    </row>
    <row r="268" spans="7:7" hidden="1" x14ac:dyDescent="0.25">
      <c r="G268" s="33"/>
    </row>
    <row r="269" spans="7:7" hidden="1" x14ac:dyDescent="0.25">
      <c r="G269" s="33"/>
    </row>
    <row r="270" spans="7:7" hidden="1" x14ac:dyDescent="0.25">
      <c r="G270" s="33"/>
    </row>
    <row r="271" spans="7:7" hidden="1" x14ac:dyDescent="0.25">
      <c r="G271" s="33"/>
    </row>
    <row r="272" spans="7:7" hidden="1" x14ac:dyDescent="0.25">
      <c r="G272" s="33"/>
    </row>
    <row r="273" spans="7:7" hidden="1" x14ac:dyDescent="0.25">
      <c r="G273" s="33"/>
    </row>
    <row r="274" spans="7:7" hidden="1" x14ac:dyDescent="0.25">
      <c r="G274" s="33"/>
    </row>
    <row r="275" spans="7:7" hidden="1" x14ac:dyDescent="0.25">
      <c r="G275" s="33"/>
    </row>
    <row r="276" spans="7:7" hidden="1" x14ac:dyDescent="0.25">
      <c r="G276" s="33"/>
    </row>
    <row r="277" spans="7:7" hidden="1" x14ac:dyDescent="0.25">
      <c r="G277" s="33"/>
    </row>
    <row r="278" spans="7:7" hidden="1" x14ac:dyDescent="0.25">
      <c r="G278" s="33"/>
    </row>
    <row r="279" spans="7:7" hidden="1" x14ac:dyDescent="0.25">
      <c r="G279" s="33"/>
    </row>
    <row r="280" spans="7:7" hidden="1" x14ac:dyDescent="0.25">
      <c r="G280" s="33"/>
    </row>
    <row r="281" spans="7:7" hidden="1" x14ac:dyDescent="0.25">
      <c r="G281" s="33"/>
    </row>
    <row r="282" spans="7:7" hidden="1" x14ac:dyDescent="0.25">
      <c r="G282" s="33"/>
    </row>
    <row r="283" spans="7:7" hidden="1" x14ac:dyDescent="0.25">
      <c r="G283" s="33"/>
    </row>
    <row r="284" spans="7:7" hidden="1" x14ac:dyDescent="0.25">
      <c r="G284" s="33"/>
    </row>
    <row r="285" spans="7:7" hidden="1" x14ac:dyDescent="0.25">
      <c r="G285" s="33"/>
    </row>
    <row r="286" spans="7:7" hidden="1" x14ac:dyDescent="0.25">
      <c r="G286" s="33"/>
    </row>
    <row r="287" spans="7:7" hidden="1" x14ac:dyDescent="0.25">
      <c r="G287" s="33"/>
    </row>
    <row r="288" spans="7:7" hidden="1" x14ac:dyDescent="0.25">
      <c r="G288" s="33"/>
    </row>
    <row r="289" spans="7:7" hidden="1" x14ac:dyDescent="0.25">
      <c r="G289" s="33"/>
    </row>
    <row r="290" spans="7:7" hidden="1" x14ac:dyDescent="0.25">
      <c r="G290" s="33"/>
    </row>
    <row r="291" spans="7:7" hidden="1" x14ac:dyDescent="0.25">
      <c r="G291" s="33"/>
    </row>
    <row r="292" spans="7:7" hidden="1" x14ac:dyDescent="0.25">
      <c r="G292" s="33"/>
    </row>
    <row r="293" spans="7:7" hidden="1" x14ac:dyDescent="0.25">
      <c r="G293" s="33"/>
    </row>
    <row r="294" spans="7:7" hidden="1" x14ac:dyDescent="0.25">
      <c r="G294" s="33"/>
    </row>
    <row r="295" spans="7:7" hidden="1" x14ac:dyDescent="0.25">
      <c r="G295" s="33"/>
    </row>
    <row r="296" spans="7:7" hidden="1" x14ac:dyDescent="0.25">
      <c r="G296" s="33"/>
    </row>
    <row r="297" spans="7:7" hidden="1" x14ac:dyDescent="0.25">
      <c r="G297" s="33"/>
    </row>
    <row r="298" spans="7:7" hidden="1" x14ac:dyDescent="0.25">
      <c r="G298" s="33"/>
    </row>
    <row r="299" spans="7:7" hidden="1" x14ac:dyDescent="0.25">
      <c r="G299" s="33"/>
    </row>
    <row r="300" spans="7:7" hidden="1" x14ac:dyDescent="0.25">
      <c r="G300" s="33"/>
    </row>
    <row r="301" spans="7:7" hidden="1" x14ac:dyDescent="0.25">
      <c r="G301" s="33"/>
    </row>
    <row r="302" spans="7:7" hidden="1" x14ac:dyDescent="0.25">
      <c r="G302" s="33"/>
    </row>
    <row r="303" spans="7:7" hidden="1" x14ac:dyDescent="0.25">
      <c r="G303" s="33"/>
    </row>
    <row r="304" spans="7:7" hidden="1" x14ac:dyDescent="0.25">
      <c r="G304" s="33"/>
    </row>
    <row r="305" spans="7:7" hidden="1" x14ac:dyDescent="0.25">
      <c r="G305" s="33"/>
    </row>
    <row r="306" spans="7:7" hidden="1" x14ac:dyDescent="0.25">
      <c r="G306" s="33"/>
    </row>
    <row r="307" spans="7:7" hidden="1" x14ac:dyDescent="0.25">
      <c r="G307" s="33"/>
    </row>
    <row r="308" spans="7:7" hidden="1" x14ac:dyDescent="0.25">
      <c r="G308" s="33"/>
    </row>
    <row r="309" spans="7:7" hidden="1" x14ac:dyDescent="0.25">
      <c r="G309" s="33"/>
    </row>
    <row r="310" spans="7:7" hidden="1" x14ac:dyDescent="0.25">
      <c r="G310" s="33"/>
    </row>
    <row r="311" spans="7:7" hidden="1" x14ac:dyDescent="0.25">
      <c r="G311" s="33"/>
    </row>
    <row r="312" spans="7:7" hidden="1" x14ac:dyDescent="0.25">
      <c r="G312" s="33"/>
    </row>
    <row r="313" spans="7:7" hidden="1" x14ac:dyDescent="0.25">
      <c r="G313" s="33"/>
    </row>
    <row r="314" spans="7:7" hidden="1" x14ac:dyDescent="0.25">
      <c r="G314" s="33"/>
    </row>
    <row r="315" spans="7:7" hidden="1" x14ac:dyDescent="0.25">
      <c r="G315" s="33"/>
    </row>
    <row r="316" spans="7:7" hidden="1" x14ac:dyDescent="0.25">
      <c r="G316" s="33"/>
    </row>
    <row r="317" spans="7:7" hidden="1" x14ac:dyDescent="0.25">
      <c r="G317" s="33"/>
    </row>
    <row r="318" spans="7:7" hidden="1" x14ac:dyDescent="0.25">
      <c r="G318" s="33"/>
    </row>
    <row r="319" spans="7:7" hidden="1" x14ac:dyDescent="0.25">
      <c r="G319" s="33"/>
    </row>
    <row r="320" spans="7:7" hidden="1" x14ac:dyDescent="0.25">
      <c r="G320" s="33"/>
    </row>
    <row r="321" spans="7:7" hidden="1" x14ac:dyDescent="0.25">
      <c r="G321" s="33"/>
    </row>
    <row r="322" spans="7:7" hidden="1" x14ac:dyDescent="0.25">
      <c r="G322" s="33"/>
    </row>
    <row r="323" spans="7:7" hidden="1" x14ac:dyDescent="0.25">
      <c r="G323" s="33"/>
    </row>
    <row r="324" spans="7:7" hidden="1" x14ac:dyDescent="0.25">
      <c r="G324" s="33"/>
    </row>
    <row r="325" spans="7:7" hidden="1" x14ac:dyDescent="0.25">
      <c r="G325" s="33"/>
    </row>
    <row r="326" spans="7:7" hidden="1" x14ac:dyDescent="0.25">
      <c r="G326" s="33"/>
    </row>
    <row r="327" spans="7:7" hidden="1" x14ac:dyDescent="0.25">
      <c r="G327" s="33"/>
    </row>
    <row r="328" spans="7:7" hidden="1" x14ac:dyDescent="0.25">
      <c r="G328" s="33"/>
    </row>
    <row r="329" spans="7:7" hidden="1" x14ac:dyDescent="0.25">
      <c r="G329" s="33"/>
    </row>
    <row r="330" spans="7:7" hidden="1" x14ac:dyDescent="0.25">
      <c r="G330" s="33"/>
    </row>
    <row r="331" spans="7:7" hidden="1" x14ac:dyDescent="0.25">
      <c r="G331" s="33"/>
    </row>
    <row r="332" spans="7:7" hidden="1" x14ac:dyDescent="0.25">
      <c r="G332" s="33"/>
    </row>
    <row r="333" spans="7:7" hidden="1" x14ac:dyDescent="0.25">
      <c r="G333" s="33"/>
    </row>
    <row r="334" spans="7:7" hidden="1" x14ac:dyDescent="0.25">
      <c r="G334" s="33"/>
    </row>
    <row r="335" spans="7:7" hidden="1" x14ac:dyDescent="0.25">
      <c r="G335" s="33"/>
    </row>
    <row r="336" spans="7:7" hidden="1" x14ac:dyDescent="0.25">
      <c r="G336" s="33"/>
    </row>
    <row r="337" spans="7:7" hidden="1" x14ac:dyDescent="0.25">
      <c r="G337" s="33"/>
    </row>
    <row r="338" spans="7:7" hidden="1" x14ac:dyDescent="0.25">
      <c r="G338" s="33"/>
    </row>
    <row r="339" spans="7:7" hidden="1" x14ac:dyDescent="0.25">
      <c r="G339" s="33"/>
    </row>
    <row r="340" spans="7:7" hidden="1" x14ac:dyDescent="0.25">
      <c r="G340" s="33"/>
    </row>
    <row r="341" spans="7:7" hidden="1" x14ac:dyDescent="0.25">
      <c r="G341" s="33"/>
    </row>
    <row r="342" spans="7:7" hidden="1" x14ac:dyDescent="0.25">
      <c r="G342" s="33"/>
    </row>
    <row r="343" spans="7:7" hidden="1" x14ac:dyDescent="0.25">
      <c r="G343" s="33"/>
    </row>
    <row r="344" spans="7:7" hidden="1" x14ac:dyDescent="0.25">
      <c r="G344" s="33"/>
    </row>
    <row r="345" spans="7:7" hidden="1" x14ac:dyDescent="0.25">
      <c r="G345" s="33"/>
    </row>
    <row r="346" spans="7:7" hidden="1" x14ac:dyDescent="0.25">
      <c r="G346" s="33"/>
    </row>
    <row r="347" spans="7:7" hidden="1" x14ac:dyDescent="0.25">
      <c r="G347" s="33"/>
    </row>
    <row r="348" spans="7:7" hidden="1" x14ac:dyDescent="0.25">
      <c r="G348" s="33"/>
    </row>
    <row r="349" spans="7:7" hidden="1" x14ac:dyDescent="0.25">
      <c r="G349" s="33"/>
    </row>
    <row r="350" spans="7:7" hidden="1" x14ac:dyDescent="0.25">
      <c r="G350" s="33"/>
    </row>
    <row r="351" spans="7:7" hidden="1" x14ac:dyDescent="0.25">
      <c r="G351" s="33"/>
    </row>
    <row r="352" spans="7:7" hidden="1" x14ac:dyDescent="0.25">
      <c r="G352" s="33"/>
    </row>
    <row r="353" spans="7:7" hidden="1" x14ac:dyDescent="0.25">
      <c r="G353" s="33"/>
    </row>
    <row r="354" spans="7:7" hidden="1" x14ac:dyDescent="0.25">
      <c r="G354" s="33"/>
    </row>
    <row r="355" spans="7:7" hidden="1" x14ac:dyDescent="0.25">
      <c r="G355" s="33"/>
    </row>
    <row r="356" spans="7:7" hidden="1" x14ac:dyDescent="0.25">
      <c r="G356" s="33"/>
    </row>
    <row r="357" spans="7:7" hidden="1" x14ac:dyDescent="0.25">
      <c r="G357" s="33"/>
    </row>
    <row r="358" spans="7:7" hidden="1" x14ac:dyDescent="0.25">
      <c r="G358" s="33"/>
    </row>
    <row r="359" spans="7:7" hidden="1" x14ac:dyDescent="0.25">
      <c r="G359" s="33"/>
    </row>
    <row r="360" spans="7:7" hidden="1" x14ac:dyDescent="0.25">
      <c r="G360" s="33"/>
    </row>
    <row r="361" spans="7:7" hidden="1" x14ac:dyDescent="0.25">
      <c r="G361" s="33"/>
    </row>
    <row r="362" spans="7:7" hidden="1" x14ac:dyDescent="0.25">
      <c r="G362" s="33"/>
    </row>
    <row r="363" spans="7:7" hidden="1" x14ac:dyDescent="0.25">
      <c r="G363" s="33"/>
    </row>
    <row r="364" spans="7:7" hidden="1" x14ac:dyDescent="0.25">
      <c r="G364" s="33"/>
    </row>
    <row r="365" spans="7:7" hidden="1" x14ac:dyDescent="0.25">
      <c r="G365" s="33"/>
    </row>
    <row r="366" spans="7:7" hidden="1" x14ac:dyDescent="0.25">
      <c r="G366" s="33"/>
    </row>
    <row r="367" spans="7:7" hidden="1" x14ac:dyDescent="0.25">
      <c r="G367" s="33"/>
    </row>
    <row r="368" spans="7:7" hidden="1" x14ac:dyDescent="0.25">
      <c r="G368" s="33"/>
    </row>
    <row r="369" spans="7:7" hidden="1" x14ac:dyDescent="0.25">
      <c r="G369" s="33"/>
    </row>
    <row r="370" spans="7:7" hidden="1" x14ac:dyDescent="0.25">
      <c r="G370" s="33"/>
    </row>
    <row r="371" spans="7:7" hidden="1" x14ac:dyDescent="0.25">
      <c r="G371" s="33"/>
    </row>
    <row r="372" spans="7:7" hidden="1" x14ac:dyDescent="0.25">
      <c r="G372" s="33"/>
    </row>
    <row r="373" spans="7:7" hidden="1" x14ac:dyDescent="0.25">
      <c r="G373" s="33"/>
    </row>
    <row r="374" spans="7:7" hidden="1" x14ac:dyDescent="0.25">
      <c r="G374" s="33"/>
    </row>
    <row r="375" spans="7:7" hidden="1" x14ac:dyDescent="0.25">
      <c r="G375" s="33"/>
    </row>
    <row r="376" spans="7:7" hidden="1" x14ac:dyDescent="0.25">
      <c r="G376" s="33"/>
    </row>
    <row r="377" spans="7:7" hidden="1" x14ac:dyDescent="0.25">
      <c r="G377" s="33"/>
    </row>
    <row r="378" spans="7:7" hidden="1" x14ac:dyDescent="0.25">
      <c r="G378" s="33"/>
    </row>
    <row r="379" spans="7:7" hidden="1" x14ac:dyDescent="0.25">
      <c r="G379" s="33"/>
    </row>
    <row r="380" spans="7:7" hidden="1" x14ac:dyDescent="0.25">
      <c r="G380" s="33"/>
    </row>
    <row r="381" spans="7:7" hidden="1" x14ac:dyDescent="0.25">
      <c r="G381" s="33"/>
    </row>
    <row r="382" spans="7:7" hidden="1" x14ac:dyDescent="0.25">
      <c r="G382" s="33"/>
    </row>
    <row r="383" spans="7:7" hidden="1" x14ac:dyDescent="0.25">
      <c r="G383" s="33"/>
    </row>
    <row r="384" spans="7:7" hidden="1" x14ac:dyDescent="0.25">
      <c r="G384" s="33"/>
    </row>
    <row r="385" spans="7:7" hidden="1" x14ac:dyDescent="0.25">
      <c r="G385" s="33"/>
    </row>
    <row r="386" spans="7:7" hidden="1" x14ac:dyDescent="0.25">
      <c r="G386" s="33"/>
    </row>
    <row r="387" spans="7:7" hidden="1" x14ac:dyDescent="0.25">
      <c r="G387" s="33"/>
    </row>
    <row r="388" spans="7:7" hidden="1" x14ac:dyDescent="0.25">
      <c r="G388" s="33"/>
    </row>
    <row r="389" spans="7:7" hidden="1" x14ac:dyDescent="0.25">
      <c r="G389" s="33"/>
    </row>
    <row r="390" spans="7:7" hidden="1" x14ac:dyDescent="0.25">
      <c r="G390" s="33"/>
    </row>
    <row r="391" spans="7:7" hidden="1" x14ac:dyDescent="0.25">
      <c r="G391" s="33"/>
    </row>
    <row r="392" spans="7:7" hidden="1" x14ac:dyDescent="0.25">
      <c r="G392" s="33"/>
    </row>
    <row r="393" spans="7:7" hidden="1" x14ac:dyDescent="0.25">
      <c r="G393" s="33"/>
    </row>
    <row r="394" spans="7:7" hidden="1" x14ac:dyDescent="0.25">
      <c r="G394" s="33"/>
    </row>
    <row r="395" spans="7:7" hidden="1" x14ac:dyDescent="0.25">
      <c r="G395" s="33"/>
    </row>
    <row r="396" spans="7:7" hidden="1" x14ac:dyDescent="0.25">
      <c r="G396" s="33"/>
    </row>
    <row r="397" spans="7:7" hidden="1" x14ac:dyDescent="0.25">
      <c r="G397" s="33"/>
    </row>
    <row r="398" spans="7:7" hidden="1" x14ac:dyDescent="0.25">
      <c r="G398" s="33"/>
    </row>
    <row r="399" spans="7:7" hidden="1" x14ac:dyDescent="0.25">
      <c r="G399" s="33"/>
    </row>
    <row r="400" spans="7:7" hidden="1" x14ac:dyDescent="0.25">
      <c r="G400" s="33"/>
    </row>
    <row r="401" spans="7:7" hidden="1" x14ac:dyDescent="0.25">
      <c r="G401" s="33"/>
    </row>
    <row r="402" spans="7:7" hidden="1" x14ac:dyDescent="0.25">
      <c r="G402" s="33"/>
    </row>
    <row r="403" spans="7:7" hidden="1" x14ac:dyDescent="0.25">
      <c r="G403" s="33"/>
    </row>
    <row r="404" spans="7:7" hidden="1" x14ac:dyDescent="0.25">
      <c r="G404" s="33"/>
    </row>
    <row r="405" spans="7:7" hidden="1" x14ac:dyDescent="0.25">
      <c r="G405" s="33"/>
    </row>
    <row r="406" spans="7:7" hidden="1" x14ac:dyDescent="0.25">
      <c r="G406" s="33"/>
    </row>
    <row r="407" spans="7:7" hidden="1" x14ac:dyDescent="0.25">
      <c r="G407" s="33"/>
    </row>
    <row r="408" spans="7:7" hidden="1" x14ac:dyDescent="0.25">
      <c r="G408" s="33"/>
    </row>
    <row r="409" spans="7:7" hidden="1" x14ac:dyDescent="0.25">
      <c r="G409" s="33"/>
    </row>
    <row r="410" spans="7:7" hidden="1" x14ac:dyDescent="0.25">
      <c r="G410" s="33"/>
    </row>
    <row r="411" spans="7:7" hidden="1" x14ac:dyDescent="0.25">
      <c r="G411" s="33"/>
    </row>
    <row r="412" spans="7:7" hidden="1" x14ac:dyDescent="0.25">
      <c r="G412" s="33"/>
    </row>
    <row r="413" spans="7:7" hidden="1" x14ac:dyDescent="0.25">
      <c r="G413" s="33"/>
    </row>
    <row r="414" spans="7:7" hidden="1" x14ac:dyDescent="0.25">
      <c r="G414" s="33"/>
    </row>
    <row r="415" spans="7:7" hidden="1" x14ac:dyDescent="0.25">
      <c r="G415" s="33"/>
    </row>
    <row r="416" spans="7:7" hidden="1" x14ac:dyDescent="0.25">
      <c r="G416" s="33"/>
    </row>
    <row r="417" spans="7:7" hidden="1" x14ac:dyDescent="0.25">
      <c r="G417" s="33"/>
    </row>
    <row r="418" spans="7:7" hidden="1" x14ac:dyDescent="0.25">
      <c r="G418" s="33"/>
    </row>
    <row r="419" spans="7:7" hidden="1" x14ac:dyDescent="0.25">
      <c r="G419" s="33"/>
    </row>
    <row r="420" spans="7:7" hidden="1" x14ac:dyDescent="0.25">
      <c r="G420" s="33"/>
    </row>
    <row r="421" spans="7:7" hidden="1" x14ac:dyDescent="0.25">
      <c r="G421" s="33"/>
    </row>
    <row r="422" spans="7:7" hidden="1" x14ac:dyDescent="0.25">
      <c r="G422" s="33"/>
    </row>
    <row r="423" spans="7:7" hidden="1" x14ac:dyDescent="0.25">
      <c r="G423" s="33"/>
    </row>
    <row r="424" spans="7:7" hidden="1" x14ac:dyDescent="0.25">
      <c r="G424" s="33"/>
    </row>
    <row r="425" spans="7:7" hidden="1" x14ac:dyDescent="0.25">
      <c r="G425" s="33"/>
    </row>
    <row r="426" spans="7:7" hidden="1" x14ac:dyDescent="0.25">
      <c r="G426" s="33"/>
    </row>
    <row r="427" spans="7:7" hidden="1" x14ac:dyDescent="0.25">
      <c r="G427" s="33"/>
    </row>
    <row r="428" spans="7:7" hidden="1" x14ac:dyDescent="0.25">
      <c r="G428" s="33"/>
    </row>
    <row r="429" spans="7:7" hidden="1" x14ac:dyDescent="0.25">
      <c r="G429" s="33"/>
    </row>
    <row r="430" spans="7:7" hidden="1" x14ac:dyDescent="0.25">
      <c r="G430" s="33"/>
    </row>
    <row r="431" spans="7:7" hidden="1" x14ac:dyDescent="0.25">
      <c r="G431" s="33"/>
    </row>
    <row r="432" spans="7:7" hidden="1" x14ac:dyDescent="0.25">
      <c r="G432" s="33"/>
    </row>
    <row r="433" spans="7:7" hidden="1" x14ac:dyDescent="0.25">
      <c r="G433" s="33"/>
    </row>
    <row r="434" spans="7:7" hidden="1" x14ac:dyDescent="0.25">
      <c r="G434" s="33"/>
    </row>
    <row r="435" spans="7:7" hidden="1" x14ac:dyDescent="0.25">
      <c r="G435" s="33"/>
    </row>
    <row r="436" spans="7:7" hidden="1" x14ac:dyDescent="0.25">
      <c r="G436" s="33"/>
    </row>
    <row r="437" spans="7:7" hidden="1" x14ac:dyDescent="0.25">
      <c r="G437" s="33"/>
    </row>
    <row r="438" spans="7:7" hidden="1" x14ac:dyDescent="0.25">
      <c r="G438" s="33"/>
    </row>
    <row r="439" spans="7:7" hidden="1" x14ac:dyDescent="0.25">
      <c r="G439" s="33"/>
    </row>
    <row r="440" spans="7:7" hidden="1" x14ac:dyDescent="0.25">
      <c r="G440" s="33"/>
    </row>
    <row r="441" spans="7:7" hidden="1" x14ac:dyDescent="0.25">
      <c r="G441" s="33"/>
    </row>
    <row r="442" spans="7:7" hidden="1" x14ac:dyDescent="0.25">
      <c r="G442" s="33"/>
    </row>
    <row r="443" spans="7:7" hidden="1" x14ac:dyDescent="0.25">
      <c r="G443" s="33"/>
    </row>
    <row r="444" spans="7:7" hidden="1" x14ac:dyDescent="0.25">
      <c r="G444" s="33"/>
    </row>
    <row r="445" spans="7:7" hidden="1" x14ac:dyDescent="0.25">
      <c r="G445" s="33"/>
    </row>
    <row r="446" spans="7:7" hidden="1" x14ac:dyDescent="0.25">
      <c r="G446" s="33"/>
    </row>
    <row r="447" spans="7:7" hidden="1" x14ac:dyDescent="0.25">
      <c r="G447" s="33"/>
    </row>
    <row r="448" spans="7:7" hidden="1" x14ac:dyDescent="0.25">
      <c r="G448" s="33"/>
    </row>
    <row r="449" spans="7:7" hidden="1" x14ac:dyDescent="0.25">
      <c r="G449" s="33"/>
    </row>
    <row r="450" spans="7:7" hidden="1" x14ac:dyDescent="0.25">
      <c r="G450" s="33"/>
    </row>
    <row r="451" spans="7:7" hidden="1" x14ac:dyDescent="0.25">
      <c r="G451" s="33"/>
    </row>
    <row r="452" spans="7:7" hidden="1" x14ac:dyDescent="0.25">
      <c r="G452" s="33"/>
    </row>
    <row r="453" spans="7:7" hidden="1" x14ac:dyDescent="0.25">
      <c r="G453" s="33"/>
    </row>
    <row r="454" spans="7:7" hidden="1" x14ac:dyDescent="0.25">
      <c r="G454" s="33"/>
    </row>
    <row r="455" spans="7:7" hidden="1" x14ac:dyDescent="0.25">
      <c r="G455" s="33"/>
    </row>
    <row r="456" spans="7:7" hidden="1" x14ac:dyDescent="0.25">
      <c r="G456" s="33"/>
    </row>
    <row r="457" spans="7:7" hidden="1" x14ac:dyDescent="0.25">
      <c r="G457" s="33"/>
    </row>
    <row r="458" spans="7:7" hidden="1" x14ac:dyDescent="0.25">
      <c r="G458" s="33"/>
    </row>
    <row r="459" spans="7:7" hidden="1" x14ac:dyDescent="0.25">
      <c r="G459" s="33"/>
    </row>
    <row r="460" spans="7:7" hidden="1" x14ac:dyDescent="0.25">
      <c r="G460" s="33"/>
    </row>
    <row r="461" spans="7:7" hidden="1" x14ac:dyDescent="0.25">
      <c r="G461" s="33"/>
    </row>
    <row r="462" spans="7:7" hidden="1" x14ac:dyDescent="0.25">
      <c r="G462" s="33"/>
    </row>
    <row r="463" spans="7:7" hidden="1" x14ac:dyDescent="0.25">
      <c r="G463" s="33"/>
    </row>
    <row r="464" spans="7:7" hidden="1" x14ac:dyDescent="0.25">
      <c r="G464" s="33"/>
    </row>
    <row r="465" spans="7:7" hidden="1" x14ac:dyDescent="0.25">
      <c r="G465" s="33"/>
    </row>
    <row r="466" spans="7:7" hidden="1" x14ac:dyDescent="0.25">
      <c r="G466" s="33"/>
    </row>
    <row r="467" spans="7:7" hidden="1" x14ac:dyDescent="0.25">
      <c r="G467" s="33"/>
    </row>
    <row r="468" spans="7:7" hidden="1" x14ac:dyDescent="0.25">
      <c r="G468" s="33"/>
    </row>
    <row r="469" spans="7:7" hidden="1" x14ac:dyDescent="0.25">
      <c r="G469" s="33"/>
    </row>
    <row r="470" spans="7:7" hidden="1" x14ac:dyDescent="0.25">
      <c r="G470" s="33"/>
    </row>
    <row r="471" spans="7:7" hidden="1" x14ac:dyDescent="0.25">
      <c r="G471" s="33"/>
    </row>
    <row r="472" spans="7:7" hidden="1" x14ac:dyDescent="0.25">
      <c r="G472" s="33"/>
    </row>
    <row r="473" spans="7:7" hidden="1" x14ac:dyDescent="0.25">
      <c r="G473" s="33"/>
    </row>
    <row r="474" spans="7:7" hidden="1" x14ac:dyDescent="0.25">
      <c r="G474" s="33"/>
    </row>
    <row r="475" spans="7:7" hidden="1" x14ac:dyDescent="0.25">
      <c r="G475" s="33"/>
    </row>
    <row r="476" spans="7:7" hidden="1" x14ac:dyDescent="0.25">
      <c r="G476" s="33"/>
    </row>
    <row r="477" spans="7:7" hidden="1" x14ac:dyDescent="0.25">
      <c r="G477" s="33"/>
    </row>
    <row r="478" spans="7:7" hidden="1" x14ac:dyDescent="0.25">
      <c r="G478" s="33"/>
    </row>
    <row r="479" spans="7:7" hidden="1" x14ac:dyDescent="0.25">
      <c r="G479" s="33"/>
    </row>
    <row r="480" spans="7:7" hidden="1" x14ac:dyDescent="0.25">
      <c r="G480" s="33"/>
    </row>
    <row r="481" spans="7:7" hidden="1" x14ac:dyDescent="0.25">
      <c r="G481" s="33"/>
    </row>
    <row r="482" spans="7:7" hidden="1" x14ac:dyDescent="0.25">
      <c r="G482" s="33"/>
    </row>
    <row r="483" spans="7:7" hidden="1" x14ac:dyDescent="0.25">
      <c r="G483" s="33"/>
    </row>
    <row r="484" spans="7:7" hidden="1" x14ac:dyDescent="0.25">
      <c r="G484" s="33"/>
    </row>
    <row r="485" spans="7:7" hidden="1" x14ac:dyDescent="0.25">
      <c r="G485" s="33"/>
    </row>
    <row r="486" spans="7:7" hidden="1" x14ac:dyDescent="0.25">
      <c r="G486" s="33"/>
    </row>
    <row r="487" spans="7:7" hidden="1" x14ac:dyDescent="0.25">
      <c r="G487" s="33"/>
    </row>
    <row r="488" spans="7:7" hidden="1" x14ac:dyDescent="0.25">
      <c r="G488" s="33"/>
    </row>
    <row r="489" spans="7:7" hidden="1" x14ac:dyDescent="0.25">
      <c r="G489" s="33"/>
    </row>
    <row r="490" spans="7:7" hidden="1" x14ac:dyDescent="0.25">
      <c r="G490" s="33"/>
    </row>
    <row r="491" spans="7:7" hidden="1" x14ac:dyDescent="0.25">
      <c r="G491" s="33"/>
    </row>
  </sheetData>
  <sheetProtection algorithmName="SHA-512" hashValue="xt++Vri1lVmHrJcCfJcaL556r9/jLqPYa3UBaPAluHneC8wBGAe0XKNuTnxc5iwcsvApdLsnHmLXUX7pETcARQ==" saltValue="yIqYTx+eJq6Qpd9NacurQA==" spinCount="100000" sheet="1" objects="1" scenarios="1"/>
  <mergeCells count="8">
    <mergeCell ref="A1:M1"/>
    <mergeCell ref="A8:M8"/>
    <mergeCell ref="A7:M7"/>
    <mergeCell ref="A2:M2"/>
    <mergeCell ref="A3:M3"/>
    <mergeCell ref="A4:M4"/>
    <mergeCell ref="A5:M5"/>
    <mergeCell ref="A6:M6"/>
  </mergeCells>
  <phoneticPr fontId="2" type="noConversion"/>
  <pageMargins left="0.25" right="0.25" top="0.5" bottom="0.5" header="0.25" footer="0.25"/>
  <pageSetup scale="65" fitToHeight="0" orientation="landscape" r:id="rId1"/>
  <headerFooter alignWithMargins="0">
    <oddHeader>&amp;RBSR Fund 30
&amp;A
Month Ended July 31, 2026
Page &amp;Pof &amp;N</oddHead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F7CB11664B1345B4C66AFB535C90A1" ma:contentTypeVersion="4" ma:contentTypeDescription="Create a new document." ma:contentTypeScope="" ma:versionID="bec9a58b65d7abad105617aa52211248">
  <xsd:schema xmlns:xsd="http://www.w3.org/2001/XMLSchema" xmlns:xs="http://www.w3.org/2001/XMLSchema" xmlns:p="http://schemas.microsoft.com/office/2006/metadata/properties" xmlns:ns2="64e0ddde-597f-42db-a51b-785073b57ebd" targetNamespace="http://schemas.microsoft.com/office/2006/metadata/properties" ma:root="true" ma:fieldsID="fc0179bf7b7a49487b042f6083d048b3" ns2:_="">
    <xsd:import namespace="64e0ddde-597f-42db-a51b-785073b57e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0ddde-597f-42db-a51b-785073b57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369D6-204F-4351-813B-83E7C624EA48}">
  <ds:schemaRefs>
    <ds:schemaRef ds:uri="http://schemas.microsoft.com/sharepoint/v3/contenttype/forms"/>
  </ds:schemaRefs>
</ds:datastoreItem>
</file>

<file path=customXml/itemProps2.xml><?xml version="1.0" encoding="utf-8"?>
<ds:datastoreItem xmlns:ds="http://schemas.openxmlformats.org/officeDocument/2006/customXml" ds:itemID="{B0BCBD41-B6F3-4205-A9BC-4139F9246B6F}">
  <ds:schemaRefs>
    <ds:schemaRef ds:uri="http://schemas.microsoft.com/office/2006/metadata/properties"/>
    <ds:schemaRef ds:uri="http://schemas.microsoft.com/office/infopath/2007/PartnerControls"/>
    <ds:schemaRef ds:uri="http://purl.org/dc/terms/"/>
    <ds:schemaRef ds:uri="http://www.w3.org/XML/1998/namespace"/>
    <ds:schemaRef ds:uri="http://schemas.microsoft.com/office/2006/documentManagement/types"/>
    <ds:schemaRef ds:uri="http://purl.org/dc/elements/1.1/"/>
    <ds:schemaRef ds:uri="64e0ddde-597f-42db-a51b-785073b57ebd"/>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FDD54F0-A2E8-4C20-9044-45EAF417E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0ddde-597f-42db-a51b-785073b57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Balance Sheet</vt:lpstr>
      <vt:lpstr>Summary Budget to Actual </vt:lpstr>
      <vt:lpstr>'Balance Sheet'!Print_Titles</vt:lpstr>
      <vt:lpstr>'Summary Budget to Actual '!Print_Titles</vt:lpstr>
    </vt:vector>
  </TitlesOfParts>
  <Manager/>
  <Company>NJDOE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Fund 30 BSR Sample</dc:title>
  <dc:subject/>
  <dc:creator>New Jersey Department of Education</dc:creator>
  <cp:keywords/>
  <dc:description/>
  <cp:lastModifiedBy>Gorman, Stephanie</cp:lastModifiedBy>
  <cp:revision/>
  <dcterms:created xsi:type="dcterms:W3CDTF">2003-01-15T15:43:17Z</dcterms:created>
  <dcterms:modified xsi:type="dcterms:W3CDTF">2026-04-30T16:20:39Z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0x01010030F7CB11664B1345B4C66AFB535C90A1</vt:lpwstr>
  </property>
</Properties>
</file>