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olicy\Board Secretary Report\2026-27\"/>
    </mc:Choice>
  </mc:AlternateContent>
  <xr:revisionPtr revIDLastSave="0" documentId="13_ncr:1_{ED8D706D-D013-40E4-9150-2E28620DAFF2}" xr6:coauthVersionLast="47" xr6:coauthVersionMax="47" xr10:uidLastSave="{00000000-0000-0000-0000-000000000000}"/>
  <workbookProtection workbookAlgorithmName="SHA-512" workbookHashValue="pNx1RvZyLkDVlhaodS6OOib6a8hSdCOht7Z3yL3UR8TYhMBo2mEyPPZSRtfLZIslpBhgfkmA8NN8NCMVAhH+6Q==" workbookSaltValue="Oy/reoyraICrRbIVJPxxPA==" workbookSpinCount="100000" lockStructure="1"/>
  <bookViews>
    <workbookView xWindow="-108" yWindow="-108" windowWidth="23256" windowHeight="12456" tabRatio="593" xr2:uid="{00000000-000D-0000-FFFF-FFFF00000000}"/>
  </bookViews>
  <sheets>
    <sheet name="Balance Sheet" sheetId="1" r:id="rId1"/>
    <sheet name="Summary Budget to Actual " sheetId="5" r:id="rId2"/>
  </sheets>
  <definedNames>
    <definedName name="_xlnm.Print_Titles" localSheetId="1">'Summary Budget to Actual '!$32:$33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5" i="5" l="1"/>
  <c r="G45" i="5"/>
  <c r="I45" i="5"/>
  <c r="K45" i="5"/>
  <c r="M45" i="5"/>
  <c r="D45" i="5"/>
  <c r="K22" i="5"/>
  <c r="K19" i="5"/>
  <c r="K26" i="5"/>
  <c r="K27" i="5"/>
  <c r="K29" i="5"/>
  <c r="K30" i="5"/>
  <c r="E31" i="5"/>
  <c r="I23" i="5"/>
  <c r="I31" i="5" s="1"/>
  <c r="E23" i="5"/>
  <c r="D23" i="5"/>
  <c r="D31" i="5" s="1"/>
  <c r="G22" i="5"/>
  <c r="G23" i="5" s="1"/>
  <c r="G31" i="5" s="1"/>
  <c r="K31" i="5" l="1"/>
  <c r="K23" i="5"/>
  <c r="M22" i="5"/>
  <c r="M23" i="5" s="1"/>
  <c r="M31" i="5" s="1"/>
  <c r="G29" i="5"/>
  <c r="G26" i="5"/>
  <c r="G18" i="5"/>
  <c r="G17" i="5"/>
  <c r="G16" i="5"/>
  <c r="G15" i="5"/>
  <c r="G12" i="5"/>
  <c r="G11" i="5"/>
  <c r="E30" i="5"/>
  <c r="E27" i="5"/>
  <c r="E19" i="5"/>
  <c r="E13" i="5"/>
  <c r="D30" i="5"/>
  <c r="D27" i="5"/>
  <c r="D19" i="5"/>
  <c r="D13" i="5"/>
  <c r="G36" i="5"/>
  <c r="G37" i="5"/>
  <c r="G38" i="5"/>
  <c r="G39" i="5"/>
  <c r="G40" i="5"/>
  <c r="G41" i="5"/>
  <c r="G42" i="5"/>
  <c r="G35" i="5"/>
  <c r="E46" i="5"/>
  <c r="D46" i="5"/>
  <c r="M29" i="5" l="1"/>
  <c r="M30" i="5" s="1"/>
  <c r="M26" i="5"/>
  <c r="M27" i="5" s="1"/>
  <c r="J25" i="1" l="1"/>
  <c r="M41" i="5"/>
  <c r="M40" i="5"/>
  <c r="I13" i="5"/>
  <c r="G13" i="5"/>
  <c r="K12" i="5"/>
  <c r="K11" i="5"/>
  <c r="K18" i="5"/>
  <c r="K17" i="5"/>
  <c r="K16" i="5"/>
  <c r="K15" i="5"/>
  <c r="I30" i="5"/>
  <c r="G30" i="5"/>
  <c r="I27" i="5"/>
  <c r="G27" i="5"/>
  <c r="I19" i="5"/>
  <c r="G19" i="5"/>
  <c r="M18" i="5"/>
  <c r="M17" i="5"/>
  <c r="M16" i="5"/>
  <c r="M15" i="5"/>
  <c r="M12" i="5"/>
  <c r="M11" i="5"/>
  <c r="J58" i="1"/>
  <c r="F84" i="1"/>
  <c r="J84" i="1" s="1"/>
  <c r="J83" i="1"/>
  <c r="H66" i="1"/>
  <c r="J28" i="1"/>
  <c r="M37" i="5"/>
  <c r="M35" i="5"/>
  <c r="M38" i="5"/>
  <c r="M39" i="5"/>
  <c r="I46" i="5"/>
  <c r="M42" i="5"/>
  <c r="G46" i="5"/>
  <c r="F68" i="1" l="1"/>
  <c r="F79" i="1"/>
  <c r="H80" i="1"/>
  <c r="D69" i="1"/>
  <c r="M46" i="5"/>
  <c r="M19" i="5"/>
  <c r="K46" i="5"/>
  <c r="D70" i="1" s="1"/>
  <c r="M13" i="5"/>
  <c r="K13" i="5"/>
  <c r="H35" i="1" l="1"/>
  <c r="F70" i="1"/>
  <c r="H70" i="1" s="1"/>
  <c r="H71" i="1" s="1"/>
  <c r="H79" i="1"/>
  <c r="H34" i="1"/>
  <c r="F80" i="1"/>
  <c r="J35" i="1" l="1"/>
  <c r="J36" i="1" s="1"/>
  <c r="H81" i="1"/>
  <c r="H85" i="1" s="1"/>
  <c r="H87" i="1" s="1"/>
  <c r="J79" i="1"/>
  <c r="J80" i="1"/>
  <c r="F81" i="1"/>
  <c r="F85" i="1" s="1"/>
  <c r="F87" i="1" s="1"/>
  <c r="H74" i="1" s="1"/>
  <c r="J75" i="1" s="1"/>
  <c r="J76" i="1" s="1"/>
  <c r="J81" i="1" l="1"/>
  <c r="J85" i="1" s="1"/>
  <c r="J87" i="1" s="1"/>
</calcChain>
</file>

<file path=xl/sharedStrings.xml><?xml version="1.0" encoding="utf-8"?>
<sst xmlns="http://schemas.openxmlformats.org/spreadsheetml/2006/main" count="216" uniqueCount="168">
  <si>
    <t>The worksheet below shows an example of the Interim Balance Sheet for Fund 40. The worksheet has three tables: Assets; Liabilities and Fund Equities; and Recapitulation of Budgeted Fund Balance. The columns titled Ref, Ref2, Ref3, Ref4 include cross-reference information to show the amounts that agree between worksheets in this file.</t>
  </si>
  <si>
    <t>Report of the Secretary</t>
  </si>
  <si>
    <t xml:space="preserve">To the Board of Education of the District of </t>
  </si>
  <si>
    <t>Anytown</t>
  </si>
  <si>
    <t>Debt Service Fund - Fund 40</t>
  </si>
  <si>
    <t>Interim Balance Sheet</t>
  </si>
  <si>
    <t>Assets and Resources</t>
  </si>
  <si>
    <t>Account Number</t>
  </si>
  <si>
    <t>Account Name</t>
  </si>
  <si>
    <t>N/A</t>
  </si>
  <si>
    <t>N/A2</t>
  </si>
  <si>
    <t>N/A3</t>
  </si>
  <si>
    <t>N/A4</t>
  </si>
  <si>
    <t>Ref</t>
  </si>
  <si>
    <t>Sub Balance</t>
  </si>
  <si>
    <t>Ref2</t>
  </si>
  <si>
    <t>Balance</t>
  </si>
  <si>
    <t>Assets: (subheader for rows 11 through 32)</t>
  </si>
  <si>
    <t>Cash in Bank</t>
  </si>
  <si>
    <t>102-106</t>
  </si>
  <si>
    <t>Cash Equivalents</t>
  </si>
  <si>
    <t>Investments</t>
  </si>
  <si>
    <t>Unamortized Premiums on Investments</t>
  </si>
  <si>
    <t>Unamortized Discounts on Investments (Credit)</t>
  </si>
  <si>
    <t>Interest Receivable on Investments</t>
  </si>
  <si>
    <t>Accrued Interest on Investments Purchased</t>
  </si>
  <si>
    <t>Investments – Debt Service Reserve</t>
  </si>
  <si>
    <t>Tax Levy Receivable</t>
  </si>
  <si>
    <t>subtitle</t>
  </si>
  <si>
    <t>Accounts Receivable:</t>
  </si>
  <si>
    <t xml:space="preserve">    Interfund Accounts Receivable</t>
  </si>
  <si>
    <t xml:space="preserve">    Intergovernmental - State</t>
  </si>
  <si>
    <t xml:space="preserve">    Intergovernmental - Federal</t>
  </si>
  <si>
    <t xml:space="preserve">    Intergovernmental - Other</t>
  </si>
  <si>
    <t xml:space="preserve">    Other (net of estimated uncollectible of $0)</t>
  </si>
  <si>
    <t>Loans Receivable:</t>
  </si>
  <si>
    <t xml:space="preserve">    Interfund</t>
  </si>
  <si>
    <t>151, 152</t>
  </si>
  <si>
    <t xml:space="preserve">    Other (net of estimated uncollectible of $ 0)</t>
  </si>
  <si>
    <t>Bond Proceeds Receivable</t>
  </si>
  <si>
    <t>Deposits</t>
  </si>
  <si>
    <t>Deferred Expenditures</t>
  </si>
  <si>
    <t>xxx</t>
  </si>
  <si>
    <t>Other Current Assets</t>
  </si>
  <si>
    <t>Resources (subheader for rows 34 and 35):</t>
  </si>
  <si>
    <t>Estimated Revenues</t>
  </si>
  <si>
    <t xml:space="preserve">    Less Revenues</t>
  </si>
  <si>
    <t>Total Assets and Resources</t>
  </si>
  <si>
    <t>Liabilities and Fund Equity</t>
  </si>
  <si>
    <t>Sub Balance2</t>
  </si>
  <si>
    <t>Ref3</t>
  </si>
  <si>
    <t>Sub Balance3</t>
  </si>
  <si>
    <t>Ref4</t>
  </si>
  <si>
    <t>Liabilities: (subheader for rows 41 through 58)</t>
  </si>
  <si>
    <r>
      <t xml:space="preserve">Cash Overdraft </t>
    </r>
    <r>
      <rPr>
        <i/>
        <sz val="11"/>
        <rFont val="Arial"/>
        <family val="2"/>
      </rPr>
      <t>(Note: Only overdrawn cash is reported as a liability)</t>
    </r>
  </si>
  <si>
    <t>Interfund Loans Payable</t>
  </si>
  <si>
    <t>Interfund Accounts Payable</t>
  </si>
  <si>
    <t>Intergovernmental Accounts Payable</t>
  </si>
  <si>
    <t>Intergovernmental Accounts Payable - State</t>
  </si>
  <si>
    <t>Intergovernmental Accounts Payable - Federal</t>
  </si>
  <si>
    <t>Intergovernmental Accounts Payable - Other</t>
  </si>
  <si>
    <t>Accounts Payable</t>
  </si>
  <si>
    <t>Judgements Payable</t>
  </si>
  <si>
    <t>Contracts Payable</t>
  </si>
  <si>
    <t>Matured Bonds Payable</t>
  </si>
  <si>
    <t>Loans Payable</t>
  </si>
  <si>
    <t>Interest Payable</t>
  </si>
  <si>
    <t>Deferred Revenues</t>
  </si>
  <si>
    <t>Deposits Payable</t>
  </si>
  <si>
    <t>Other Current Liabilities</t>
  </si>
  <si>
    <t>Bonds Payable</t>
  </si>
  <si>
    <t>Total Liabilities</t>
  </si>
  <si>
    <t>Fund Balance: (subheader for rows 60 through 75)</t>
  </si>
  <si>
    <t>Appropriated: (subheader for rows 61 through 71)</t>
  </si>
  <si>
    <t>Reserve for Encumbrances - Current Year</t>
  </si>
  <si>
    <t>Reserve for Encumbrances - Prior Year</t>
  </si>
  <si>
    <t>Add: Increase in Debt Service Reserve</t>
  </si>
  <si>
    <t>Less: Budgeted Withdrawal from Debt Service Reserve</t>
  </si>
  <si>
    <t>751,751,76x</t>
  </si>
  <si>
    <t>Other Reserves</t>
  </si>
  <si>
    <t>Appropriations</t>
  </si>
  <si>
    <t>Less:  Expenditures</t>
  </si>
  <si>
    <t>Encumbrances</t>
  </si>
  <si>
    <t>subtotal line</t>
  </si>
  <si>
    <t xml:space="preserve">  Total Appropriated</t>
  </si>
  <si>
    <t>Unappropriated: (subheader for rows 73 through 74)</t>
  </si>
  <si>
    <t xml:space="preserve">    Budgeted Fund Balance</t>
  </si>
  <si>
    <t>Total Fund Balance</t>
  </si>
  <si>
    <t>Total Liabilities and Fund Equity</t>
  </si>
  <si>
    <t>Recapitulation of Budgeted Fund Balance:</t>
  </si>
  <si>
    <t>n/a</t>
  </si>
  <si>
    <t>Budgeted</t>
  </si>
  <si>
    <t>Actual</t>
  </si>
  <si>
    <t>Variance</t>
  </si>
  <si>
    <t>Revenues</t>
  </si>
  <si>
    <t>Subtotal</t>
  </si>
  <si>
    <t>Change in Debt Service Reserve Account:</t>
  </si>
  <si>
    <t xml:space="preserve">    Plus - Increase in reserve</t>
  </si>
  <si>
    <t xml:space="preserve">    Less - Withdrawal from reserve</t>
  </si>
  <si>
    <t>Less:  Adjustment for prior year encumbrances</t>
  </si>
  <si>
    <t>Budgeted Fund Balance</t>
  </si>
  <si>
    <t>End of worksheet</t>
  </si>
  <si>
    <t>The worksheet below shows an example of Summary Budget to Actual for Fund 40. This worksheet contains two tables, each spanning columns A through M. The columns titled Ref, Ref2, Ref3, Ref4 include cross-reference information to show the amounts that agree between worksheets in this file.</t>
  </si>
  <si>
    <t>Interim Statements Comparing Budgeted Revenue with Actual to Date and Appropriations with Expenditures and Encumbrances to Date</t>
  </si>
  <si>
    <t>Line Number (for reference only)</t>
  </si>
  <si>
    <t>Revenues/Sources of Funds</t>
  </si>
  <si>
    <t>Original Budget Certified for Taxes</t>
  </si>
  <si>
    <t>Budget Transfers</t>
  </si>
  <si>
    <t>Budgeted Estimated</t>
  </si>
  <si>
    <t>Actual to Date</t>
  </si>
  <si>
    <t>Note:  Over or (Under)</t>
  </si>
  <si>
    <t>Unrealized Balance</t>
  </si>
  <si>
    <t>Transfers from Other Funds (subheader for rows 11 through 13)</t>
  </si>
  <si>
    <t>52xx</t>
  </si>
  <si>
    <t>Transfers from Other Funds</t>
  </si>
  <si>
    <t>Transfer from Capital Reserve</t>
  </si>
  <si>
    <t>subtotal</t>
  </si>
  <si>
    <t>Total Transfers</t>
  </si>
  <si>
    <t>Local Tax Levy</t>
  </si>
  <si>
    <t>Local Tax Levy - PreMerger Debt</t>
  </si>
  <si>
    <t>Interest on Investments</t>
  </si>
  <si>
    <t>1xxx</t>
  </si>
  <si>
    <t>Other Miscellaneous Revenues</t>
  </si>
  <si>
    <t>Total Revenue from Local Sources</t>
  </si>
  <si>
    <t>Debt Service Aid Type II</t>
  </si>
  <si>
    <t>Total Revenue from State Sources</t>
  </si>
  <si>
    <t>5XXX</t>
  </si>
  <si>
    <t>Other Financing Sources</t>
  </si>
  <si>
    <t>Total Other Financing Sources</t>
  </si>
  <si>
    <t>total line</t>
  </si>
  <si>
    <t>Total Revenues/Sources Of Funds</t>
  </si>
  <si>
    <t>Expenditures</t>
  </si>
  <si>
    <t>Expenditures Description</t>
  </si>
  <si>
    <t>Available Balance</t>
  </si>
  <si>
    <t>40-701-510-723</t>
  </si>
  <si>
    <t>Principal Payments - Commissioner Approved Lease Purchase Agreements</t>
  </si>
  <si>
    <t>40-701-510-833</t>
  </si>
  <si>
    <t>Interest Payments - Commissioner Approved Lease Purchase Agreements</t>
  </si>
  <si>
    <t>40-701-510-835</t>
  </si>
  <si>
    <t>Interest on Early Retirement Bonds</t>
  </si>
  <si>
    <t>40-701-510-910</t>
  </si>
  <si>
    <t>Redemption of Principal on Early Retirement Bonds</t>
  </si>
  <si>
    <t>40-000-515-915</t>
  </si>
  <si>
    <t>Retirement of ERIP Liability</t>
  </si>
  <si>
    <t>40-701-510-834</t>
  </si>
  <si>
    <t>Interest on Bonds</t>
  </si>
  <si>
    <t>Redemption of Principal</t>
  </si>
  <si>
    <t>40-701-510-920</t>
  </si>
  <si>
    <t>Amounts Paid Into Sinking Fund</t>
  </si>
  <si>
    <t>Total Regular Debt Service Expenditures</t>
  </si>
  <si>
    <t>Total Debt Service Fund Expenditures</t>
  </si>
  <si>
    <t>table spans (B78:J87)</t>
  </si>
  <si>
    <t>Local Sources (subheader for rows 15 through 19)</t>
  </si>
  <si>
    <t>Reserved Fund Balance: (subheader for rows 64 through 70)</t>
  </si>
  <si>
    <t>PILOT payments (Revenue from Intermediate Sources)</t>
  </si>
  <si>
    <t>Total Revenue from Intermediate Sources</t>
  </si>
  <si>
    <t>40-701-511-729</t>
  </si>
  <si>
    <t>40-701-511-839</t>
  </si>
  <si>
    <t>Principal payments pursuant to P.L.2024, c.79</t>
  </si>
  <si>
    <t>Interest payments pursuant to P.L.2024, c.79</t>
  </si>
  <si>
    <t>July 31, 2026</t>
  </si>
  <si>
    <t>(For the one month period ending July 31, 2026)</t>
  </si>
  <si>
    <t>Debt Service Reserve Account - July 1, 2026</t>
  </si>
  <si>
    <t xml:space="preserve">    Fund Balance, July 1, 2026</t>
  </si>
  <si>
    <t>Intermediate Sources (subheader for rows 22 and 23)</t>
  </si>
  <si>
    <t>State Sources (subheader for rows 26 and 27)</t>
  </si>
  <si>
    <t>Other Financing Sources (subheader for rows 29 and 30)</t>
  </si>
  <si>
    <t>Regular Debt Service (subheader for rows 35 through 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</si>
</sst>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\-000\-000\-000"/>
    <numFmt numFmtId="165" formatCode="00\-000\-000\-\x\x\x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sz val="11"/>
      <name val="Arial"/>
    </font>
    <font>
      <b/>
      <sz val="11"/>
      <name val="Arial"/>
    </font>
    <font>
      <sz val="11"/>
      <color theme="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</cellStyleXfs>
  <cellXfs count="8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43" fontId="4" fillId="0" borderId="0" xfId="1" applyFont="1" applyFill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1" applyFont="1"/>
    <xf numFmtId="43" fontId="3" fillId="0" borderId="0" xfId="1" applyFont="1" applyBorder="1"/>
    <xf numFmtId="3" fontId="3" fillId="0" borderId="0" xfId="0" applyNumberFormat="1" applyFont="1" applyAlignment="1">
      <alignment horizontal="left"/>
    </xf>
    <xf numFmtId="43" fontId="3" fillId="0" borderId="3" xfId="1" applyFont="1" applyBorder="1"/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43" fontId="3" fillId="0" borderId="5" xfId="1" applyFont="1" applyBorder="1"/>
    <xf numFmtId="0" fontId="4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43" fontId="4" fillId="0" borderId="2" xfId="1" applyFont="1" applyBorder="1"/>
    <xf numFmtId="43" fontId="4" fillId="0" borderId="0" xfId="1" applyFont="1" applyBorder="1"/>
    <xf numFmtId="0" fontId="3" fillId="0" borderId="0" xfId="0" applyFont="1" applyAlignment="1">
      <alignment horizontal="right"/>
    </xf>
    <xf numFmtId="43" fontId="3" fillId="0" borderId="0" xfId="1" applyFont="1" applyAlignment="1">
      <alignment horizontal="right"/>
    </xf>
    <xf numFmtId="0" fontId="3" fillId="0" borderId="0" xfId="0" applyFont="1" applyAlignment="1">
      <alignment horizontal="left" indent="1"/>
    </xf>
    <xf numFmtId="0" fontId="3" fillId="0" borderId="8" xfId="0" applyFont="1" applyBorder="1" applyAlignment="1">
      <alignment horizontal="center" vertical="distributed"/>
    </xf>
    <xf numFmtId="0" fontId="3" fillId="0" borderId="5" xfId="0" applyFont="1" applyBorder="1" applyAlignment="1">
      <alignment vertical="distributed"/>
    </xf>
    <xf numFmtId="0" fontId="3" fillId="0" borderId="0" xfId="0" applyFont="1" applyAlignment="1">
      <alignment horizontal="left" indent="2"/>
    </xf>
    <xf numFmtId="43" fontId="3" fillId="0" borderId="4" xfId="1" applyFont="1" applyBorder="1" applyAlignment="1">
      <alignment horizontal="left"/>
    </xf>
    <xf numFmtId="43" fontId="3" fillId="0" borderId="4" xfId="1" applyFont="1" applyBorder="1"/>
    <xf numFmtId="43" fontId="3" fillId="0" borderId="0" xfId="0" applyNumberFormat="1" applyFont="1"/>
    <xf numFmtId="43" fontId="3" fillId="0" borderId="6" xfId="1" applyFont="1" applyBorder="1"/>
    <xf numFmtId="43" fontId="3" fillId="0" borderId="0" xfId="1" applyFont="1" applyFill="1"/>
    <xf numFmtId="43" fontId="3" fillId="0" borderId="7" xfId="1" applyFont="1" applyFill="1" applyBorder="1"/>
    <xf numFmtId="43" fontId="3" fillId="0" borderId="0" xfId="1" applyFont="1" applyFill="1" applyBorder="1"/>
    <xf numFmtId="43" fontId="3" fillId="0" borderId="0" xfId="1" applyFont="1" applyAlignment="1">
      <alignment horizontal="center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wrapText="1"/>
    </xf>
    <xf numFmtId="44" fontId="3" fillId="0" borderId="0" xfId="2" applyFont="1" applyAlignment="1">
      <alignment horizontal="center"/>
    </xf>
    <xf numFmtId="44" fontId="3" fillId="0" borderId="0" xfId="2" applyFont="1"/>
    <xf numFmtId="43" fontId="4" fillId="0" borderId="2" xfId="1" applyFont="1" applyBorder="1" applyAlignment="1">
      <alignment horizontal="center"/>
    </xf>
    <xf numFmtId="43" fontId="4" fillId="0" borderId="0" xfId="1" applyFont="1"/>
    <xf numFmtId="43" fontId="4" fillId="0" borderId="0" xfId="0" applyNumberFormat="1" applyFont="1" applyAlignment="1">
      <alignment horizontal="center"/>
    </xf>
    <xf numFmtId="44" fontId="4" fillId="0" borderId="2" xfId="2" applyFont="1" applyBorder="1"/>
    <xf numFmtId="44" fontId="4" fillId="0" borderId="0" xfId="2" applyFont="1"/>
    <xf numFmtId="44" fontId="4" fillId="0" borderId="0" xfId="2" applyFont="1" applyFill="1" applyBorder="1"/>
    <xf numFmtId="44" fontId="4" fillId="0" borderId="0" xfId="2" applyFont="1" applyFill="1" applyBorder="1" applyAlignment="1">
      <alignment horizontal="center"/>
    </xf>
    <xf numFmtId="43" fontId="3" fillId="0" borderId="0" xfId="1" applyFont="1" applyFill="1" applyAlignment="1">
      <alignment horizontal="center"/>
    </xf>
    <xf numFmtId="164" fontId="3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43" fontId="4" fillId="0" borderId="0" xfId="1" applyFont="1" applyFill="1" applyBorder="1" applyAlignment="1">
      <alignment horizontal="left"/>
    </xf>
    <xf numFmtId="43" fontId="6" fillId="0" borderId="0" xfId="1" applyFont="1" applyFill="1" applyBorder="1" applyAlignment="1">
      <alignment horizontal="center"/>
    </xf>
    <xf numFmtId="43" fontId="4" fillId="0" borderId="0" xfId="1" applyFont="1" applyFill="1" applyBorder="1" applyAlignment="1">
      <alignment horizontal="center"/>
    </xf>
    <xf numFmtId="43" fontId="3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43" fontId="7" fillId="0" borderId="0" xfId="1" applyFont="1" applyAlignment="1">
      <alignment horizontal="left"/>
    </xf>
    <xf numFmtId="44" fontId="4" fillId="0" borderId="0" xfId="2" applyFont="1" applyBorder="1"/>
    <xf numFmtId="0" fontId="3" fillId="0" borderId="1" xfId="0" applyFont="1" applyBorder="1" applyAlignment="1">
      <alignment horizontal="center" wrapText="1"/>
    </xf>
    <xf numFmtId="44" fontId="4" fillId="0" borderId="9" xfId="2" applyFont="1" applyBorder="1"/>
    <xf numFmtId="44" fontId="4" fillId="0" borderId="7" xfId="2" applyFont="1" applyBorder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1" applyFont="1"/>
    <xf numFmtId="43" fontId="10" fillId="0" borderId="0" xfId="1" applyFont="1" applyFill="1"/>
    <xf numFmtId="43" fontId="10" fillId="0" borderId="0" xfId="1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/>
    <xf numFmtId="44" fontId="11" fillId="0" borderId="2" xfId="2" applyFont="1" applyBorder="1"/>
    <xf numFmtId="44" fontId="10" fillId="0" borderId="0" xfId="2" applyFont="1"/>
    <xf numFmtId="44" fontId="11" fillId="0" borderId="0" xfId="2" applyFont="1" applyBorder="1"/>
    <xf numFmtId="0" fontId="12" fillId="0" borderId="0" xfId="0" applyFont="1" applyAlignment="1">
      <alignment horizontal="left"/>
    </xf>
    <xf numFmtId="44" fontId="11" fillId="0" borderId="0" xfId="2" applyFont="1"/>
    <xf numFmtId="0" fontId="3" fillId="0" borderId="0" xfId="0" applyFont="1" applyAlignment="1">
      <alignment horizontal="left" vertical="top" wrapText="1"/>
    </xf>
    <xf numFmtId="0" fontId="9" fillId="0" borderId="0" xfId="4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3" applyAlignment="1">
      <alignment horizontal="center"/>
    </xf>
    <xf numFmtId="49" fontId="5" fillId="0" borderId="0" xfId="0" applyNumberFormat="1" applyFont="1" applyAlignment="1">
      <alignment horizontal="center"/>
    </xf>
    <xf numFmtId="0" fontId="9" fillId="0" borderId="0" xfId="4" applyAlignment="1">
      <alignment horizontal="left" vertical="center"/>
    </xf>
  </cellXfs>
  <cellStyles count="5">
    <cellStyle name="Comma" xfId="1" builtinId="3"/>
    <cellStyle name="Currency" xfId="2" builtinId="4"/>
    <cellStyle name="Heading 1" xfId="3" builtinId="16" customBuiltin="1"/>
    <cellStyle name="Heading 2" xfId="4" builtinId="17" customBuiltin="1"/>
    <cellStyle name="Normal" xfId="0" builtinId="0"/>
  </cellStyles>
  <dxfs count="62"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4" formatCode="00\-000\-000\-00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/>
        <right/>
        <top style="thin">
          <color indexed="64"/>
        </top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/>
        <right/>
        <top style="thin">
          <color indexed="64"/>
        </top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ssetsResources" displayName="AssetsResources" ref="A9:J36" totalsRowShown="0" headerRowDxfId="61" dataDxfId="60" headerRowCellStyle="Comma">
  <tableColumns count="10">
    <tableColumn id="1" xr3:uid="{00000000-0010-0000-0000-000001000000}" name="Account Number" dataDxfId="59"/>
    <tableColumn id="2" xr3:uid="{00000000-0010-0000-0000-000002000000}" name="Account Name" dataDxfId="58"/>
    <tableColumn id="3" xr3:uid="{00000000-0010-0000-0000-000003000000}" name="N/A" dataDxfId="57"/>
    <tableColumn id="4" xr3:uid="{00000000-0010-0000-0000-000004000000}" name="N/A2" dataDxfId="56"/>
    <tableColumn id="5" xr3:uid="{00000000-0010-0000-0000-000005000000}" name="N/A3" dataDxfId="55"/>
    <tableColumn id="6" xr3:uid="{00000000-0010-0000-0000-000006000000}" name="N/A4" dataDxfId="54"/>
    <tableColumn id="7" xr3:uid="{00000000-0010-0000-0000-000007000000}" name="Ref" dataDxfId="53"/>
    <tableColumn id="8" xr3:uid="{00000000-0010-0000-0000-000008000000}" name="Sub Balance" dataDxfId="52" dataCellStyle="Comma"/>
    <tableColumn id="9" xr3:uid="{00000000-0010-0000-0000-000009000000}" name="Ref2" dataDxfId="51"/>
    <tableColumn id="10" xr3:uid="{00000000-0010-0000-0000-00000A000000}" name="Balance" dataDxfId="50" dataCellStyle="Comm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LiabilitiesEquity" displayName="LiabilitiesEquity" ref="A39:J76" totalsRowShown="0" headerRowDxfId="49" dataDxfId="48" headerRowCellStyle="Comma" dataCellStyle="Comma">
  <tableColumns count="10">
    <tableColumn id="1" xr3:uid="{00000000-0010-0000-0100-000001000000}" name="Account Number" dataDxfId="47"/>
    <tableColumn id="2" xr3:uid="{00000000-0010-0000-0100-000002000000}" name="Account Name" dataDxfId="46"/>
    <tableColumn id="3" xr3:uid="{00000000-0010-0000-0100-000003000000}" name="Ref" dataDxfId="45"/>
    <tableColumn id="4" xr3:uid="{00000000-0010-0000-0100-000004000000}" name="Sub Balance" dataDxfId="44" dataCellStyle="Comma"/>
    <tableColumn id="5" xr3:uid="{00000000-0010-0000-0100-000005000000}" name="Ref2" dataDxfId="43"/>
    <tableColumn id="6" xr3:uid="{00000000-0010-0000-0100-000006000000}" name="Sub Balance2" dataDxfId="42" dataCellStyle="Comma"/>
    <tableColumn id="7" xr3:uid="{00000000-0010-0000-0100-000007000000}" name="Ref3" dataDxfId="41"/>
    <tableColumn id="8" xr3:uid="{00000000-0010-0000-0100-000008000000}" name="Sub Balance3" dataDxfId="40" dataCellStyle="Comma"/>
    <tableColumn id="9" xr3:uid="{00000000-0010-0000-0100-000009000000}" name="Ref4" dataDxfId="39" dataCellStyle="Comma"/>
    <tableColumn id="10" xr3:uid="{00000000-0010-0000-0100-00000A000000}" name="Balance" dataDxfId="38" dataCellStyle="Comm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RecapBudgetedFB" displayName="RecapBudgetedFB" ref="A78:J87" totalsRowShown="0" headerRowDxfId="37" dataDxfId="36" headerRowCellStyle="Comma" dataCellStyle="Comma">
  <tableColumns count="10">
    <tableColumn id="10" xr3:uid="{EA6F24F5-1D9D-42B6-B453-21390DAF01C3}" name="n/a" dataDxfId="35" dataCellStyle="Comma"/>
    <tableColumn id="1" xr3:uid="{00000000-0010-0000-0200-000001000000}" name="Account Name" dataDxfId="34"/>
    <tableColumn id="2" xr3:uid="{00000000-0010-0000-0200-000002000000}" name="N/A3" dataDxfId="33"/>
    <tableColumn id="3" xr3:uid="{00000000-0010-0000-0200-000003000000}" name="N/A2" dataDxfId="32" dataCellStyle="Comma"/>
    <tableColumn id="4" xr3:uid="{00000000-0010-0000-0200-000004000000}" name="Ref" dataDxfId="31"/>
    <tableColumn id="5" xr3:uid="{00000000-0010-0000-0200-000005000000}" name="Budgeted" dataDxfId="30" dataCellStyle="Comma"/>
    <tableColumn id="6" xr3:uid="{00000000-0010-0000-0200-000006000000}" name="Ref2" dataDxfId="29"/>
    <tableColumn id="7" xr3:uid="{00000000-0010-0000-0200-000007000000}" name="Actual" dataDxfId="28" dataCellStyle="Comma"/>
    <tableColumn id="8" xr3:uid="{00000000-0010-0000-0200-000008000000}" name="Ref3" dataDxfId="27" dataCellStyle="Comma"/>
    <tableColumn id="9" xr3:uid="{00000000-0010-0000-0200-000009000000}" name="Variance" dataDxfId="26" dataCellStyle="Comma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RevenuesSourcesofFunds" displayName="RevenuesSourcesofFunds" ref="A9:M31" totalsRowShown="0" headerRowDxfId="25" dataDxfId="24">
  <tableColumns count="13">
    <tableColumn id="11" xr3:uid="{3EAEB329-565E-49C3-8C89-12D43829A16C}" name="Account Number" dataDxfId="23"/>
    <tableColumn id="1" xr3:uid="{00000000-0010-0000-0300-000001000000}" name="Line Number (for reference only)" dataDxfId="22"/>
    <tableColumn id="2" xr3:uid="{00000000-0010-0000-0300-000002000000}" name="Revenues/Sources of Funds" dataDxfId="21"/>
    <tableColumn id="12" xr3:uid="{38C2A0A1-10BD-472C-99F6-7F67372DD065}" name="Original Budget Certified for Taxes"/>
    <tableColumn id="13" xr3:uid="{351A1283-EB3A-48D7-A641-1E89DC5F3A36}" name="Budget Transfers"/>
    <tableColumn id="3" xr3:uid="{00000000-0010-0000-0300-000003000000}" name="Ref" dataDxfId="20"/>
    <tableColumn id="4" xr3:uid="{00000000-0010-0000-0300-000004000000}" name="Budgeted Estimated" dataDxfId="19" dataCellStyle="Currency"/>
    <tableColumn id="5" xr3:uid="{00000000-0010-0000-0300-000005000000}" name="Ref2" dataDxfId="18"/>
    <tableColumn id="6" xr3:uid="{00000000-0010-0000-0300-000006000000}" name="Actual to Date" dataDxfId="17" dataCellStyle="Currency"/>
    <tableColumn id="7" xr3:uid="{00000000-0010-0000-0300-000007000000}" name="N/A" dataDxfId="16"/>
    <tableColumn id="8" xr3:uid="{00000000-0010-0000-0300-000008000000}" name="Note:  Over or (Under)" dataDxfId="15" dataCellStyle="Comma"/>
    <tableColumn id="9" xr3:uid="{00000000-0010-0000-0300-000009000000}" name="Ref3" dataDxfId="14" dataCellStyle="Comma"/>
    <tableColumn id="10" xr3:uid="{00000000-0010-0000-0300-00000A000000}" name="Unrealized Balance" dataDxfId="13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Expenditures" displayName="Expenditures" ref="A33:M47" totalsRowShown="0" headerRowDxfId="12" dataDxfId="11">
  <tableColumns count="13">
    <tableColumn id="1" xr3:uid="{00000000-0010-0000-0400-000001000000}" name="Account Number" dataDxfId="10"/>
    <tableColumn id="11" xr3:uid="{F2C90FD7-16B5-478F-B318-78881B0D2F4E}" name="Line Number (for reference only)" dataDxfId="9"/>
    <tableColumn id="2" xr3:uid="{00000000-0010-0000-0400-000002000000}" name="Expenditures Description" dataDxfId="8"/>
    <tableColumn id="12" xr3:uid="{D2D8160C-FEDE-4A03-B555-A72BBBC2921F}" name="Original Budget Certified for Taxes"/>
    <tableColumn id="13" xr3:uid="{8637196C-9895-480C-AF69-F51798B6F853}" name="Budget Transfers"/>
    <tableColumn id="3" xr3:uid="{00000000-0010-0000-0400-000003000000}" name="Ref" dataDxfId="7"/>
    <tableColumn id="4" xr3:uid="{00000000-0010-0000-0400-000004000000}" name="Appropriations" dataDxfId="6"/>
    <tableColumn id="5" xr3:uid="{00000000-0010-0000-0400-000005000000}" name="Ref2" dataDxfId="5"/>
    <tableColumn id="6" xr3:uid="{00000000-0010-0000-0400-000006000000}" name="Expenditures" dataDxfId="4"/>
    <tableColumn id="7" xr3:uid="{00000000-0010-0000-0400-000007000000}" name="Ref3" dataDxfId="3"/>
    <tableColumn id="8" xr3:uid="{00000000-0010-0000-0400-000008000000}" name="Encumbrances" dataDxfId="2"/>
    <tableColumn id="9" xr3:uid="{00000000-0010-0000-0400-000009000000}" name="Ref4" dataDxfId="1" dataCellStyle="Comma"/>
    <tableColumn id="10" xr3:uid="{00000000-0010-0000-0400-00000A000000}" name="Available Balanc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37"/>
  <sheetViews>
    <sheetView tabSelected="1" view="pageLayout" zoomScaleNormal="100" workbookViewId="0">
      <selection sqref="A1:J1"/>
    </sheetView>
  </sheetViews>
  <sheetFormatPr defaultColWidth="0" defaultRowHeight="13.8" zeroHeight="1" x14ac:dyDescent="0.25"/>
  <cols>
    <col min="1" max="1" width="16" style="1" customWidth="1"/>
    <col min="2" max="2" width="52.33203125" style="1" bestFit="1" customWidth="1"/>
    <col min="3" max="3" width="6.33203125" style="1" customWidth="1"/>
    <col min="4" max="4" width="15.33203125" style="1" customWidth="1"/>
    <col min="5" max="5" width="6.33203125" style="1" bestFit="1" customWidth="1"/>
    <col min="6" max="6" width="15.33203125" style="1" customWidth="1"/>
    <col min="7" max="7" width="8.6640625" style="1" bestFit="1" customWidth="1"/>
    <col min="8" max="8" width="15.33203125" style="1" customWidth="1"/>
    <col min="9" max="9" width="6.33203125" style="1" bestFit="1" customWidth="1"/>
    <col min="10" max="10" width="15.33203125" style="1" customWidth="1"/>
    <col min="11" max="11" width="2.6640625" style="1" hidden="1" customWidth="1"/>
    <col min="12" max="12" width="8.6640625" style="1" hidden="1" customWidth="1"/>
    <col min="13" max="13" width="11.44140625" style="1" hidden="1" customWidth="1"/>
    <col min="14" max="16384" width="8.6640625" style="1" hidden="1"/>
  </cols>
  <sheetData>
    <row r="1" spans="1:10" ht="63.75" customHeight="1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x14ac:dyDescent="0.25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</row>
    <row r="5" spans="1:10" x14ac:dyDescent="0.25">
      <c r="A5" s="75" t="s">
        <v>4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x14ac:dyDescent="0.25">
      <c r="A6" s="77" t="s">
        <v>5</v>
      </c>
      <c r="B6" s="77"/>
      <c r="C6" s="77"/>
      <c r="D6" s="77"/>
      <c r="E6" s="77"/>
      <c r="F6" s="77"/>
      <c r="G6" s="77"/>
      <c r="H6" s="77"/>
      <c r="I6" s="77"/>
      <c r="J6" s="77"/>
    </row>
    <row r="7" spans="1:10" x14ac:dyDescent="0.25">
      <c r="A7" s="78" t="s">
        <v>160</v>
      </c>
      <c r="B7" s="78"/>
      <c r="C7" s="78"/>
      <c r="D7" s="78"/>
      <c r="E7" s="78"/>
      <c r="F7" s="78"/>
      <c r="G7" s="78"/>
      <c r="H7" s="78"/>
      <c r="I7" s="78"/>
      <c r="J7" s="78"/>
    </row>
    <row r="8" spans="1:10" ht="30.75" customHeight="1" x14ac:dyDescent="0.25">
      <c r="A8" s="74" t="s">
        <v>6</v>
      </c>
      <c r="B8" s="74"/>
      <c r="C8" s="74"/>
      <c r="D8" s="74"/>
      <c r="E8" s="74"/>
      <c r="F8" s="74"/>
      <c r="G8" s="74"/>
      <c r="H8" s="74"/>
      <c r="I8" s="74"/>
      <c r="J8" s="74"/>
    </row>
    <row r="9" spans="1:10" ht="27.6" x14ac:dyDescent="0.25">
      <c r="A9" s="33" t="s">
        <v>7</v>
      </c>
      <c r="B9" s="3" t="s">
        <v>8</v>
      </c>
      <c r="C9" s="4" t="s">
        <v>9</v>
      </c>
      <c r="D9" s="4" t="s">
        <v>10</v>
      </c>
      <c r="E9" s="4" t="s">
        <v>11</v>
      </c>
      <c r="F9" s="4" t="s">
        <v>12</v>
      </c>
      <c r="G9" s="5" t="s">
        <v>13</v>
      </c>
      <c r="H9" s="5" t="s">
        <v>14</v>
      </c>
      <c r="I9" s="5" t="s">
        <v>15</v>
      </c>
      <c r="J9" s="5" t="s">
        <v>16</v>
      </c>
    </row>
    <row r="10" spans="1:10" ht="27" customHeight="1" x14ac:dyDescent="0.25">
      <c r="A10" s="3" t="s">
        <v>17</v>
      </c>
      <c r="C10" s="3"/>
      <c r="D10" s="3"/>
      <c r="E10" s="3"/>
      <c r="F10" s="3"/>
      <c r="G10" s="3"/>
      <c r="H10" s="6"/>
      <c r="I10" s="54"/>
      <c r="J10" s="6"/>
    </row>
    <row r="11" spans="1:10" x14ac:dyDescent="0.25">
      <c r="A11" s="7">
        <v>101</v>
      </c>
      <c r="B11" s="7" t="s">
        <v>18</v>
      </c>
      <c r="C11" s="7"/>
      <c r="D11" s="7"/>
      <c r="E11" s="7"/>
      <c r="F11" s="7"/>
      <c r="G11" s="7"/>
      <c r="H11" s="8"/>
      <c r="I11" s="8"/>
      <c r="J11" s="9">
        <v>58600</v>
      </c>
    </row>
    <row r="12" spans="1:10" x14ac:dyDescent="0.25">
      <c r="A12" s="7" t="s">
        <v>19</v>
      </c>
      <c r="B12" s="7" t="s">
        <v>20</v>
      </c>
      <c r="C12" s="7"/>
      <c r="D12" s="7"/>
      <c r="E12" s="7"/>
      <c r="F12" s="7"/>
      <c r="G12" s="7"/>
      <c r="H12" s="8"/>
      <c r="I12" s="8"/>
      <c r="J12" s="9">
        <v>0</v>
      </c>
    </row>
    <row r="13" spans="1:10" x14ac:dyDescent="0.25">
      <c r="A13" s="7">
        <v>111</v>
      </c>
      <c r="B13" s="7" t="s">
        <v>21</v>
      </c>
      <c r="C13" s="7"/>
      <c r="D13" s="7"/>
      <c r="E13" s="7"/>
      <c r="F13" s="7"/>
      <c r="G13" s="7"/>
      <c r="H13" s="8"/>
      <c r="I13" s="8"/>
      <c r="J13" s="9">
        <v>0</v>
      </c>
    </row>
    <row r="14" spans="1:10" x14ac:dyDescent="0.25">
      <c r="A14" s="7">
        <v>112</v>
      </c>
      <c r="B14" s="7" t="s">
        <v>22</v>
      </c>
      <c r="C14" s="7"/>
      <c r="D14" s="7"/>
      <c r="E14" s="7"/>
      <c r="F14" s="7"/>
      <c r="G14" s="7"/>
      <c r="H14" s="8"/>
      <c r="I14" s="8"/>
      <c r="J14" s="9">
        <v>0</v>
      </c>
    </row>
    <row r="15" spans="1:10" x14ac:dyDescent="0.25">
      <c r="A15" s="7">
        <v>113</v>
      </c>
      <c r="B15" s="7" t="s">
        <v>23</v>
      </c>
      <c r="C15" s="7"/>
      <c r="D15" s="7"/>
      <c r="E15" s="7"/>
      <c r="F15" s="7"/>
      <c r="G15" s="7"/>
      <c r="H15" s="8"/>
      <c r="I15" s="8"/>
      <c r="J15" s="9">
        <v>0</v>
      </c>
    </row>
    <row r="16" spans="1:10" x14ac:dyDescent="0.25">
      <c r="A16" s="7">
        <v>114</v>
      </c>
      <c r="B16" s="7" t="s">
        <v>24</v>
      </c>
      <c r="C16" s="7"/>
      <c r="D16" s="7"/>
      <c r="E16" s="7"/>
      <c r="F16" s="7"/>
      <c r="G16" s="7"/>
      <c r="H16" s="8"/>
      <c r="I16" s="8"/>
      <c r="J16" s="9">
        <v>0</v>
      </c>
    </row>
    <row r="17" spans="1:10" x14ac:dyDescent="0.25">
      <c r="A17" s="7">
        <v>115</v>
      </c>
      <c r="B17" s="7" t="s">
        <v>25</v>
      </c>
      <c r="C17" s="7"/>
      <c r="D17" s="7"/>
      <c r="E17" s="7"/>
      <c r="F17" s="7"/>
      <c r="G17" s="7"/>
      <c r="H17" s="8"/>
      <c r="I17" s="8"/>
      <c r="J17" s="9">
        <v>0</v>
      </c>
    </row>
    <row r="18" spans="1:10" x14ac:dyDescent="0.25">
      <c r="A18" s="7">
        <v>119</v>
      </c>
      <c r="B18" s="7" t="s">
        <v>26</v>
      </c>
      <c r="C18" s="7"/>
      <c r="D18" s="7"/>
      <c r="E18" s="7"/>
      <c r="F18" s="7"/>
      <c r="G18" s="7"/>
      <c r="H18" s="8"/>
      <c r="I18" s="8"/>
      <c r="J18" s="9">
        <v>0</v>
      </c>
    </row>
    <row r="19" spans="1:10" x14ac:dyDescent="0.25">
      <c r="A19" s="7">
        <v>121</v>
      </c>
      <c r="B19" s="7" t="s">
        <v>27</v>
      </c>
      <c r="C19" s="7"/>
      <c r="D19" s="7"/>
      <c r="E19" s="7"/>
      <c r="F19" s="7"/>
      <c r="G19" s="7"/>
      <c r="H19" s="8"/>
      <c r="I19" s="8"/>
      <c r="J19" s="9">
        <v>660600</v>
      </c>
    </row>
    <row r="20" spans="1:10" x14ac:dyDescent="0.25">
      <c r="A20" s="34" t="s">
        <v>28</v>
      </c>
      <c r="B20" s="7" t="s">
        <v>29</v>
      </c>
      <c r="C20" s="7"/>
      <c r="D20" s="7"/>
      <c r="E20" s="7"/>
      <c r="F20" s="7"/>
      <c r="G20" s="7"/>
      <c r="H20" s="9"/>
      <c r="I20" s="8"/>
      <c r="J20" s="9"/>
    </row>
    <row r="21" spans="1:10" x14ac:dyDescent="0.25">
      <c r="A21" s="7">
        <v>132</v>
      </c>
      <c r="B21" s="7" t="s">
        <v>30</v>
      </c>
      <c r="C21" s="7"/>
      <c r="D21" s="7"/>
      <c r="E21" s="7"/>
      <c r="F21" s="7"/>
      <c r="G21" s="7"/>
      <c r="H21" s="9">
        <v>0</v>
      </c>
      <c r="I21" s="8"/>
      <c r="J21" s="8"/>
    </row>
    <row r="22" spans="1:10" x14ac:dyDescent="0.25">
      <c r="A22" s="7">
        <v>141</v>
      </c>
      <c r="B22" s="7" t="s">
        <v>31</v>
      </c>
      <c r="C22" s="7"/>
      <c r="D22" s="7"/>
      <c r="E22" s="7"/>
      <c r="F22" s="7"/>
      <c r="G22" s="7"/>
      <c r="H22" s="9">
        <v>470700</v>
      </c>
      <c r="I22" s="8"/>
      <c r="J22" s="8"/>
    </row>
    <row r="23" spans="1:10" x14ac:dyDescent="0.25">
      <c r="A23" s="7">
        <v>142</v>
      </c>
      <c r="B23" s="7" t="s">
        <v>32</v>
      </c>
      <c r="C23" s="7"/>
      <c r="D23" s="7"/>
      <c r="E23" s="7"/>
      <c r="F23" s="7"/>
      <c r="G23" s="7"/>
      <c r="H23" s="9">
        <v>0</v>
      </c>
      <c r="I23" s="8"/>
      <c r="J23" s="8"/>
    </row>
    <row r="24" spans="1:10" x14ac:dyDescent="0.25">
      <c r="A24" s="7">
        <v>143</v>
      </c>
      <c r="B24" s="7" t="s">
        <v>33</v>
      </c>
      <c r="C24" s="7"/>
      <c r="D24" s="7"/>
      <c r="E24" s="7"/>
      <c r="F24" s="7"/>
      <c r="G24" s="7"/>
      <c r="H24" s="9">
        <v>0</v>
      </c>
      <c r="I24" s="8"/>
      <c r="J24" s="8"/>
    </row>
    <row r="25" spans="1:10" x14ac:dyDescent="0.25">
      <c r="A25" s="10">
        <v>153154</v>
      </c>
      <c r="B25" s="7" t="s">
        <v>34</v>
      </c>
      <c r="C25" s="7"/>
      <c r="D25" s="7"/>
      <c r="E25" s="7"/>
      <c r="F25" s="7"/>
      <c r="G25" s="7"/>
      <c r="H25" s="11">
        <v>0</v>
      </c>
      <c r="I25" s="8"/>
      <c r="J25" s="9">
        <f>SUM(H21:H25)</f>
        <v>470700</v>
      </c>
    </row>
    <row r="26" spans="1:10" x14ac:dyDescent="0.25">
      <c r="A26" s="35" t="s">
        <v>28</v>
      </c>
      <c r="B26" s="7" t="s">
        <v>35</v>
      </c>
      <c r="C26" s="7"/>
      <c r="D26" s="7"/>
      <c r="E26" s="7"/>
      <c r="F26" s="7"/>
      <c r="G26" s="7"/>
      <c r="H26" s="8"/>
      <c r="I26" s="8"/>
      <c r="J26" s="8"/>
    </row>
    <row r="27" spans="1:10" x14ac:dyDescent="0.25">
      <c r="A27" s="7">
        <v>131</v>
      </c>
      <c r="B27" s="7" t="s">
        <v>36</v>
      </c>
      <c r="C27" s="7"/>
      <c r="D27" s="7"/>
      <c r="E27" s="7"/>
      <c r="F27" s="7"/>
      <c r="G27" s="7"/>
      <c r="H27" s="9">
        <v>0</v>
      </c>
      <c r="I27" s="8"/>
      <c r="J27" s="8"/>
    </row>
    <row r="28" spans="1:10" x14ac:dyDescent="0.25">
      <c r="A28" s="1" t="s">
        <v>37</v>
      </c>
      <c r="B28" s="7" t="s">
        <v>38</v>
      </c>
      <c r="C28" s="7"/>
      <c r="D28" s="7"/>
      <c r="E28" s="7"/>
      <c r="F28" s="7"/>
      <c r="G28" s="7"/>
      <c r="H28" s="8">
        <v>0</v>
      </c>
      <c r="I28" s="8"/>
      <c r="J28" s="9">
        <f>SUM(H27:H28)</f>
        <v>0</v>
      </c>
    </row>
    <row r="29" spans="1:10" x14ac:dyDescent="0.25">
      <c r="A29" s="7">
        <v>161</v>
      </c>
      <c r="B29" s="7" t="s">
        <v>39</v>
      </c>
      <c r="C29" s="7"/>
      <c r="D29" s="7"/>
      <c r="E29" s="7"/>
      <c r="F29" s="7"/>
      <c r="G29" s="7"/>
      <c r="H29" s="8"/>
      <c r="I29" s="8"/>
      <c r="J29" s="9">
        <v>0</v>
      </c>
    </row>
    <row r="30" spans="1:10" x14ac:dyDescent="0.25">
      <c r="A30" s="7">
        <v>191</v>
      </c>
      <c r="B30" s="7" t="s">
        <v>40</v>
      </c>
      <c r="C30" s="7"/>
      <c r="D30" s="7"/>
      <c r="E30" s="7"/>
      <c r="F30" s="7"/>
      <c r="G30" s="7"/>
      <c r="H30" s="8"/>
      <c r="I30" s="8"/>
      <c r="J30" s="9">
        <v>0</v>
      </c>
    </row>
    <row r="31" spans="1:10" x14ac:dyDescent="0.25">
      <c r="A31" s="7">
        <v>192</v>
      </c>
      <c r="B31" s="7" t="s">
        <v>41</v>
      </c>
      <c r="C31" s="7"/>
      <c r="D31" s="7"/>
      <c r="E31" s="7"/>
      <c r="F31" s="7"/>
      <c r="G31" s="7"/>
      <c r="H31" s="9"/>
      <c r="I31" s="8"/>
      <c r="J31" s="9">
        <v>0</v>
      </c>
    </row>
    <row r="32" spans="1:10" x14ac:dyDescent="0.25">
      <c r="A32" s="1" t="s">
        <v>42</v>
      </c>
      <c r="B32" s="7" t="s">
        <v>43</v>
      </c>
      <c r="C32" s="7"/>
      <c r="D32" s="7"/>
      <c r="E32" s="7"/>
      <c r="F32" s="7"/>
      <c r="G32" s="7"/>
      <c r="H32" s="9"/>
      <c r="I32" s="8"/>
      <c r="J32" s="9">
        <v>0</v>
      </c>
    </row>
    <row r="33" spans="1:11" ht="36.75" customHeight="1" x14ac:dyDescent="0.25">
      <c r="A33" s="12" t="s">
        <v>44</v>
      </c>
      <c r="C33" s="12"/>
      <c r="D33" s="12"/>
      <c r="E33" s="12"/>
      <c r="F33" s="12"/>
      <c r="G33" s="12"/>
      <c r="H33" s="8"/>
      <c r="I33" s="8"/>
      <c r="J33" s="8"/>
      <c r="K33" s="2"/>
    </row>
    <row r="34" spans="1:11" x14ac:dyDescent="0.25">
      <c r="A34" s="7">
        <v>301</v>
      </c>
      <c r="B34" s="1" t="s">
        <v>45</v>
      </c>
      <c r="G34" s="13">
        <v>1</v>
      </c>
      <c r="H34" s="8">
        <f>'Summary Budget to Actual '!G31</f>
        <v>1324000</v>
      </c>
      <c r="J34" s="8"/>
      <c r="K34" s="2"/>
    </row>
    <row r="35" spans="1:11" x14ac:dyDescent="0.25">
      <c r="A35" s="7">
        <v>302</v>
      </c>
      <c r="B35" s="1" t="s">
        <v>46</v>
      </c>
      <c r="G35" s="13">
        <v>2</v>
      </c>
      <c r="H35" s="14">
        <f>-'Summary Budget to Actual '!I31</f>
        <v>-1267000</v>
      </c>
      <c r="I35" s="13">
        <v>3</v>
      </c>
      <c r="J35" s="8">
        <f>H34+H35</f>
        <v>57000</v>
      </c>
    </row>
    <row r="36" spans="1:11" ht="14.4" thickBot="1" x14ac:dyDescent="0.3">
      <c r="B36" s="15" t="s">
        <v>47</v>
      </c>
      <c r="C36" s="15"/>
      <c r="D36" s="15"/>
      <c r="E36" s="15"/>
      <c r="F36" s="15"/>
      <c r="G36" s="15"/>
      <c r="H36" s="8"/>
      <c r="I36" s="16">
        <v>4</v>
      </c>
      <c r="J36" s="17">
        <f>SUM(J11:J35)</f>
        <v>1246900</v>
      </c>
    </row>
    <row r="37" spans="1:11" ht="14.4" thickTop="1" x14ac:dyDescent="0.25">
      <c r="B37" s="15"/>
      <c r="C37" s="15"/>
      <c r="D37" s="15"/>
      <c r="E37" s="15"/>
      <c r="F37" s="15"/>
      <c r="G37" s="15"/>
      <c r="H37" s="8"/>
      <c r="I37" s="2"/>
      <c r="J37" s="18"/>
    </row>
    <row r="38" spans="1:11" ht="22.5" customHeight="1" x14ac:dyDescent="0.25">
      <c r="A38" s="75" t="s">
        <v>48</v>
      </c>
      <c r="B38" s="75"/>
      <c r="C38" s="75"/>
      <c r="D38" s="75"/>
      <c r="E38" s="75"/>
      <c r="F38" s="75"/>
      <c r="G38" s="75"/>
      <c r="H38" s="75"/>
      <c r="I38" s="75"/>
      <c r="J38" s="75"/>
    </row>
    <row r="39" spans="1:11" ht="27.6" x14ac:dyDescent="0.25">
      <c r="A39" s="33" t="s">
        <v>7</v>
      </c>
      <c r="B39" s="3" t="s">
        <v>8</v>
      </c>
      <c r="C39" s="5" t="s">
        <v>13</v>
      </c>
      <c r="D39" s="5" t="s">
        <v>14</v>
      </c>
      <c r="E39" s="5" t="s">
        <v>15</v>
      </c>
      <c r="F39" s="5" t="s">
        <v>49</v>
      </c>
      <c r="G39" s="5" t="s">
        <v>50</v>
      </c>
      <c r="H39" s="5" t="s">
        <v>51</v>
      </c>
      <c r="I39" s="5" t="s">
        <v>52</v>
      </c>
      <c r="J39" s="5" t="s">
        <v>16</v>
      </c>
    </row>
    <row r="40" spans="1:11" ht="24.6" customHeight="1" x14ac:dyDescent="0.25">
      <c r="A40" s="3" t="s">
        <v>53</v>
      </c>
      <c r="C40" s="3"/>
      <c r="D40" s="18"/>
      <c r="E40" s="3"/>
      <c r="F40" s="18"/>
      <c r="G40" s="3"/>
      <c r="H40" s="8"/>
      <c r="I40" s="8"/>
      <c r="J40" s="8"/>
    </row>
    <row r="41" spans="1:11" ht="14.4" x14ac:dyDescent="0.3">
      <c r="A41" s="7">
        <v>101</v>
      </c>
      <c r="B41" s="1" t="s">
        <v>54</v>
      </c>
      <c r="D41" s="8"/>
      <c r="F41" s="8"/>
      <c r="H41" s="8"/>
      <c r="I41" s="8"/>
      <c r="J41" s="9">
        <v>0</v>
      </c>
    </row>
    <row r="42" spans="1:11" x14ac:dyDescent="0.25">
      <c r="A42" s="7">
        <v>401</v>
      </c>
      <c r="B42" s="1" t="s">
        <v>55</v>
      </c>
      <c r="D42" s="8"/>
      <c r="F42" s="8"/>
      <c r="H42" s="8"/>
      <c r="I42" s="8"/>
      <c r="J42" s="9">
        <v>0</v>
      </c>
    </row>
    <row r="43" spans="1:11" x14ac:dyDescent="0.25">
      <c r="A43" s="7">
        <v>402</v>
      </c>
      <c r="B43" s="1" t="s">
        <v>56</v>
      </c>
      <c r="D43" s="8"/>
      <c r="F43" s="8"/>
      <c r="H43" s="8"/>
      <c r="I43" s="8"/>
      <c r="J43" s="9">
        <v>0</v>
      </c>
    </row>
    <row r="44" spans="1:11" x14ac:dyDescent="0.25">
      <c r="A44" s="7">
        <v>410</v>
      </c>
      <c r="B44" s="1" t="s">
        <v>57</v>
      </c>
      <c r="D44" s="8"/>
      <c r="F44" s="8"/>
      <c r="H44" s="8"/>
      <c r="I44" s="8"/>
      <c r="J44" s="9">
        <v>0</v>
      </c>
    </row>
    <row r="45" spans="1:11" x14ac:dyDescent="0.25">
      <c r="A45" s="7">
        <v>411</v>
      </c>
      <c r="B45" s="1" t="s">
        <v>58</v>
      </c>
      <c r="D45" s="8"/>
      <c r="F45" s="8"/>
      <c r="H45" s="8"/>
      <c r="I45" s="8"/>
      <c r="J45" s="9">
        <v>0</v>
      </c>
    </row>
    <row r="46" spans="1:11" x14ac:dyDescent="0.25">
      <c r="A46" s="7">
        <v>412</v>
      </c>
      <c r="B46" s="1" t="s">
        <v>59</v>
      </c>
      <c r="D46" s="8"/>
      <c r="F46" s="8"/>
      <c r="H46" s="8"/>
      <c r="I46" s="8"/>
      <c r="J46" s="9">
        <v>0</v>
      </c>
    </row>
    <row r="47" spans="1:11" x14ac:dyDescent="0.25">
      <c r="A47" s="7">
        <v>413</v>
      </c>
      <c r="B47" s="1" t="s">
        <v>60</v>
      </c>
      <c r="D47" s="8"/>
      <c r="F47" s="8"/>
      <c r="H47" s="8"/>
      <c r="I47" s="8"/>
      <c r="J47" s="9">
        <v>0</v>
      </c>
    </row>
    <row r="48" spans="1:11" x14ac:dyDescent="0.25">
      <c r="A48" s="7">
        <v>421</v>
      </c>
      <c r="B48" s="1" t="s">
        <v>61</v>
      </c>
      <c r="D48" s="8"/>
      <c r="F48" s="8"/>
      <c r="H48" s="8"/>
      <c r="I48" s="8"/>
      <c r="J48" s="9">
        <v>0</v>
      </c>
    </row>
    <row r="49" spans="1:10" x14ac:dyDescent="0.25">
      <c r="A49" s="7">
        <v>422</v>
      </c>
      <c r="B49" s="1" t="s">
        <v>62</v>
      </c>
      <c r="D49" s="8"/>
      <c r="F49" s="8"/>
      <c r="H49" s="8"/>
      <c r="I49" s="8"/>
      <c r="J49" s="9">
        <v>0</v>
      </c>
    </row>
    <row r="50" spans="1:10" x14ac:dyDescent="0.25">
      <c r="A50" s="7">
        <v>431</v>
      </c>
      <c r="B50" s="1" t="s">
        <v>63</v>
      </c>
      <c r="D50" s="8"/>
      <c r="F50" s="8"/>
      <c r="H50" s="8"/>
      <c r="I50" s="8"/>
      <c r="J50" s="9">
        <v>0</v>
      </c>
    </row>
    <row r="51" spans="1:10" x14ac:dyDescent="0.25">
      <c r="A51" s="7">
        <v>441</v>
      </c>
      <c r="B51" s="1" t="s">
        <v>64</v>
      </c>
      <c r="D51" s="8"/>
      <c r="F51" s="8"/>
      <c r="H51" s="8"/>
      <c r="I51" s="8"/>
      <c r="J51" s="9">
        <v>0</v>
      </c>
    </row>
    <row r="52" spans="1:10" x14ac:dyDescent="0.25">
      <c r="A52" s="7">
        <v>451</v>
      </c>
      <c r="B52" s="1" t="s">
        <v>65</v>
      </c>
      <c r="D52" s="8"/>
      <c r="F52" s="8"/>
      <c r="H52" s="8"/>
      <c r="I52" s="8"/>
      <c r="J52" s="9">
        <v>0</v>
      </c>
    </row>
    <row r="53" spans="1:10" x14ac:dyDescent="0.25">
      <c r="A53" s="7">
        <v>455</v>
      </c>
      <c r="B53" s="1" t="s">
        <v>66</v>
      </c>
      <c r="D53" s="8"/>
      <c r="F53" s="8"/>
      <c r="H53" s="8"/>
      <c r="I53" s="8"/>
      <c r="J53" s="9">
        <v>23100</v>
      </c>
    </row>
    <row r="54" spans="1:10" x14ac:dyDescent="0.25">
      <c r="A54" s="7">
        <v>481</v>
      </c>
      <c r="B54" s="1" t="s">
        <v>67</v>
      </c>
      <c r="D54" s="8"/>
      <c r="F54" s="8"/>
      <c r="H54" s="8"/>
      <c r="I54" s="8"/>
      <c r="J54" s="9">
        <v>0</v>
      </c>
    </row>
    <row r="55" spans="1:10" x14ac:dyDescent="0.25">
      <c r="A55" s="7">
        <v>491</v>
      </c>
      <c r="B55" s="1" t="s">
        <v>68</v>
      </c>
      <c r="D55" s="8"/>
      <c r="F55" s="8"/>
      <c r="H55" s="8"/>
      <c r="I55" s="8"/>
      <c r="J55" s="9">
        <v>0</v>
      </c>
    </row>
    <row r="56" spans="1:10" x14ac:dyDescent="0.25">
      <c r="A56" s="7" t="s">
        <v>42</v>
      </c>
      <c r="B56" s="1" t="s">
        <v>69</v>
      </c>
      <c r="D56" s="8"/>
      <c r="F56" s="8"/>
      <c r="H56" s="8"/>
      <c r="I56" s="8"/>
      <c r="J56" s="9">
        <v>0</v>
      </c>
    </row>
    <row r="57" spans="1:10" x14ac:dyDescent="0.25">
      <c r="A57" s="7">
        <v>511</v>
      </c>
      <c r="B57" s="1" t="s">
        <v>70</v>
      </c>
      <c r="D57" s="8"/>
      <c r="F57" s="8"/>
      <c r="H57" s="8"/>
      <c r="I57" s="8"/>
      <c r="J57" s="9">
        <v>0</v>
      </c>
    </row>
    <row r="58" spans="1:10" ht="14.4" thickBot="1" x14ac:dyDescent="0.3">
      <c r="A58" s="7"/>
      <c r="B58" s="15" t="s">
        <v>71</v>
      </c>
      <c r="C58" s="19"/>
      <c r="D58" s="20"/>
      <c r="E58" s="19"/>
      <c r="F58" s="20"/>
      <c r="G58" s="19"/>
      <c r="H58" s="8"/>
      <c r="I58" s="8"/>
      <c r="J58" s="17">
        <f>SUM(J41:J57)</f>
        <v>23100</v>
      </c>
    </row>
    <row r="59" spans="1:10" ht="23.4" customHeight="1" thickTop="1" x14ac:dyDescent="0.25">
      <c r="A59" s="3" t="s">
        <v>72</v>
      </c>
      <c r="C59" s="3"/>
      <c r="D59" s="18"/>
      <c r="E59" s="3"/>
      <c r="F59" s="18"/>
      <c r="G59" s="3"/>
      <c r="H59" s="8"/>
      <c r="I59" s="8"/>
      <c r="J59" s="8"/>
    </row>
    <row r="60" spans="1:10" x14ac:dyDescent="0.25">
      <c r="A60" s="34" t="s">
        <v>28</v>
      </c>
      <c r="B60" s="1" t="s">
        <v>73</v>
      </c>
      <c r="D60" s="8"/>
      <c r="F60" s="8"/>
      <c r="H60" s="8"/>
      <c r="I60" s="8"/>
      <c r="J60" s="8"/>
    </row>
    <row r="61" spans="1:10" x14ac:dyDescent="0.25">
      <c r="A61" s="7">
        <v>753</v>
      </c>
      <c r="B61" s="21" t="s">
        <v>74</v>
      </c>
      <c r="D61" s="8"/>
      <c r="F61" s="8"/>
      <c r="G61" s="22">
        <v>5</v>
      </c>
      <c r="H61" s="9">
        <v>0</v>
      </c>
      <c r="J61" s="8"/>
    </row>
    <row r="62" spans="1:10" x14ac:dyDescent="0.25">
      <c r="A62" s="7">
        <v>754</v>
      </c>
      <c r="B62" s="21" t="s">
        <v>75</v>
      </c>
      <c r="D62" s="8"/>
      <c r="F62" s="8"/>
      <c r="G62" s="23"/>
      <c r="H62" s="9">
        <v>0</v>
      </c>
      <c r="I62" s="8"/>
      <c r="J62" s="8"/>
    </row>
    <row r="63" spans="1:10" x14ac:dyDescent="0.25">
      <c r="A63" s="34" t="s">
        <v>28</v>
      </c>
      <c r="B63" s="7" t="s">
        <v>153</v>
      </c>
      <c r="D63" s="8"/>
      <c r="F63" s="8"/>
      <c r="H63" s="9"/>
      <c r="I63" s="8"/>
      <c r="J63" s="8"/>
    </row>
    <row r="64" spans="1:10" x14ac:dyDescent="0.25">
      <c r="A64" s="7">
        <v>767</v>
      </c>
      <c r="B64" s="21" t="s">
        <v>162</v>
      </c>
      <c r="D64" s="8"/>
      <c r="F64" s="9">
        <v>500</v>
      </c>
      <c r="H64" s="8"/>
      <c r="I64" s="8"/>
      <c r="J64" s="8"/>
    </row>
    <row r="65" spans="1:13" x14ac:dyDescent="0.25">
      <c r="A65" s="7">
        <v>608</v>
      </c>
      <c r="B65" s="24" t="s">
        <v>76</v>
      </c>
      <c r="D65" s="8"/>
      <c r="F65" s="9">
        <v>500</v>
      </c>
      <c r="H65" s="8"/>
      <c r="I65" s="8"/>
      <c r="J65" s="8"/>
    </row>
    <row r="66" spans="1:13" x14ac:dyDescent="0.25">
      <c r="A66" s="10">
        <v>313</v>
      </c>
      <c r="B66" s="24" t="s">
        <v>77</v>
      </c>
      <c r="D66" s="8"/>
      <c r="F66" s="11">
        <v>-1000</v>
      </c>
      <c r="H66" s="9">
        <f>SUM(F64:F66)</f>
        <v>0</v>
      </c>
      <c r="I66" s="8"/>
      <c r="J66" s="8"/>
    </row>
    <row r="67" spans="1:13" x14ac:dyDescent="0.25">
      <c r="A67" s="7" t="s">
        <v>78</v>
      </c>
      <c r="B67" s="1" t="s">
        <v>79</v>
      </c>
      <c r="D67" s="8"/>
      <c r="F67" s="8"/>
      <c r="H67" s="9">
        <v>0</v>
      </c>
      <c r="I67" s="8"/>
      <c r="J67" s="8"/>
    </row>
    <row r="68" spans="1:13" x14ac:dyDescent="0.25">
      <c r="A68" s="7">
        <v>601</v>
      </c>
      <c r="B68" s="1" t="s">
        <v>80</v>
      </c>
      <c r="D68" s="8"/>
      <c r="E68" s="13">
        <v>6</v>
      </c>
      <c r="F68" s="9">
        <f>'Summary Budget to Actual '!G46</f>
        <v>1324000</v>
      </c>
      <c r="H68" s="9"/>
      <c r="I68" s="8"/>
      <c r="J68" s="8"/>
    </row>
    <row r="69" spans="1:13" x14ac:dyDescent="0.25">
      <c r="A69" s="7">
        <v>602</v>
      </c>
      <c r="B69" s="1" t="s">
        <v>81</v>
      </c>
      <c r="C69" s="13">
        <v>7</v>
      </c>
      <c r="D69" s="9">
        <f>'Summary Budget to Actual '!I46</f>
        <v>107000</v>
      </c>
      <c r="E69" s="2"/>
      <c r="F69" s="8"/>
      <c r="H69" s="9"/>
      <c r="I69" s="8"/>
      <c r="J69" s="8"/>
    </row>
    <row r="70" spans="1:13" x14ac:dyDescent="0.25">
      <c r="A70" s="7">
        <v>603</v>
      </c>
      <c r="B70" s="1" t="s">
        <v>82</v>
      </c>
      <c r="C70" s="13">
        <v>5</v>
      </c>
      <c r="D70" s="8">
        <f>'Summary Budget to Actual '!K46</f>
        <v>0</v>
      </c>
      <c r="E70" s="13">
        <v>8</v>
      </c>
      <c r="F70" s="8">
        <f>-D69-D70</f>
        <v>-107000</v>
      </c>
      <c r="G70" s="13">
        <v>9</v>
      </c>
      <c r="H70" s="9">
        <f>F68+F70</f>
        <v>1217000</v>
      </c>
      <c r="I70" s="8"/>
      <c r="J70" s="8"/>
    </row>
    <row r="71" spans="1:13" x14ac:dyDescent="0.25">
      <c r="A71" s="34" t="s">
        <v>83</v>
      </c>
      <c r="B71" s="12" t="s">
        <v>84</v>
      </c>
      <c r="C71" s="12"/>
      <c r="D71" s="25"/>
      <c r="E71" s="7"/>
      <c r="F71" s="25"/>
      <c r="G71" s="7"/>
      <c r="H71" s="18">
        <f>SUM(H61:H70)</f>
        <v>1217000</v>
      </c>
      <c r="I71" s="8"/>
      <c r="J71" s="8"/>
    </row>
    <row r="72" spans="1:13" x14ac:dyDescent="0.25">
      <c r="A72" s="34" t="s">
        <v>28</v>
      </c>
      <c r="B72" s="7" t="s">
        <v>85</v>
      </c>
      <c r="C72" s="7"/>
      <c r="D72" s="20"/>
      <c r="E72" s="19"/>
      <c r="F72" s="20"/>
      <c r="G72" s="19"/>
      <c r="H72" s="9"/>
      <c r="I72" s="8"/>
      <c r="J72" s="8"/>
    </row>
    <row r="73" spans="1:13" x14ac:dyDescent="0.25">
      <c r="A73" s="7">
        <v>770</v>
      </c>
      <c r="B73" s="7" t="s">
        <v>163</v>
      </c>
      <c r="C73" s="7"/>
      <c r="D73" s="20"/>
      <c r="E73" s="19"/>
      <c r="F73" s="20"/>
      <c r="G73" s="19"/>
      <c r="H73" s="9">
        <v>6300</v>
      </c>
      <c r="I73" s="8"/>
      <c r="J73" s="8"/>
    </row>
    <row r="74" spans="1:13" x14ac:dyDescent="0.25">
      <c r="A74" s="7">
        <v>303</v>
      </c>
      <c r="B74" s="1" t="s">
        <v>86</v>
      </c>
      <c r="D74" s="8"/>
      <c r="F74" s="8"/>
      <c r="G74" s="13">
        <v>10</v>
      </c>
      <c r="H74" s="9">
        <f>-F87</f>
        <v>500</v>
      </c>
      <c r="J74" s="8"/>
    </row>
    <row r="75" spans="1:13" x14ac:dyDescent="0.25">
      <c r="A75" s="34" t="s">
        <v>83</v>
      </c>
      <c r="B75" s="3" t="s">
        <v>87</v>
      </c>
      <c r="C75" s="3"/>
      <c r="D75" s="8"/>
      <c r="F75" s="8"/>
      <c r="H75" s="26"/>
      <c r="I75" s="8"/>
      <c r="J75" s="11">
        <f>SUM(H71:H74)</f>
        <v>1223800</v>
      </c>
    </row>
    <row r="76" spans="1:13" ht="14.4" thickBot="1" x14ac:dyDescent="0.3">
      <c r="A76" s="7"/>
      <c r="B76" s="15" t="s">
        <v>88</v>
      </c>
      <c r="C76" s="15"/>
      <c r="D76" s="8"/>
      <c r="F76" s="8"/>
      <c r="H76" s="8"/>
      <c r="I76" s="13">
        <v>4</v>
      </c>
      <c r="J76" s="17">
        <f>J58+J75</f>
        <v>1246900</v>
      </c>
    </row>
    <row r="77" spans="1:13" ht="35.4" customHeight="1" thickTop="1" x14ac:dyDescent="0.25">
      <c r="A77" s="34" t="s">
        <v>151</v>
      </c>
      <c r="B77" s="74" t="s">
        <v>89</v>
      </c>
      <c r="C77" s="74"/>
      <c r="D77" s="74"/>
      <c r="E77" s="74"/>
      <c r="F77" s="74"/>
      <c r="G77" s="74"/>
      <c r="H77" s="74"/>
      <c r="I77" s="74"/>
      <c r="J77" s="74"/>
    </row>
    <row r="78" spans="1:13" x14ac:dyDescent="0.25">
      <c r="A78" s="51" t="s">
        <v>90</v>
      </c>
      <c r="B78" s="50" t="s">
        <v>8</v>
      </c>
      <c r="C78" s="51" t="s">
        <v>11</v>
      </c>
      <c r="D78" s="51" t="s">
        <v>10</v>
      </c>
      <c r="E78" s="52" t="s">
        <v>13</v>
      </c>
      <c r="F78" s="52" t="s">
        <v>91</v>
      </c>
      <c r="G78" s="52" t="s">
        <v>15</v>
      </c>
      <c r="H78" s="52" t="s">
        <v>92</v>
      </c>
      <c r="I78" s="52" t="s">
        <v>50</v>
      </c>
      <c r="J78" s="52" t="s">
        <v>93</v>
      </c>
    </row>
    <row r="79" spans="1:13" x14ac:dyDescent="0.25">
      <c r="A79" s="53"/>
      <c r="B79" s="1" t="s">
        <v>80</v>
      </c>
      <c r="D79" s="8"/>
      <c r="E79" s="13">
        <v>6</v>
      </c>
      <c r="F79" s="8">
        <f>'Summary Budget to Actual '!G46</f>
        <v>1324000</v>
      </c>
      <c r="G79" s="57">
        <v>8</v>
      </c>
      <c r="H79" s="8">
        <f>'Summary Budget to Actual '!I46+'Summary Budget to Actual '!K46</f>
        <v>107000</v>
      </c>
      <c r="I79" s="13">
        <v>9</v>
      </c>
      <c r="J79" s="8">
        <f>F79-H79</f>
        <v>1217000</v>
      </c>
      <c r="M79" s="27"/>
    </row>
    <row r="80" spans="1:13" x14ac:dyDescent="0.25">
      <c r="A80" s="53"/>
      <c r="B80" s="1" t="s">
        <v>94</v>
      </c>
      <c r="D80" s="8"/>
      <c r="E80" s="13">
        <v>1</v>
      </c>
      <c r="F80" s="14">
        <f>-'Summary Budget to Actual '!G31</f>
        <v>-1324000</v>
      </c>
      <c r="G80" s="13">
        <v>2</v>
      </c>
      <c r="H80" s="28">
        <f>-'Summary Budget to Actual '!I31</f>
        <v>-1267000</v>
      </c>
      <c r="I80" s="13">
        <v>3</v>
      </c>
      <c r="J80" s="11">
        <f>F80-H80</f>
        <v>-57000</v>
      </c>
    </row>
    <row r="81" spans="1:10" x14ac:dyDescent="0.25">
      <c r="A81" s="53"/>
      <c r="B81" s="1" t="s">
        <v>95</v>
      </c>
      <c r="D81" s="8"/>
      <c r="E81" s="2"/>
      <c r="F81" s="8">
        <f>F79+F80</f>
        <v>0</v>
      </c>
      <c r="G81" s="2"/>
      <c r="H81" s="8">
        <f>H79+H80</f>
        <v>-1160000</v>
      </c>
      <c r="J81" s="8">
        <f>J79+J80</f>
        <v>1160000</v>
      </c>
    </row>
    <row r="82" spans="1:10" x14ac:dyDescent="0.25">
      <c r="A82" s="55" t="s">
        <v>28</v>
      </c>
      <c r="B82" s="1" t="s">
        <v>96</v>
      </c>
      <c r="D82" s="8"/>
      <c r="F82" s="8"/>
      <c r="H82" s="8"/>
      <c r="I82" s="8"/>
      <c r="J82" s="8"/>
    </row>
    <row r="83" spans="1:10" x14ac:dyDescent="0.25">
      <c r="A83" s="53"/>
      <c r="B83" s="1" t="s">
        <v>97</v>
      </c>
      <c r="D83" s="8"/>
      <c r="F83" s="8">
        <v>500</v>
      </c>
      <c r="H83" s="8">
        <v>500</v>
      </c>
      <c r="I83" s="8"/>
      <c r="J83" s="8">
        <f>F83-H83</f>
        <v>0</v>
      </c>
    </row>
    <row r="84" spans="1:10" x14ac:dyDescent="0.25">
      <c r="A84" s="53"/>
      <c r="B84" s="1" t="s">
        <v>98</v>
      </c>
      <c r="D84" s="8"/>
      <c r="F84" s="11">
        <f>F66</f>
        <v>-1000</v>
      </c>
      <c r="H84" s="11">
        <v>-1000</v>
      </c>
      <c r="I84" s="8"/>
      <c r="J84" s="11">
        <f>F84-H84</f>
        <v>0</v>
      </c>
    </row>
    <row r="85" spans="1:10" x14ac:dyDescent="0.25">
      <c r="A85" s="53"/>
      <c r="B85" s="1" t="s">
        <v>95</v>
      </c>
      <c r="D85" s="8"/>
      <c r="F85" s="9">
        <f>SUM(F81:F84)</f>
        <v>-500</v>
      </c>
      <c r="H85" s="9">
        <f>SUM(H81:H84)</f>
        <v>-1160500</v>
      </c>
      <c r="I85" s="9"/>
      <c r="J85" s="9">
        <f>SUM(J81:J84)</f>
        <v>1160000</v>
      </c>
    </row>
    <row r="86" spans="1:10" x14ac:dyDescent="0.25">
      <c r="A86" s="53"/>
      <c r="B86" s="1" t="s">
        <v>99</v>
      </c>
      <c r="D86" s="29"/>
      <c r="F86" s="29">
        <v>0</v>
      </c>
      <c r="H86" s="29">
        <v>0</v>
      </c>
      <c r="I86" s="29"/>
      <c r="J86" s="29">
        <v>0</v>
      </c>
    </row>
    <row r="87" spans="1:10" ht="14.4" thickBot="1" x14ac:dyDescent="0.3">
      <c r="A87" s="53"/>
      <c r="B87" s="3" t="s">
        <v>100</v>
      </c>
      <c r="C87" s="3"/>
      <c r="D87" s="29"/>
      <c r="E87" s="13">
        <v>10</v>
      </c>
      <c r="F87" s="30">
        <f>F85+F86</f>
        <v>-500</v>
      </c>
      <c r="H87" s="30">
        <f>H85+H86</f>
        <v>-1160500</v>
      </c>
      <c r="I87" s="31"/>
      <c r="J87" s="30">
        <f>J85+J86</f>
        <v>1160000</v>
      </c>
    </row>
    <row r="88" spans="1:10" ht="14.4" thickTop="1" x14ac:dyDescent="0.25">
      <c r="A88" s="7" t="s">
        <v>101</v>
      </c>
    </row>
    <row r="89" spans="1:10" hidden="1" x14ac:dyDescent="0.25">
      <c r="A89" s="7"/>
      <c r="D89" s="8"/>
      <c r="F89" s="32"/>
    </row>
    <row r="90" spans="1:10" hidden="1" x14ac:dyDescent="0.25">
      <c r="A90" s="7"/>
      <c r="D90" s="8"/>
      <c r="F90" s="32"/>
    </row>
    <row r="91" spans="1:10" hidden="1" x14ac:dyDescent="0.25">
      <c r="A91" s="7"/>
      <c r="D91" s="8"/>
      <c r="F91" s="32"/>
    </row>
    <row r="92" spans="1:10" hidden="1" x14ac:dyDescent="0.25">
      <c r="A92" s="7"/>
      <c r="D92" s="8"/>
      <c r="F92" s="32"/>
    </row>
    <row r="93" spans="1:10" hidden="1" x14ac:dyDescent="0.25">
      <c r="A93" s="7"/>
      <c r="D93" s="8"/>
      <c r="F93" s="32"/>
    </row>
    <row r="94" spans="1:10" hidden="1" x14ac:dyDescent="0.25">
      <c r="A94" s="7"/>
      <c r="D94" s="8"/>
      <c r="F94" s="32"/>
    </row>
    <row r="95" spans="1:10" hidden="1" x14ac:dyDescent="0.25">
      <c r="A95" s="7"/>
      <c r="D95" s="8"/>
      <c r="F95" s="32"/>
    </row>
    <row r="96" spans="1:10" hidden="1" x14ac:dyDescent="0.25">
      <c r="A96" s="7"/>
      <c r="D96" s="8"/>
      <c r="F96" s="32"/>
    </row>
    <row r="97" spans="1:10" hidden="1" x14ac:dyDescent="0.25">
      <c r="A97" s="7"/>
      <c r="D97" s="8"/>
      <c r="F97" s="32"/>
    </row>
    <row r="98" spans="1:10" hidden="1" x14ac:dyDescent="0.25">
      <c r="A98" s="7"/>
      <c r="D98" s="8"/>
      <c r="F98" s="32"/>
      <c r="J98" s="32"/>
    </row>
    <row r="99" spans="1:10" hidden="1" x14ac:dyDescent="0.25">
      <c r="A99" s="7"/>
      <c r="D99" s="8"/>
      <c r="F99" s="32"/>
      <c r="J99" s="32"/>
    </row>
    <row r="100" spans="1:10" hidden="1" x14ac:dyDescent="0.25">
      <c r="A100" s="7"/>
      <c r="D100" s="8"/>
      <c r="F100" s="32"/>
      <c r="J100" s="32"/>
    </row>
    <row r="101" spans="1:10" hidden="1" x14ac:dyDescent="0.25">
      <c r="A101" s="7"/>
      <c r="D101" s="8"/>
      <c r="F101" s="32"/>
      <c r="J101" s="32"/>
    </row>
    <row r="102" spans="1:10" hidden="1" x14ac:dyDescent="0.25">
      <c r="A102" s="7"/>
      <c r="D102" s="8"/>
      <c r="F102" s="32"/>
      <c r="J102" s="32"/>
    </row>
    <row r="103" spans="1:10" hidden="1" x14ac:dyDescent="0.25">
      <c r="A103" s="7"/>
      <c r="D103" s="8"/>
      <c r="F103" s="32"/>
      <c r="J103" s="32"/>
    </row>
    <row r="104" spans="1:10" hidden="1" x14ac:dyDescent="0.25">
      <c r="A104" s="7"/>
      <c r="D104" s="8"/>
      <c r="F104" s="32"/>
      <c r="J104" s="32"/>
    </row>
    <row r="105" spans="1:10" hidden="1" x14ac:dyDescent="0.25">
      <c r="A105" s="7"/>
      <c r="D105" s="8"/>
      <c r="F105" s="32"/>
      <c r="J105" s="32"/>
    </row>
    <row r="106" spans="1:10" hidden="1" x14ac:dyDescent="0.25">
      <c r="A106" s="7"/>
      <c r="D106" s="8"/>
      <c r="F106" s="32"/>
      <c r="J106" s="32"/>
    </row>
    <row r="107" spans="1:10" hidden="1" x14ac:dyDescent="0.25">
      <c r="A107" s="7"/>
      <c r="D107" s="8"/>
      <c r="F107" s="32"/>
      <c r="J107" s="32"/>
    </row>
    <row r="108" spans="1:10" hidden="1" x14ac:dyDescent="0.25">
      <c r="A108" s="7"/>
      <c r="D108" s="8"/>
      <c r="F108" s="32"/>
      <c r="J108" s="32"/>
    </row>
    <row r="109" spans="1:10" hidden="1" x14ac:dyDescent="0.25">
      <c r="A109" s="7"/>
      <c r="D109" s="8"/>
      <c r="F109" s="32"/>
      <c r="J109" s="32"/>
    </row>
    <row r="110" spans="1:10" hidden="1" x14ac:dyDescent="0.25">
      <c r="A110" s="7"/>
      <c r="D110" s="8"/>
      <c r="F110" s="32"/>
      <c r="J110" s="32"/>
    </row>
    <row r="111" spans="1:10" hidden="1" x14ac:dyDescent="0.25">
      <c r="A111" s="7"/>
      <c r="D111" s="8"/>
      <c r="F111" s="32"/>
      <c r="J111" s="32"/>
    </row>
    <row r="112" spans="1:10" hidden="1" x14ac:dyDescent="0.25">
      <c r="A112" s="7"/>
      <c r="D112" s="8"/>
      <c r="F112" s="32"/>
      <c r="J112" s="32"/>
    </row>
    <row r="113" spans="1:10" hidden="1" x14ac:dyDescent="0.25">
      <c r="A113" s="7"/>
      <c r="D113" s="8"/>
      <c r="F113" s="32"/>
      <c r="J113" s="32"/>
    </row>
    <row r="114" spans="1:10" hidden="1" x14ac:dyDescent="0.25">
      <c r="A114" s="7"/>
      <c r="D114" s="8"/>
      <c r="F114" s="32"/>
      <c r="J114" s="32"/>
    </row>
    <row r="115" spans="1:10" hidden="1" x14ac:dyDescent="0.25">
      <c r="A115" s="7"/>
      <c r="D115" s="8"/>
      <c r="F115" s="32"/>
      <c r="J115" s="32"/>
    </row>
    <row r="116" spans="1:10" hidden="1" x14ac:dyDescent="0.25">
      <c r="A116" s="7"/>
      <c r="D116" s="8"/>
      <c r="F116" s="32"/>
      <c r="J116" s="32"/>
    </row>
    <row r="117" spans="1:10" hidden="1" x14ac:dyDescent="0.25">
      <c r="A117" s="7"/>
      <c r="D117" s="8"/>
      <c r="F117" s="32"/>
      <c r="J117" s="32"/>
    </row>
    <row r="118" spans="1:10" hidden="1" x14ac:dyDescent="0.25">
      <c r="A118" s="7"/>
      <c r="D118" s="8"/>
      <c r="F118" s="32"/>
      <c r="J118" s="32"/>
    </row>
    <row r="119" spans="1:10" hidden="1" x14ac:dyDescent="0.25">
      <c r="A119" s="7"/>
      <c r="D119" s="8"/>
      <c r="F119" s="32"/>
      <c r="J119" s="32"/>
    </row>
    <row r="120" spans="1:10" hidden="1" x14ac:dyDescent="0.25">
      <c r="A120" s="7"/>
      <c r="D120" s="8"/>
      <c r="F120" s="32"/>
      <c r="J120" s="32"/>
    </row>
    <row r="121" spans="1:10" hidden="1" x14ac:dyDescent="0.25">
      <c r="A121" s="7"/>
      <c r="D121" s="8"/>
      <c r="F121" s="32"/>
      <c r="J121" s="32"/>
    </row>
    <row r="122" spans="1:10" hidden="1" x14ac:dyDescent="0.25">
      <c r="A122" s="7"/>
      <c r="D122" s="8"/>
      <c r="F122" s="32"/>
      <c r="J122" s="32"/>
    </row>
    <row r="123" spans="1:10" hidden="1" x14ac:dyDescent="0.25">
      <c r="A123" s="7"/>
      <c r="D123" s="8"/>
      <c r="F123" s="32"/>
      <c r="J123" s="32"/>
    </row>
    <row r="124" spans="1:10" hidden="1" x14ac:dyDescent="0.25">
      <c r="A124" s="7"/>
      <c r="D124" s="8"/>
      <c r="F124" s="32"/>
      <c r="J124" s="32"/>
    </row>
    <row r="125" spans="1:10" hidden="1" x14ac:dyDescent="0.25">
      <c r="A125" s="7"/>
      <c r="D125" s="8"/>
      <c r="F125" s="32"/>
      <c r="J125" s="32"/>
    </row>
    <row r="126" spans="1:10" hidden="1" x14ac:dyDescent="0.25">
      <c r="A126" s="7"/>
      <c r="D126" s="8"/>
      <c r="F126" s="32"/>
      <c r="J126" s="32"/>
    </row>
    <row r="127" spans="1:10" hidden="1" x14ac:dyDescent="0.25">
      <c r="A127" s="7"/>
      <c r="D127" s="8"/>
      <c r="F127" s="32"/>
      <c r="J127" s="32"/>
    </row>
    <row r="128" spans="1:10" hidden="1" x14ac:dyDescent="0.25">
      <c r="A128" s="7"/>
      <c r="D128" s="8"/>
      <c r="F128" s="32"/>
      <c r="J128" s="32"/>
    </row>
    <row r="129" spans="1:10" hidden="1" x14ac:dyDescent="0.25">
      <c r="A129" s="7"/>
      <c r="D129" s="8"/>
      <c r="F129" s="32"/>
      <c r="J129" s="32"/>
    </row>
    <row r="130" spans="1:10" hidden="1" x14ac:dyDescent="0.25">
      <c r="A130" s="7"/>
      <c r="D130" s="8"/>
      <c r="F130" s="32"/>
      <c r="J130" s="32"/>
    </row>
    <row r="131" spans="1:10" hidden="1" x14ac:dyDescent="0.25">
      <c r="A131" s="7"/>
      <c r="D131" s="8"/>
      <c r="F131" s="32"/>
      <c r="J131" s="32"/>
    </row>
    <row r="132" spans="1:10" hidden="1" x14ac:dyDescent="0.25">
      <c r="A132" s="7"/>
      <c r="D132" s="8"/>
      <c r="F132" s="32"/>
      <c r="J132" s="32"/>
    </row>
    <row r="133" spans="1:10" hidden="1" x14ac:dyDescent="0.25">
      <c r="A133" s="7"/>
      <c r="D133" s="8"/>
      <c r="F133" s="32"/>
      <c r="J133" s="32"/>
    </row>
    <row r="134" spans="1:10" hidden="1" x14ac:dyDescent="0.25">
      <c r="A134" s="7"/>
      <c r="D134" s="8"/>
      <c r="F134" s="32"/>
      <c r="J134" s="32"/>
    </row>
    <row r="135" spans="1:10" hidden="1" x14ac:dyDescent="0.25">
      <c r="A135" s="7"/>
      <c r="D135" s="8"/>
      <c r="F135" s="32"/>
      <c r="J135" s="32"/>
    </row>
    <row r="136" spans="1:10" hidden="1" x14ac:dyDescent="0.25">
      <c r="A136" s="7"/>
      <c r="D136" s="8"/>
      <c r="F136" s="32"/>
      <c r="J136" s="32"/>
    </row>
    <row r="137" spans="1:10" hidden="1" x14ac:dyDescent="0.25">
      <c r="A137" s="7"/>
      <c r="D137" s="8"/>
      <c r="F137" s="32"/>
      <c r="J137" s="32"/>
    </row>
    <row r="138" spans="1:10" hidden="1" x14ac:dyDescent="0.25">
      <c r="A138" s="7"/>
      <c r="D138" s="8"/>
      <c r="F138" s="32"/>
      <c r="J138" s="32"/>
    </row>
    <row r="139" spans="1:10" hidden="1" x14ac:dyDescent="0.25">
      <c r="A139" s="7"/>
      <c r="D139" s="8"/>
      <c r="F139" s="32"/>
      <c r="J139" s="32"/>
    </row>
    <row r="140" spans="1:10" hidden="1" x14ac:dyDescent="0.25">
      <c r="A140" s="7"/>
      <c r="D140" s="8"/>
      <c r="F140" s="32"/>
      <c r="J140" s="32"/>
    </row>
    <row r="141" spans="1:10" hidden="1" x14ac:dyDescent="0.25">
      <c r="A141" s="7"/>
      <c r="D141" s="8"/>
      <c r="F141" s="32"/>
      <c r="J141" s="32"/>
    </row>
    <row r="142" spans="1:10" hidden="1" x14ac:dyDescent="0.25">
      <c r="A142" s="7"/>
      <c r="D142" s="8"/>
      <c r="F142" s="32"/>
      <c r="J142" s="32"/>
    </row>
    <row r="143" spans="1:10" hidden="1" x14ac:dyDescent="0.25">
      <c r="A143" s="7"/>
      <c r="D143" s="8"/>
      <c r="F143" s="32"/>
      <c r="J143" s="32"/>
    </row>
    <row r="144" spans="1:10" hidden="1" x14ac:dyDescent="0.25">
      <c r="A144" s="7"/>
      <c r="D144" s="8"/>
      <c r="F144" s="32"/>
      <c r="J144" s="32"/>
    </row>
    <row r="145" spans="1:10" hidden="1" x14ac:dyDescent="0.25">
      <c r="A145" s="7"/>
      <c r="D145" s="8"/>
      <c r="F145" s="32"/>
      <c r="J145" s="32"/>
    </row>
    <row r="146" spans="1:10" hidden="1" x14ac:dyDescent="0.25">
      <c r="A146" s="7"/>
      <c r="D146" s="8"/>
      <c r="F146" s="32"/>
      <c r="J146" s="32"/>
    </row>
    <row r="147" spans="1:10" hidden="1" x14ac:dyDescent="0.25">
      <c r="A147" s="7"/>
      <c r="D147" s="8"/>
      <c r="F147" s="32"/>
      <c r="J147" s="32"/>
    </row>
    <row r="148" spans="1:10" hidden="1" x14ac:dyDescent="0.25">
      <c r="A148" s="7"/>
      <c r="D148" s="8"/>
      <c r="F148" s="32"/>
      <c r="J148" s="32"/>
    </row>
    <row r="149" spans="1:10" hidden="1" x14ac:dyDescent="0.25">
      <c r="A149" s="7"/>
      <c r="D149" s="8"/>
      <c r="F149" s="32"/>
      <c r="J149" s="32"/>
    </row>
    <row r="150" spans="1:10" hidden="1" x14ac:dyDescent="0.25">
      <c r="A150" s="7"/>
      <c r="D150" s="8"/>
      <c r="F150" s="32"/>
      <c r="J150" s="32"/>
    </row>
    <row r="151" spans="1:10" hidden="1" x14ac:dyDescent="0.25">
      <c r="A151" s="7"/>
      <c r="D151" s="8"/>
      <c r="F151" s="32"/>
      <c r="J151" s="32"/>
    </row>
    <row r="152" spans="1:10" hidden="1" x14ac:dyDescent="0.25">
      <c r="A152" s="7"/>
      <c r="D152" s="8"/>
      <c r="F152" s="32"/>
      <c r="J152" s="32"/>
    </row>
    <row r="153" spans="1:10" hidden="1" x14ac:dyDescent="0.25">
      <c r="A153" s="7"/>
      <c r="D153" s="8"/>
      <c r="F153" s="32"/>
      <c r="J153" s="32"/>
    </row>
    <row r="154" spans="1:10" hidden="1" x14ac:dyDescent="0.25">
      <c r="A154" s="7"/>
      <c r="D154" s="8"/>
      <c r="F154" s="32"/>
      <c r="J154" s="32"/>
    </row>
    <row r="155" spans="1:10" hidden="1" x14ac:dyDescent="0.25">
      <c r="A155" s="7"/>
      <c r="D155" s="8"/>
      <c r="F155" s="32"/>
      <c r="J155" s="32"/>
    </row>
    <row r="156" spans="1:10" hidden="1" x14ac:dyDescent="0.25">
      <c r="A156" s="7"/>
      <c r="D156" s="8"/>
      <c r="F156" s="32"/>
      <c r="J156" s="32"/>
    </row>
    <row r="157" spans="1:10" hidden="1" x14ac:dyDescent="0.25">
      <c r="A157" s="7"/>
      <c r="D157" s="8"/>
      <c r="F157" s="32"/>
      <c r="J157" s="32"/>
    </row>
    <row r="158" spans="1:10" hidden="1" x14ac:dyDescent="0.25">
      <c r="A158" s="7"/>
      <c r="D158" s="8"/>
      <c r="F158" s="32"/>
      <c r="J158" s="32"/>
    </row>
    <row r="159" spans="1:10" hidden="1" x14ac:dyDescent="0.25">
      <c r="A159" s="7"/>
      <c r="D159" s="8"/>
      <c r="F159" s="32"/>
      <c r="J159" s="32"/>
    </row>
    <row r="160" spans="1:10" hidden="1" x14ac:dyDescent="0.25">
      <c r="A160" s="7"/>
      <c r="D160" s="8"/>
      <c r="F160" s="32"/>
      <c r="J160" s="32"/>
    </row>
    <row r="161" spans="1:10" hidden="1" x14ac:dyDescent="0.25">
      <c r="A161" s="7"/>
      <c r="D161" s="8"/>
      <c r="F161" s="32"/>
      <c r="J161" s="32"/>
    </row>
    <row r="162" spans="1:10" hidden="1" x14ac:dyDescent="0.25">
      <c r="A162" s="7"/>
      <c r="D162" s="8"/>
      <c r="F162" s="32"/>
      <c r="J162" s="32"/>
    </row>
    <row r="163" spans="1:10" hidden="1" x14ac:dyDescent="0.25">
      <c r="A163" s="7"/>
      <c r="D163" s="8"/>
      <c r="F163" s="32"/>
      <c r="J163" s="32"/>
    </row>
    <row r="164" spans="1:10" hidden="1" x14ac:dyDescent="0.25">
      <c r="A164" s="7"/>
      <c r="D164" s="8"/>
      <c r="F164" s="32"/>
      <c r="J164" s="32"/>
    </row>
    <row r="165" spans="1:10" hidden="1" x14ac:dyDescent="0.25">
      <c r="A165" s="7"/>
      <c r="D165" s="8"/>
      <c r="F165" s="32"/>
      <c r="J165" s="32"/>
    </row>
    <row r="166" spans="1:10" hidden="1" x14ac:dyDescent="0.25">
      <c r="A166" s="7"/>
      <c r="D166" s="8"/>
      <c r="F166" s="32"/>
      <c r="J166" s="32"/>
    </row>
    <row r="167" spans="1:10" hidden="1" x14ac:dyDescent="0.25">
      <c r="D167" s="8"/>
      <c r="F167" s="32"/>
      <c r="J167" s="32"/>
    </row>
    <row r="168" spans="1:10" hidden="1" x14ac:dyDescent="0.25">
      <c r="D168" s="8"/>
      <c r="F168" s="32"/>
      <c r="J168" s="32"/>
    </row>
    <row r="169" spans="1:10" hidden="1" x14ac:dyDescent="0.25">
      <c r="D169" s="8"/>
      <c r="F169" s="32"/>
      <c r="J169" s="32"/>
    </row>
    <row r="170" spans="1:10" hidden="1" x14ac:dyDescent="0.25">
      <c r="D170" s="8"/>
      <c r="F170" s="32"/>
      <c r="J170" s="32"/>
    </row>
    <row r="171" spans="1:10" hidden="1" x14ac:dyDescent="0.25">
      <c r="D171" s="8"/>
      <c r="F171" s="32"/>
      <c r="J171" s="32"/>
    </row>
    <row r="172" spans="1:10" hidden="1" x14ac:dyDescent="0.25">
      <c r="D172" s="8"/>
      <c r="F172" s="32"/>
      <c r="J172" s="32"/>
    </row>
    <row r="173" spans="1:10" hidden="1" x14ac:dyDescent="0.25">
      <c r="D173" s="8"/>
      <c r="F173" s="32"/>
      <c r="J173" s="32"/>
    </row>
    <row r="174" spans="1:10" hidden="1" x14ac:dyDescent="0.25">
      <c r="D174" s="8"/>
      <c r="F174" s="32"/>
      <c r="J174" s="32"/>
    </row>
    <row r="175" spans="1:10" hidden="1" x14ac:dyDescent="0.25">
      <c r="D175" s="8"/>
      <c r="F175" s="32"/>
      <c r="J175" s="32"/>
    </row>
    <row r="176" spans="1:10" hidden="1" x14ac:dyDescent="0.25">
      <c r="D176" s="8"/>
      <c r="F176" s="32"/>
      <c r="J176" s="32"/>
    </row>
    <row r="177" spans="4:10" hidden="1" x14ac:dyDescent="0.25">
      <c r="D177" s="8"/>
      <c r="F177" s="32"/>
      <c r="J177" s="32"/>
    </row>
    <row r="178" spans="4:10" hidden="1" x14ac:dyDescent="0.25">
      <c r="D178" s="8"/>
      <c r="F178" s="32"/>
      <c r="J178" s="32"/>
    </row>
    <row r="179" spans="4:10" hidden="1" x14ac:dyDescent="0.25">
      <c r="D179" s="8"/>
      <c r="F179" s="32"/>
      <c r="J179" s="32"/>
    </row>
    <row r="180" spans="4:10" hidden="1" x14ac:dyDescent="0.25">
      <c r="D180" s="8"/>
      <c r="F180" s="32"/>
      <c r="J180" s="32"/>
    </row>
    <row r="181" spans="4:10" hidden="1" x14ac:dyDescent="0.25">
      <c r="D181" s="8"/>
      <c r="F181" s="32"/>
      <c r="J181" s="32"/>
    </row>
    <row r="182" spans="4:10" hidden="1" x14ac:dyDescent="0.25">
      <c r="D182" s="8"/>
      <c r="F182" s="32"/>
      <c r="J182" s="32"/>
    </row>
    <row r="183" spans="4:10" hidden="1" x14ac:dyDescent="0.25">
      <c r="D183" s="8"/>
      <c r="F183" s="32"/>
      <c r="J183" s="32"/>
    </row>
    <row r="184" spans="4:10" hidden="1" x14ac:dyDescent="0.25">
      <c r="D184" s="8"/>
      <c r="F184" s="32"/>
      <c r="J184" s="32"/>
    </row>
    <row r="185" spans="4:10" hidden="1" x14ac:dyDescent="0.25">
      <c r="D185" s="8"/>
      <c r="F185" s="32"/>
      <c r="J185" s="32"/>
    </row>
    <row r="186" spans="4:10" hidden="1" x14ac:dyDescent="0.25">
      <c r="D186" s="8"/>
      <c r="F186" s="32"/>
      <c r="J186" s="32"/>
    </row>
    <row r="187" spans="4:10" hidden="1" x14ac:dyDescent="0.25">
      <c r="D187" s="8"/>
      <c r="F187" s="32"/>
      <c r="J187" s="32"/>
    </row>
    <row r="188" spans="4:10" hidden="1" x14ac:dyDescent="0.25">
      <c r="D188" s="8"/>
      <c r="F188" s="32"/>
    </row>
    <row r="189" spans="4:10" hidden="1" x14ac:dyDescent="0.25">
      <c r="D189" s="8"/>
      <c r="F189" s="32"/>
    </row>
    <row r="190" spans="4:10" hidden="1" x14ac:dyDescent="0.25">
      <c r="D190" s="8"/>
      <c r="F190" s="32"/>
    </row>
    <row r="191" spans="4:10" hidden="1" x14ac:dyDescent="0.25">
      <c r="D191" s="8"/>
      <c r="F191" s="32"/>
    </row>
    <row r="192" spans="4:10" hidden="1" x14ac:dyDescent="0.25">
      <c r="D192" s="8"/>
      <c r="F192" s="32"/>
    </row>
    <row r="193" spans="4:6" hidden="1" x14ac:dyDescent="0.25">
      <c r="D193" s="8"/>
      <c r="F193" s="32"/>
    </row>
    <row r="194" spans="4:6" hidden="1" x14ac:dyDescent="0.25">
      <c r="D194" s="8"/>
      <c r="F194" s="32"/>
    </row>
    <row r="195" spans="4:6" hidden="1" x14ac:dyDescent="0.25">
      <c r="D195" s="8"/>
      <c r="F195" s="32"/>
    </row>
    <row r="196" spans="4:6" hidden="1" x14ac:dyDescent="0.25">
      <c r="D196" s="8"/>
      <c r="F196" s="32"/>
    </row>
    <row r="197" spans="4:6" hidden="1" x14ac:dyDescent="0.25">
      <c r="D197" s="8"/>
      <c r="F197" s="32"/>
    </row>
    <row r="198" spans="4:6" hidden="1" x14ac:dyDescent="0.25">
      <c r="D198" s="8"/>
      <c r="F198" s="32"/>
    </row>
    <row r="199" spans="4:6" hidden="1" x14ac:dyDescent="0.25">
      <c r="D199" s="8"/>
      <c r="F199" s="32"/>
    </row>
    <row r="200" spans="4:6" hidden="1" x14ac:dyDescent="0.25">
      <c r="D200" s="8"/>
      <c r="F200" s="32"/>
    </row>
    <row r="201" spans="4:6" hidden="1" x14ac:dyDescent="0.25">
      <c r="D201" s="8"/>
      <c r="F201" s="32"/>
    </row>
    <row r="202" spans="4:6" hidden="1" x14ac:dyDescent="0.25">
      <c r="D202" s="8"/>
      <c r="F202" s="32"/>
    </row>
    <row r="203" spans="4:6" hidden="1" x14ac:dyDescent="0.25">
      <c r="D203" s="8"/>
      <c r="F203" s="32"/>
    </row>
    <row r="204" spans="4:6" hidden="1" x14ac:dyDescent="0.25">
      <c r="D204" s="8"/>
      <c r="F204" s="32"/>
    </row>
    <row r="205" spans="4:6" hidden="1" x14ac:dyDescent="0.25">
      <c r="D205" s="8"/>
      <c r="F205" s="32"/>
    </row>
    <row r="206" spans="4:6" hidden="1" x14ac:dyDescent="0.25">
      <c r="D206" s="8"/>
      <c r="F206" s="32"/>
    </row>
    <row r="207" spans="4:6" hidden="1" x14ac:dyDescent="0.25">
      <c r="D207" s="8"/>
      <c r="F207" s="32"/>
    </row>
    <row r="208" spans="4:6" hidden="1" x14ac:dyDescent="0.25">
      <c r="D208" s="8"/>
      <c r="F208" s="32"/>
    </row>
    <row r="209" spans="4:6" hidden="1" x14ac:dyDescent="0.25">
      <c r="D209" s="8"/>
      <c r="F209" s="32"/>
    </row>
    <row r="210" spans="4:6" hidden="1" x14ac:dyDescent="0.25">
      <c r="D210" s="8"/>
      <c r="F210" s="32"/>
    </row>
    <row r="211" spans="4:6" hidden="1" x14ac:dyDescent="0.25">
      <c r="D211" s="8"/>
      <c r="F211" s="32"/>
    </row>
    <row r="212" spans="4:6" hidden="1" x14ac:dyDescent="0.25">
      <c r="D212" s="8"/>
      <c r="F212" s="32"/>
    </row>
    <row r="213" spans="4:6" hidden="1" x14ac:dyDescent="0.25">
      <c r="D213" s="8"/>
      <c r="F213" s="32"/>
    </row>
    <row r="214" spans="4:6" hidden="1" x14ac:dyDescent="0.25">
      <c r="D214" s="8"/>
      <c r="F214" s="32"/>
    </row>
    <row r="215" spans="4:6" hidden="1" x14ac:dyDescent="0.25">
      <c r="D215" s="8"/>
      <c r="F215" s="32"/>
    </row>
    <row r="216" spans="4:6" hidden="1" x14ac:dyDescent="0.25">
      <c r="D216" s="8"/>
      <c r="F216" s="32"/>
    </row>
    <row r="217" spans="4:6" hidden="1" x14ac:dyDescent="0.25">
      <c r="D217" s="8"/>
      <c r="F217" s="32"/>
    </row>
    <row r="218" spans="4:6" hidden="1" x14ac:dyDescent="0.25">
      <c r="D218" s="8"/>
      <c r="F218" s="32"/>
    </row>
    <row r="219" spans="4:6" hidden="1" x14ac:dyDescent="0.25">
      <c r="D219" s="8"/>
      <c r="F219" s="32"/>
    </row>
    <row r="220" spans="4:6" hidden="1" x14ac:dyDescent="0.25">
      <c r="D220" s="8"/>
      <c r="F220" s="32"/>
    </row>
    <row r="221" spans="4:6" hidden="1" x14ac:dyDescent="0.25">
      <c r="D221" s="8"/>
      <c r="F221" s="32"/>
    </row>
    <row r="222" spans="4:6" hidden="1" x14ac:dyDescent="0.25">
      <c r="D222" s="8"/>
      <c r="F222" s="32"/>
    </row>
    <row r="223" spans="4:6" hidden="1" x14ac:dyDescent="0.25">
      <c r="D223" s="8"/>
      <c r="F223" s="32"/>
    </row>
    <row r="224" spans="4:6" hidden="1" x14ac:dyDescent="0.25">
      <c r="D224" s="8"/>
      <c r="F224" s="32"/>
    </row>
    <row r="225" spans="4:6" hidden="1" x14ac:dyDescent="0.25">
      <c r="D225" s="8"/>
      <c r="F225" s="32"/>
    </row>
    <row r="226" spans="4:6" hidden="1" x14ac:dyDescent="0.25">
      <c r="D226" s="8"/>
      <c r="F226" s="32"/>
    </row>
    <row r="227" spans="4:6" hidden="1" x14ac:dyDescent="0.25">
      <c r="D227" s="8"/>
      <c r="F227" s="32"/>
    </row>
    <row r="228" spans="4:6" hidden="1" x14ac:dyDescent="0.25">
      <c r="D228" s="8"/>
      <c r="F228" s="32"/>
    </row>
    <row r="229" spans="4:6" hidden="1" x14ac:dyDescent="0.25">
      <c r="D229" s="8"/>
      <c r="F229" s="32"/>
    </row>
    <row r="230" spans="4:6" hidden="1" x14ac:dyDescent="0.25">
      <c r="D230" s="8"/>
      <c r="F230" s="32"/>
    </row>
    <row r="231" spans="4:6" hidden="1" x14ac:dyDescent="0.25">
      <c r="D231" s="8"/>
      <c r="F231" s="32"/>
    </row>
    <row r="232" spans="4:6" hidden="1" x14ac:dyDescent="0.25">
      <c r="D232" s="8"/>
      <c r="F232" s="32"/>
    </row>
    <row r="233" spans="4:6" hidden="1" x14ac:dyDescent="0.25">
      <c r="D233" s="8"/>
      <c r="F233" s="32"/>
    </row>
    <row r="234" spans="4:6" hidden="1" x14ac:dyDescent="0.25">
      <c r="D234" s="8"/>
      <c r="F234" s="32"/>
    </row>
    <row r="235" spans="4:6" hidden="1" x14ac:dyDescent="0.25">
      <c r="D235" s="8"/>
      <c r="F235" s="32"/>
    </row>
    <row r="236" spans="4:6" hidden="1" x14ac:dyDescent="0.25">
      <c r="D236" s="8"/>
      <c r="F236" s="32"/>
    </row>
    <row r="237" spans="4:6" hidden="1" x14ac:dyDescent="0.25">
      <c r="D237" s="8"/>
      <c r="F237" s="32"/>
    </row>
    <row r="238" spans="4:6" hidden="1" x14ac:dyDescent="0.25">
      <c r="D238" s="8"/>
      <c r="F238" s="32"/>
    </row>
    <row r="239" spans="4:6" hidden="1" x14ac:dyDescent="0.25">
      <c r="D239" s="8"/>
      <c r="F239" s="32"/>
    </row>
    <row r="240" spans="4:6" hidden="1" x14ac:dyDescent="0.25">
      <c r="D240" s="8"/>
      <c r="F240" s="32"/>
    </row>
    <row r="241" spans="4:6" hidden="1" x14ac:dyDescent="0.25">
      <c r="D241" s="8"/>
      <c r="F241" s="32"/>
    </row>
    <row r="242" spans="4:6" hidden="1" x14ac:dyDescent="0.25">
      <c r="D242" s="8"/>
      <c r="F242" s="32"/>
    </row>
    <row r="243" spans="4:6" hidden="1" x14ac:dyDescent="0.25">
      <c r="D243" s="8"/>
      <c r="F243" s="32"/>
    </row>
    <row r="244" spans="4:6" hidden="1" x14ac:dyDescent="0.25">
      <c r="D244" s="8"/>
      <c r="F244" s="32"/>
    </row>
    <row r="245" spans="4:6" hidden="1" x14ac:dyDescent="0.25">
      <c r="D245" s="8"/>
      <c r="F245" s="32"/>
    </row>
    <row r="246" spans="4:6" hidden="1" x14ac:dyDescent="0.25">
      <c r="D246" s="8"/>
      <c r="F246" s="32"/>
    </row>
    <row r="247" spans="4:6" hidden="1" x14ac:dyDescent="0.25">
      <c r="D247" s="8"/>
      <c r="F247" s="32"/>
    </row>
    <row r="248" spans="4:6" hidden="1" x14ac:dyDescent="0.25">
      <c r="D248" s="8"/>
      <c r="F248" s="32"/>
    </row>
    <row r="249" spans="4:6" hidden="1" x14ac:dyDescent="0.25">
      <c r="D249" s="8"/>
      <c r="F249" s="32"/>
    </row>
    <row r="250" spans="4:6" hidden="1" x14ac:dyDescent="0.25">
      <c r="D250" s="8"/>
      <c r="F250" s="32"/>
    </row>
    <row r="251" spans="4:6" hidden="1" x14ac:dyDescent="0.25">
      <c r="D251" s="8"/>
      <c r="F251" s="32"/>
    </row>
    <row r="252" spans="4:6" hidden="1" x14ac:dyDescent="0.25">
      <c r="D252" s="8"/>
      <c r="F252" s="32"/>
    </row>
    <row r="253" spans="4:6" hidden="1" x14ac:dyDescent="0.25">
      <c r="D253" s="8"/>
      <c r="F253" s="32"/>
    </row>
    <row r="254" spans="4:6" hidden="1" x14ac:dyDescent="0.25">
      <c r="D254" s="8"/>
      <c r="F254" s="32"/>
    </row>
    <row r="255" spans="4:6" hidden="1" x14ac:dyDescent="0.25">
      <c r="D255" s="8"/>
      <c r="F255" s="32"/>
    </row>
    <row r="256" spans="4:6" hidden="1" x14ac:dyDescent="0.25">
      <c r="D256" s="8"/>
      <c r="F256" s="32"/>
    </row>
    <row r="257" spans="4:6" hidden="1" x14ac:dyDescent="0.25">
      <c r="D257" s="8"/>
      <c r="F257" s="32"/>
    </row>
    <row r="258" spans="4:6" hidden="1" x14ac:dyDescent="0.25">
      <c r="D258" s="8"/>
      <c r="F258" s="32"/>
    </row>
    <row r="259" spans="4:6" hidden="1" x14ac:dyDescent="0.25">
      <c r="D259" s="8"/>
      <c r="F259" s="32"/>
    </row>
    <row r="260" spans="4:6" hidden="1" x14ac:dyDescent="0.25">
      <c r="D260" s="8"/>
      <c r="F260" s="32"/>
    </row>
    <row r="261" spans="4:6" hidden="1" x14ac:dyDescent="0.25">
      <c r="D261" s="8"/>
      <c r="F261" s="32"/>
    </row>
    <row r="262" spans="4:6" hidden="1" x14ac:dyDescent="0.25">
      <c r="D262" s="8"/>
      <c r="F262" s="32"/>
    </row>
    <row r="263" spans="4:6" hidden="1" x14ac:dyDescent="0.25">
      <c r="D263" s="8"/>
      <c r="F263" s="32"/>
    </row>
    <row r="264" spans="4:6" hidden="1" x14ac:dyDescent="0.25">
      <c r="D264" s="8"/>
      <c r="F264" s="32"/>
    </row>
    <row r="265" spans="4:6" hidden="1" x14ac:dyDescent="0.25">
      <c r="F265" s="32"/>
    </row>
    <row r="266" spans="4:6" hidden="1" x14ac:dyDescent="0.25">
      <c r="F266" s="32"/>
    </row>
    <row r="267" spans="4:6" hidden="1" x14ac:dyDescent="0.25">
      <c r="F267" s="32"/>
    </row>
    <row r="268" spans="4:6" hidden="1" x14ac:dyDescent="0.25">
      <c r="F268" s="32"/>
    </row>
    <row r="269" spans="4:6" hidden="1" x14ac:dyDescent="0.25">
      <c r="F269" s="32"/>
    </row>
    <row r="270" spans="4:6" hidden="1" x14ac:dyDescent="0.25">
      <c r="F270" s="32"/>
    </row>
    <row r="271" spans="4:6" hidden="1" x14ac:dyDescent="0.25">
      <c r="F271" s="32"/>
    </row>
    <row r="272" spans="4:6" hidden="1" x14ac:dyDescent="0.25">
      <c r="F272" s="32"/>
    </row>
    <row r="273" spans="6:6" hidden="1" x14ac:dyDescent="0.25">
      <c r="F273" s="32"/>
    </row>
    <row r="274" spans="6:6" hidden="1" x14ac:dyDescent="0.25">
      <c r="F274" s="32"/>
    </row>
    <row r="275" spans="6:6" hidden="1" x14ac:dyDescent="0.25">
      <c r="F275" s="32"/>
    </row>
    <row r="276" spans="6:6" hidden="1" x14ac:dyDescent="0.25">
      <c r="F276" s="32"/>
    </row>
    <row r="277" spans="6:6" hidden="1" x14ac:dyDescent="0.25">
      <c r="F277" s="32"/>
    </row>
    <row r="278" spans="6:6" hidden="1" x14ac:dyDescent="0.25">
      <c r="F278" s="32"/>
    </row>
    <row r="279" spans="6:6" hidden="1" x14ac:dyDescent="0.25">
      <c r="F279" s="32"/>
    </row>
    <row r="280" spans="6:6" hidden="1" x14ac:dyDescent="0.25">
      <c r="F280" s="32"/>
    </row>
    <row r="281" spans="6:6" hidden="1" x14ac:dyDescent="0.25">
      <c r="F281" s="32"/>
    </row>
    <row r="282" spans="6:6" hidden="1" x14ac:dyDescent="0.25">
      <c r="F282" s="32"/>
    </row>
    <row r="283" spans="6:6" hidden="1" x14ac:dyDescent="0.25">
      <c r="F283" s="32"/>
    </row>
    <row r="284" spans="6:6" hidden="1" x14ac:dyDescent="0.25">
      <c r="F284" s="32"/>
    </row>
    <row r="285" spans="6:6" hidden="1" x14ac:dyDescent="0.25">
      <c r="F285" s="32"/>
    </row>
    <row r="286" spans="6:6" hidden="1" x14ac:dyDescent="0.25">
      <c r="F286" s="32"/>
    </row>
    <row r="287" spans="6:6" hidden="1" x14ac:dyDescent="0.25">
      <c r="F287" s="32"/>
    </row>
    <row r="288" spans="6:6" hidden="1" x14ac:dyDescent="0.25">
      <c r="F288" s="32"/>
    </row>
    <row r="289" spans="6:6" hidden="1" x14ac:dyDescent="0.25">
      <c r="F289" s="32"/>
    </row>
    <row r="290" spans="6:6" hidden="1" x14ac:dyDescent="0.25">
      <c r="F290" s="32"/>
    </row>
    <row r="291" spans="6:6" hidden="1" x14ac:dyDescent="0.25">
      <c r="F291" s="32"/>
    </row>
    <row r="292" spans="6:6" hidden="1" x14ac:dyDescent="0.25">
      <c r="F292" s="32"/>
    </row>
    <row r="293" spans="6:6" hidden="1" x14ac:dyDescent="0.25">
      <c r="F293" s="32"/>
    </row>
    <row r="294" spans="6:6" hidden="1" x14ac:dyDescent="0.25">
      <c r="F294" s="32"/>
    </row>
    <row r="295" spans="6:6" hidden="1" x14ac:dyDescent="0.25">
      <c r="F295" s="32"/>
    </row>
    <row r="296" spans="6:6" hidden="1" x14ac:dyDescent="0.25">
      <c r="F296" s="32"/>
    </row>
    <row r="297" spans="6:6" hidden="1" x14ac:dyDescent="0.25">
      <c r="F297" s="32"/>
    </row>
    <row r="298" spans="6:6" hidden="1" x14ac:dyDescent="0.25">
      <c r="F298" s="32"/>
    </row>
    <row r="299" spans="6:6" hidden="1" x14ac:dyDescent="0.25">
      <c r="F299" s="32"/>
    </row>
    <row r="300" spans="6:6" hidden="1" x14ac:dyDescent="0.25">
      <c r="F300" s="32"/>
    </row>
    <row r="301" spans="6:6" hidden="1" x14ac:dyDescent="0.25">
      <c r="F301" s="32"/>
    </row>
    <row r="302" spans="6:6" hidden="1" x14ac:dyDescent="0.25">
      <c r="F302" s="32"/>
    </row>
    <row r="303" spans="6:6" hidden="1" x14ac:dyDescent="0.25">
      <c r="F303" s="32"/>
    </row>
    <row r="304" spans="6:6" hidden="1" x14ac:dyDescent="0.25">
      <c r="F304" s="32"/>
    </row>
    <row r="305" spans="6:6" hidden="1" x14ac:dyDescent="0.25">
      <c r="F305" s="32"/>
    </row>
    <row r="306" spans="6:6" hidden="1" x14ac:dyDescent="0.25">
      <c r="F306" s="32"/>
    </row>
    <row r="307" spans="6:6" hidden="1" x14ac:dyDescent="0.25">
      <c r="F307" s="32"/>
    </row>
    <row r="308" spans="6:6" hidden="1" x14ac:dyDescent="0.25">
      <c r="F308" s="32"/>
    </row>
    <row r="309" spans="6:6" hidden="1" x14ac:dyDescent="0.25">
      <c r="F309" s="32"/>
    </row>
    <row r="310" spans="6:6" hidden="1" x14ac:dyDescent="0.25">
      <c r="F310" s="32"/>
    </row>
    <row r="311" spans="6:6" hidden="1" x14ac:dyDescent="0.25">
      <c r="F311" s="32"/>
    </row>
    <row r="312" spans="6:6" hidden="1" x14ac:dyDescent="0.25">
      <c r="F312" s="32"/>
    </row>
    <row r="313" spans="6:6" hidden="1" x14ac:dyDescent="0.25">
      <c r="F313" s="32"/>
    </row>
    <row r="314" spans="6:6" hidden="1" x14ac:dyDescent="0.25">
      <c r="F314" s="32"/>
    </row>
    <row r="315" spans="6:6" hidden="1" x14ac:dyDescent="0.25">
      <c r="F315" s="32"/>
    </row>
    <row r="316" spans="6:6" hidden="1" x14ac:dyDescent="0.25">
      <c r="F316" s="32"/>
    </row>
    <row r="317" spans="6:6" hidden="1" x14ac:dyDescent="0.25">
      <c r="F317" s="32"/>
    </row>
    <row r="318" spans="6:6" hidden="1" x14ac:dyDescent="0.25">
      <c r="F318" s="32"/>
    </row>
    <row r="319" spans="6:6" hidden="1" x14ac:dyDescent="0.25">
      <c r="F319" s="32"/>
    </row>
    <row r="320" spans="6:6" hidden="1" x14ac:dyDescent="0.25">
      <c r="F320" s="32"/>
    </row>
    <row r="321" spans="6:6" hidden="1" x14ac:dyDescent="0.25">
      <c r="F321" s="32"/>
    </row>
    <row r="322" spans="6:6" hidden="1" x14ac:dyDescent="0.25">
      <c r="F322" s="32"/>
    </row>
    <row r="323" spans="6:6" hidden="1" x14ac:dyDescent="0.25">
      <c r="F323" s="32"/>
    </row>
    <row r="324" spans="6:6" hidden="1" x14ac:dyDescent="0.25">
      <c r="F324" s="32"/>
    </row>
    <row r="325" spans="6:6" hidden="1" x14ac:dyDescent="0.25">
      <c r="F325" s="32"/>
    </row>
    <row r="326" spans="6:6" hidden="1" x14ac:dyDescent="0.25">
      <c r="F326" s="32"/>
    </row>
    <row r="327" spans="6:6" hidden="1" x14ac:dyDescent="0.25">
      <c r="F327" s="32"/>
    </row>
    <row r="328" spans="6:6" hidden="1" x14ac:dyDescent="0.25">
      <c r="F328" s="32"/>
    </row>
    <row r="329" spans="6:6" hidden="1" x14ac:dyDescent="0.25">
      <c r="F329" s="32"/>
    </row>
    <row r="330" spans="6:6" hidden="1" x14ac:dyDescent="0.25">
      <c r="F330" s="32"/>
    </row>
    <row r="331" spans="6:6" hidden="1" x14ac:dyDescent="0.25">
      <c r="F331" s="32"/>
    </row>
    <row r="332" spans="6:6" hidden="1" x14ac:dyDescent="0.25">
      <c r="F332" s="32"/>
    </row>
    <row r="333" spans="6:6" hidden="1" x14ac:dyDescent="0.25">
      <c r="F333" s="32"/>
    </row>
    <row r="334" spans="6:6" hidden="1" x14ac:dyDescent="0.25">
      <c r="F334" s="32"/>
    </row>
    <row r="335" spans="6:6" hidden="1" x14ac:dyDescent="0.25">
      <c r="F335" s="32"/>
    </row>
    <row r="336" spans="6:6" hidden="1" x14ac:dyDescent="0.25">
      <c r="F336" s="32"/>
    </row>
    <row r="337" spans="6:6" hidden="1" x14ac:dyDescent="0.25">
      <c r="F337" s="32"/>
    </row>
    <row r="338" spans="6:6" hidden="1" x14ac:dyDescent="0.25">
      <c r="F338" s="32"/>
    </row>
    <row r="339" spans="6:6" hidden="1" x14ac:dyDescent="0.25">
      <c r="F339" s="32"/>
    </row>
    <row r="340" spans="6:6" hidden="1" x14ac:dyDescent="0.25">
      <c r="F340" s="32"/>
    </row>
    <row r="341" spans="6:6" hidden="1" x14ac:dyDescent="0.25">
      <c r="F341" s="32"/>
    </row>
    <row r="342" spans="6:6" hidden="1" x14ac:dyDescent="0.25">
      <c r="F342" s="32"/>
    </row>
    <row r="343" spans="6:6" hidden="1" x14ac:dyDescent="0.25">
      <c r="F343" s="32"/>
    </row>
    <row r="344" spans="6:6" hidden="1" x14ac:dyDescent="0.25">
      <c r="F344" s="32"/>
    </row>
    <row r="345" spans="6:6" hidden="1" x14ac:dyDescent="0.25">
      <c r="F345" s="32"/>
    </row>
    <row r="346" spans="6:6" hidden="1" x14ac:dyDescent="0.25">
      <c r="F346" s="32"/>
    </row>
    <row r="347" spans="6:6" hidden="1" x14ac:dyDescent="0.25">
      <c r="F347" s="32"/>
    </row>
    <row r="348" spans="6:6" hidden="1" x14ac:dyDescent="0.25">
      <c r="F348" s="32"/>
    </row>
    <row r="349" spans="6:6" hidden="1" x14ac:dyDescent="0.25">
      <c r="F349" s="32"/>
    </row>
    <row r="350" spans="6:6" hidden="1" x14ac:dyDescent="0.25">
      <c r="F350" s="32"/>
    </row>
    <row r="351" spans="6:6" hidden="1" x14ac:dyDescent="0.25">
      <c r="F351" s="32"/>
    </row>
    <row r="352" spans="6:6" hidden="1" x14ac:dyDescent="0.25">
      <c r="F352" s="32"/>
    </row>
    <row r="353" spans="6:6" hidden="1" x14ac:dyDescent="0.25">
      <c r="F353" s="32"/>
    </row>
    <row r="354" spans="6:6" hidden="1" x14ac:dyDescent="0.25">
      <c r="F354" s="32"/>
    </row>
    <row r="355" spans="6:6" hidden="1" x14ac:dyDescent="0.25">
      <c r="F355" s="32"/>
    </row>
    <row r="356" spans="6:6" hidden="1" x14ac:dyDescent="0.25">
      <c r="F356" s="32"/>
    </row>
    <row r="357" spans="6:6" hidden="1" x14ac:dyDescent="0.25">
      <c r="F357" s="32"/>
    </row>
    <row r="358" spans="6:6" hidden="1" x14ac:dyDescent="0.25">
      <c r="F358" s="32"/>
    </row>
    <row r="359" spans="6:6" hidden="1" x14ac:dyDescent="0.25">
      <c r="F359" s="32"/>
    </row>
    <row r="360" spans="6:6" hidden="1" x14ac:dyDescent="0.25">
      <c r="F360" s="32"/>
    </row>
    <row r="361" spans="6:6" hidden="1" x14ac:dyDescent="0.25">
      <c r="F361" s="32"/>
    </row>
    <row r="362" spans="6:6" hidden="1" x14ac:dyDescent="0.25">
      <c r="F362" s="32"/>
    </row>
    <row r="363" spans="6:6" hidden="1" x14ac:dyDescent="0.25">
      <c r="F363" s="32"/>
    </row>
    <row r="364" spans="6:6" hidden="1" x14ac:dyDescent="0.25">
      <c r="F364" s="32"/>
    </row>
    <row r="365" spans="6:6" hidden="1" x14ac:dyDescent="0.25">
      <c r="F365" s="32"/>
    </row>
    <row r="366" spans="6:6" hidden="1" x14ac:dyDescent="0.25">
      <c r="F366" s="32"/>
    </row>
    <row r="367" spans="6:6" hidden="1" x14ac:dyDescent="0.25">
      <c r="F367" s="32"/>
    </row>
    <row r="368" spans="6:6" hidden="1" x14ac:dyDescent="0.25">
      <c r="F368" s="32"/>
    </row>
    <row r="369" spans="6:6" hidden="1" x14ac:dyDescent="0.25">
      <c r="F369" s="32"/>
    </row>
    <row r="370" spans="6:6" hidden="1" x14ac:dyDescent="0.25">
      <c r="F370" s="32"/>
    </row>
    <row r="371" spans="6:6" hidden="1" x14ac:dyDescent="0.25">
      <c r="F371" s="32"/>
    </row>
    <row r="372" spans="6:6" hidden="1" x14ac:dyDescent="0.25">
      <c r="F372" s="32"/>
    </row>
    <row r="373" spans="6:6" hidden="1" x14ac:dyDescent="0.25">
      <c r="F373" s="32"/>
    </row>
    <row r="374" spans="6:6" hidden="1" x14ac:dyDescent="0.25">
      <c r="F374" s="32"/>
    </row>
    <row r="375" spans="6:6" hidden="1" x14ac:dyDescent="0.25">
      <c r="F375" s="32"/>
    </row>
    <row r="376" spans="6:6" hidden="1" x14ac:dyDescent="0.25">
      <c r="F376" s="32"/>
    </row>
    <row r="377" spans="6:6" hidden="1" x14ac:dyDescent="0.25">
      <c r="F377" s="32"/>
    </row>
    <row r="378" spans="6:6" hidden="1" x14ac:dyDescent="0.25">
      <c r="F378" s="32"/>
    </row>
    <row r="379" spans="6:6" hidden="1" x14ac:dyDescent="0.25">
      <c r="F379" s="32"/>
    </row>
    <row r="380" spans="6:6" hidden="1" x14ac:dyDescent="0.25">
      <c r="F380" s="32"/>
    </row>
    <row r="381" spans="6:6" hidden="1" x14ac:dyDescent="0.25">
      <c r="F381" s="32"/>
    </row>
    <row r="382" spans="6:6" hidden="1" x14ac:dyDescent="0.25">
      <c r="F382" s="32"/>
    </row>
    <row r="383" spans="6:6" hidden="1" x14ac:dyDescent="0.25">
      <c r="F383" s="32"/>
    </row>
    <row r="384" spans="6:6" hidden="1" x14ac:dyDescent="0.25">
      <c r="F384" s="32"/>
    </row>
    <row r="385" spans="6:6" hidden="1" x14ac:dyDescent="0.25">
      <c r="F385" s="32"/>
    </row>
    <row r="386" spans="6:6" hidden="1" x14ac:dyDescent="0.25">
      <c r="F386" s="32"/>
    </row>
    <row r="387" spans="6:6" hidden="1" x14ac:dyDescent="0.25">
      <c r="F387" s="32"/>
    </row>
    <row r="388" spans="6:6" hidden="1" x14ac:dyDescent="0.25">
      <c r="F388" s="32"/>
    </row>
    <row r="389" spans="6:6" hidden="1" x14ac:dyDescent="0.25">
      <c r="F389" s="32"/>
    </row>
    <row r="390" spans="6:6" hidden="1" x14ac:dyDescent="0.25">
      <c r="F390" s="32"/>
    </row>
    <row r="391" spans="6:6" hidden="1" x14ac:dyDescent="0.25">
      <c r="F391" s="32"/>
    </row>
    <row r="392" spans="6:6" hidden="1" x14ac:dyDescent="0.25">
      <c r="F392" s="32"/>
    </row>
    <row r="393" spans="6:6" hidden="1" x14ac:dyDescent="0.25">
      <c r="F393" s="32"/>
    </row>
    <row r="394" spans="6:6" hidden="1" x14ac:dyDescent="0.25">
      <c r="F394" s="32"/>
    </row>
    <row r="395" spans="6:6" hidden="1" x14ac:dyDescent="0.25">
      <c r="F395" s="32"/>
    </row>
    <row r="396" spans="6:6" hidden="1" x14ac:dyDescent="0.25">
      <c r="F396" s="32"/>
    </row>
    <row r="397" spans="6:6" hidden="1" x14ac:dyDescent="0.25">
      <c r="F397" s="32"/>
    </row>
    <row r="398" spans="6:6" hidden="1" x14ac:dyDescent="0.25">
      <c r="F398" s="32"/>
    </row>
    <row r="399" spans="6:6" hidden="1" x14ac:dyDescent="0.25">
      <c r="F399" s="32"/>
    </row>
    <row r="400" spans="6:6" hidden="1" x14ac:dyDescent="0.25">
      <c r="F400" s="32"/>
    </row>
    <row r="401" spans="6:6" hidden="1" x14ac:dyDescent="0.25">
      <c r="F401" s="32"/>
    </row>
    <row r="402" spans="6:6" hidden="1" x14ac:dyDescent="0.25">
      <c r="F402" s="32"/>
    </row>
    <row r="403" spans="6:6" hidden="1" x14ac:dyDescent="0.25">
      <c r="F403" s="32"/>
    </row>
    <row r="404" spans="6:6" hidden="1" x14ac:dyDescent="0.25">
      <c r="F404" s="32"/>
    </row>
    <row r="405" spans="6:6" hidden="1" x14ac:dyDescent="0.25">
      <c r="F405" s="32"/>
    </row>
    <row r="406" spans="6:6" hidden="1" x14ac:dyDescent="0.25">
      <c r="F406" s="32"/>
    </row>
    <row r="407" spans="6:6" hidden="1" x14ac:dyDescent="0.25">
      <c r="F407" s="32"/>
    </row>
    <row r="408" spans="6:6" hidden="1" x14ac:dyDescent="0.25">
      <c r="F408" s="32"/>
    </row>
    <row r="409" spans="6:6" hidden="1" x14ac:dyDescent="0.25">
      <c r="F409" s="32"/>
    </row>
    <row r="410" spans="6:6" hidden="1" x14ac:dyDescent="0.25">
      <c r="F410" s="32"/>
    </row>
    <row r="411" spans="6:6" hidden="1" x14ac:dyDescent="0.25">
      <c r="F411" s="32"/>
    </row>
    <row r="412" spans="6:6" hidden="1" x14ac:dyDescent="0.25">
      <c r="F412" s="32"/>
    </row>
    <row r="413" spans="6:6" hidden="1" x14ac:dyDescent="0.25">
      <c r="F413" s="32"/>
    </row>
    <row r="414" spans="6:6" hidden="1" x14ac:dyDescent="0.25">
      <c r="F414" s="32"/>
    </row>
    <row r="415" spans="6:6" hidden="1" x14ac:dyDescent="0.25">
      <c r="F415" s="32"/>
    </row>
    <row r="416" spans="6:6" hidden="1" x14ac:dyDescent="0.25">
      <c r="F416" s="32"/>
    </row>
    <row r="417" spans="6:6" hidden="1" x14ac:dyDescent="0.25">
      <c r="F417" s="32"/>
    </row>
    <row r="418" spans="6:6" hidden="1" x14ac:dyDescent="0.25">
      <c r="F418" s="32"/>
    </row>
    <row r="419" spans="6:6" hidden="1" x14ac:dyDescent="0.25">
      <c r="F419" s="32"/>
    </row>
    <row r="420" spans="6:6" hidden="1" x14ac:dyDescent="0.25">
      <c r="F420" s="32"/>
    </row>
    <row r="421" spans="6:6" hidden="1" x14ac:dyDescent="0.25">
      <c r="F421" s="32"/>
    </row>
    <row r="422" spans="6:6" hidden="1" x14ac:dyDescent="0.25">
      <c r="F422" s="32"/>
    </row>
    <row r="423" spans="6:6" hidden="1" x14ac:dyDescent="0.25">
      <c r="F423" s="32"/>
    </row>
    <row r="424" spans="6:6" hidden="1" x14ac:dyDescent="0.25">
      <c r="F424" s="32"/>
    </row>
    <row r="425" spans="6:6" hidden="1" x14ac:dyDescent="0.25">
      <c r="F425" s="32"/>
    </row>
    <row r="426" spans="6:6" hidden="1" x14ac:dyDescent="0.25">
      <c r="F426" s="32"/>
    </row>
    <row r="427" spans="6:6" hidden="1" x14ac:dyDescent="0.25">
      <c r="F427" s="32"/>
    </row>
    <row r="428" spans="6:6" hidden="1" x14ac:dyDescent="0.25">
      <c r="F428" s="32"/>
    </row>
    <row r="429" spans="6:6" hidden="1" x14ac:dyDescent="0.25">
      <c r="F429" s="32"/>
    </row>
    <row r="430" spans="6:6" hidden="1" x14ac:dyDescent="0.25">
      <c r="F430" s="32"/>
    </row>
    <row r="431" spans="6:6" hidden="1" x14ac:dyDescent="0.25">
      <c r="F431" s="32"/>
    </row>
    <row r="432" spans="6:6" hidden="1" x14ac:dyDescent="0.25">
      <c r="F432" s="32"/>
    </row>
    <row r="433" spans="6:6" hidden="1" x14ac:dyDescent="0.25">
      <c r="F433" s="32"/>
    </row>
    <row r="434" spans="6:6" hidden="1" x14ac:dyDescent="0.25">
      <c r="F434" s="32"/>
    </row>
    <row r="435" spans="6:6" hidden="1" x14ac:dyDescent="0.25">
      <c r="F435" s="32"/>
    </row>
    <row r="436" spans="6:6" hidden="1" x14ac:dyDescent="0.25">
      <c r="F436" s="32"/>
    </row>
    <row r="437" spans="6:6" hidden="1" x14ac:dyDescent="0.25">
      <c r="F437" s="32"/>
    </row>
    <row r="438" spans="6:6" hidden="1" x14ac:dyDescent="0.25">
      <c r="F438" s="32"/>
    </row>
    <row r="439" spans="6:6" hidden="1" x14ac:dyDescent="0.25">
      <c r="F439" s="32"/>
    </row>
    <row r="440" spans="6:6" hidden="1" x14ac:dyDescent="0.25">
      <c r="F440" s="32"/>
    </row>
    <row r="441" spans="6:6" hidden="1" x14ac:dyDescent="0.25">
      <c r="F441" s="32"/>
    </row>
    <row r="442" spans="6:6" hidden="1" x14ac:dyDescent="0.25">
      <c r="F442" s="32"/>
    </row>
    <row r="443" spans="6:6" hidden="1" x14ac:dyDescent="0.25">
      <c r="F443" s="32"/>
    </row>
    <row r="444" spans="6:6" hidden="1" x14ac:dyDescent="0.25">
      <c r="F444" s="32"/>
    </row>
    <row r="445" spans="6:6" hidden="1" x14ac:dyDescent="0.25">
      <c r="F445" s="32"/>
    </row>
    <row r="446" spans="6:6" hidden="1" x14ac:dyDescent="0.25">
      <c r="F446" s="32"/>
    </row>
    <row r="447" spans="6:6" hidden="1" x14ac:dyDescent="0.25">
      <c r="F447" s="32"/>
    </row>
    <row r="448" spans="6:6" hidden="1" x14ac:dyDescent="0.25">
      <c r="F448" s="32"/>
    </row>
    <row r="449" spans="6:6" hidden="1" x14ac:dyDescent="0.25">
      <c r="F449" s="32"/>
    </row>
    <row r="450" spans="6:6" hidden="1" x14ac:dyDescent="0.25">
      <c r="F450" s="32"/>
    </row>
    <row r="451" spans="6:6" hidden="1" x14ac:dyDescent="0.25">
      <c r="F451" s="32"/>
    </row>
    <row r="452" spans="6:6" hidden="1" x14ac:dyDescent="0.25">
      <c r="F452" s="32"/>
    </row>
    <row r="453" spans="6:6" hidden="1" x14ac:dyDescent="0.25">
      <c r="F453" s="32"/>
    </row>
    <row r="454" spans="6:6" hidden="1" x14ac:dyDescent="0.25">
      <c r="F454" s="32"/>
    </row>
    <row r="455" spans="6:6" hidden="1" x14ac:dyDescent="0.25">
      <c r="F455" s="32"/>
    </row>
    <row r="456" spans="6:6" hidden="1" x14ac:dyDescent="0.25">
      <c r="F456" s="32"/>
    </row>
    <row r="457" spans="6:6" hidden="1" x14ac:dyDescent="0.25">
      <c r="F457" s="32"/>
    </row>
    <row r="458" spans="6:6" hidden="1" x14ac:dyDescent="0.25">
      <c r="F458" s="32"/>
    </row>
    <row r="459" spans="6:6" hidden="1" x14ac:dyDescent="0.25">
      <c r="F459" s="32"/>
    </row>
    <row r="460" spans="6:6" hidden="1" x14ac:dyDescent="0.25">
      <c r="F460" s="32"/>
    </row>
    <row r="461" spans="6:6" hidden="1" x14ac:dyDescent="0.25">
      <c r="F461" s="32"/>
    </row>
    <row r="462" spans="6:6" hidden="1" x14ac:dyDescent="0.25">
      <c r="F462" s="32"/>
    </row>
    <row r="463" spans="6:6" hidden="1" x14ac:dyDescent="0.25">
      <c r="F463" s="32"/>
    </row>
    <row r="464" spans="6:6" hidden="1" x14ac:dyDescent="0.25">
      <c r="F464" s="32"/>
    </row>
    <row r="465" spans="6:6" hidden="1" x14ac:dyDescent="0.25">
      <c r="F465" s="32"/>
    </row>
    <row r="466" spans="6:6" hidden="1" x14ac:dyDescent="0.25">
      <c r="F466" s="32"/>
    </row>
    <row r="467" spans="6:6" hidden="1" x14ac:dyDescent="0.25">
      <c r="F467" s="32"/>
    </row>
    <row r="468" spans="6:6" hidden="1" x14ac:dyDescent="0.25">
      <c r="F468" s="32"/>
    </row>
    <row r="469" spans="6:6" hidden="1" x14ac:dyDescent="0.25">
      <c r="F469" s="32"/>
    </row>
    <row r="470" spans="6:6" hidden="1" x14ac:dyDescent="0.25">
      <c r="F470" s="32"/>
    </row>
    <row r="471" spans="6:6" hidden="1" x14ac:dyDescent="0.25">
      <c r="F471" s="32"/>
    </row>
    <row r="472" spans="6:6" hidden="1" x14ac:dyDescent="0.25">
      <c r="F472" s="32"/>
    </row>
    <row r="473" spans="6:6" hidden="1" x14ac:dyDescent="0.25">
      <c r="F473" s="32"/>
    </row>
    <row r="474" spans="6:6" hidden="1" x14ac:dyDescent="0.25">
      <c r="F474" s="32"/>
    </row>
    <row r="475" spans="6:6" hidden="1" x14ac:dyDescent="0.25">
      <c r="F475" s="32"/>
    </row>
    <row r="476" spans="6:6" hidden="1" x14ac:dyDescent="0.25">
      <c r="F476" s="32"/>
    </row>
    <row r="477" spans="6:6" hidden="1" x14ac:dyDescent="0.25">
      <c r="F477" s="32"/>
    </row>
    <row r="478" spans="6:6" hidden="1" x14ac:dyDescent="0.25">
      <c r="F478" s="32"/>
    </row>
    <row r="479" spans="6:6" hidden="1" x14ac:dyDescent="0.25">
      <c r="F479" s="32"/>
    </row>
    <row r="480" spans="6:6" hidden="1" x14ac:dyDescent="0.25">
      <c r="F480" s="32"/>
    </row>
    <row r="481" spans="6:6" hidden="1" x14ac:dyDescent="0.25">
      <c r="F481" s="32"/>
    </row>
    <row r="482" spans="6:6" hidden="1" x14ac:dyDescent="0.25">
      <c r="F482" s="32"/>
    </row>
    <row r="483" spans="6:6" hidden="1" x14ac:dyDescent="0.25">
      <c r="F483" s="32"/>
    </row>
    <row r="484" spans="6:6" hidden="1" x14ac:dyDescent="0.25">
      <c r="F484" s="32"/>
    </row>
    <row r="485" spans="6:6" hidden="1" x14ac:dyDescent="0.25">
      <c r="F485" s="32"/>
    </row>
    <row r="486" spans="6:6" hidden="1" x14ac:dyDescent="0.25">
      <c r="F486" s="32"/>
    </row>
    <row r="487" spans="6:6" hidden="1" x14ac:dyDescent="0.25">
      <c r="F487" s="32"/>
    </row>
    <row r="488" spans="6:6" hidden="1" x14ac:dyDescent="0.25">
      <c r="F488" s="32"/>
    </row>
    <row r="489" spans="6:6" hidden="1" x14ac:dyDescent="0.25">
      <c r="F489" s="32"/>
    </row>
    <row r="490" spans="6:6" hidden="1" x14ac:dyDescent="0.25">
      <c r="F490" s="32"/>
    </row>
    <row r="491" spans="6:6" hidden="1" x14ac:dyDescent="0.25">
      <c r="F491" s="32"/>
    </row>
    <row r="492" spans="6:6" hidden="1" x14ac:dyDescent="0.25">
      <c r="F492" s="32"/>
    </row>
    <row r="493" spans="6:6" hidden="1" x14ac:dyDescent="0.25">
      <c r="F493" s="32"/>
    </row>
    <row r="494" spans="6:6" hidden="1" x14ac:dyDescent="0.25">
      <c r="F494" s="32"/>
    </row>
    <row r="495" spans="6:6" hidden="1" x14ac:dyDescent="0.25">
      <c r="F495" s="32"/>
    </row>
    <row r="496" spans="6:6" hidden="1" x14ac:dyDescent="0.25">
      <c r="F496" s="32"/>
    </row>
    <row r="497" spans="6:6" hidden="1" x14ac:dyDescent="0.25">
      <c r="F497" s="32"/>
    </row>
    <row r="498" spans="6:6" hidden="1" x14ac:dyDescent="0.25">
      <c r="F498" s="32"/>
    </row>
    <row r="499" spans="6:6" hidden="1" x14ac:dyDescent="0.25">
      <c r="F499" s="32"/>
    </row>
    <row r="500" spans="6:6" hidden="1" x14ac:dyDescent="0.25">
      <c r="F500" s="32"/>
    </row>
    <row r="501" spans="6:6" hidden="1" x14ac:dyDescent="0.25">
      <c r="F501" s="32"/>
    </row>
    <row r="502" spans="6:6" hidden="1" x14ac:dyDescent="0.25">
      <c r="F502" s="32"/>
    </row>
    <row r="503" spans="6:6" hidden="1" x14ac:dyDescent="0.25">
      <c r="F503" s="32"/>
    </row>
    <row r="504" spans="6:6" hidden="1" x14ac:dyDescent="0.25">
      <c r="F504" s="32"/>
    </row>
    <row r="505" spans="6:6" hidden="1" x14ac:dyDescent="0.25">
      <c r="F505" s="32"/>
    </row>
    <row r="506" spans="6:6" hidden="1" x14ac:dyDescent="0.25">
      <c r="F506" s="32"/>
    </row>
    <row r="507" spans="6:6" hidden="1" x14ac:dyDescent="0.25">
      <c r="F507" s="32"/>
    </row>
    <row r="508" spans="6:6" hidden="1" x14ac:dyDescent="0.25">
      <c r="F508" s="32"/>
    </row>
    <row r="509" spans="6:6" hidden="1" x14ac:dyDescent="0.25">
      <c r="F509" s="32"/>
    </row>
    <row r="510" spans="6:6" hidden="1" x14ac:dyDescent="0.25">
      <c r="F510" s="32"/>
    </row>
    <row r="511" spans="6:6" hidden="1" x14ac:dyDescent="0.25">
      <c r="F511" s="32"/>
    </row>
    <row r="512" spans="6:6" hidden="1" x14ac:dyDescent="0.25">
      <c r="F512" s="32"/>
    </row>
    <row r="513" spans="6:6" hidden="1" x14ac:dyDescent="0.25">
      <c r="F513" s="32"/>
    </row>
    <row r="514" spans="6:6" hidden="1" x14ac:dyDescent="0.25">
      <c r="F514" s="32"/>
    </row>
    <row r="515" spans="6:6" hidden="1" x14ac:dyDescent="0.25">
      <c r="F515" s="32"/>
    </row>
    <row r="516" spans="6:6" hidden="1" x14ac:dyDescent="0.25">
      <c r="F516" s="32"/>
    </row>
    <row r="517" spans="6:6" hidden="1" x14ac:dyDescent="0.25">
      <c r="F517" s="32"/>
    </row>
    <row r="518" spans="6:6" hidden="1" x14ac:dyDescent="0.25">
      <c r="F518" s="32"/>
    </row>
    <row r="519" spans="6:6" hidden="1" x14ac:dyDescent="0.25">
      <c r="F519" s="32"/>
    </row>
    <row r="520" spans="6:6" hidden="1" x14ac:dyDescent="0.25">
      <c r="F520" s="32"/>
    </row>
    <row r="521" spans="6:6" hidden="1" x14ac:dyDescent="0.25">
      <c r="F521" s="32"/>
    </row>
    <row r="522" spans="6:6" hidden="1" x14ac:dyDescent="0.25">
      <c r="F522" s="32"/>
    </row>
    <row r="523" spans="6:6" hidden="1" x14ac:dyDescent="0.25">
      <c r="F523" s="32"/>
    </row>
    <row r="524" spans="6:6" hidden="1" x14ac:dyDescent="0.25">
      <c r="F524" s="32"/>
    </row>
    <row r="525" spans="6:6" hidden="1" x14ac:dyDescent="0.25">
      <c r="F525" s="32"/>
    </row>
    <row r="526" spans="6:6" hidden="1" x14ac:dyDescent="0.25">
      <c r="F526" s="32"/>
    </row>
    <row r="527" spans="6:6" hidden="1" x14ac:dyDescent="0.25">
      <c r="F527" s="32"/>
    </row>
    <row r="528" spans="6:6" hidden="1" x14ac:dyDescent="0.25">
      <c r="F528" s="32"/>
    </row>
    <row r="529" spans="6:6" hidden="1" x14ac:dyDescent="0.25">
      <c r="F529" s="32"/>
    </row>
    <row r="530" spans="6:6" hidden="1" x14ac:dyDescent="0.25">
      <c r="F530" s="32"/>
    </row>
    <row r="531" spans="6:6" hidden="1" x14ac:dyDescent="0.25">
      <c r="F531" s="32"/>
    </row>
    <row r="532" spans="6:6" hidden="1" x14ac:dyDescent="0.25">
      <c r="F532" s="32"/>
    </row>
    <row r="533" spans="6:6" hidden="1" x14ac:dyDescent="0.25">
      <c r="F533" s="32"/>
    </row>
    <row r="534" spans="6:6" hidden="1" x14ac:dyDescent="0.25">
      <c r="F534" s="32"/>
    </row>
    <row r="535" spans="6:6" hidden="1" x14ac:dyDescent="0.25">
      <c r="F535" s="32"/>
    </row>
    <row r="536" spans="6:6" hidden="1" x14ac:dyDescent="0.25">
      <c r="F536" s="32"/>
    </row>
    <row r="537" spans="6:6" hidden="1" x14ac:dyDescent="0.25">
      <c r="F537" s="32"/>
    </row>
  </sheetData>
  <sheetProtection algorithmName="SHA-512" hashValue="xJ4YZGAesQ6hYnMMjfS1iYsuuV21cPa7lxaMHJxmGTxoFQOOdyDd4FAGPaWdNgtMauda56XqRyHOVqsBzjHzHQ==" saltValue="l+NG9kjF4IMVdIPRhLOWrA==" spinCount="100000" sheet="1" objects="1" scenarios="1"/>
  <mergeCells count="10">
    <mergeCell ref="A1:J1"/>
    <mergeCell ref="B77:J77"/>
    <mergeCell ref="A2:J2"/>
    <mergeCell ref="A4:J4"/>
    <mergeCell ref="A5:J5"/>
    <mergeCell ref="A3:J3"/>
    <mergeCell ref="A6:J6"/>
    <mergeCell ref="A7:J7"/>
    <mergeCell ref="A8:J8"/>
    <mergeCell ref="A38:J38"/>
  </mergeCells>
  <phoneticPr fontId="2" type="noConversion"/>
  <pageMargins left="0.25" right="0.25" top="0.5" bottom="0.5" header="0.25" footer="0.25"/>
  <pageSetup scale="85" fitToHeight="0" orientation="landscape" r:id="rId1"/>
  <headerFooter alignWithMargins="0">
    <oddHeader>&amp;RBSR - Fund 40
&amp;A
July 31, 2026
Page &amp;Pof &amp;N</oddHeader>
  </headerFooter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C495"/>
  <sheetViews>
    <sheetView view="pageLayout" zoomScaleNormal="100" workbookViewId="0">
      <selection sqref="A1:M1"/>
    </sheetView>
  </sheetViews>
  <sheetFormatPr defaultColWidth="0" defaultRowHeight="13.8" zeroHeight="1" x14ac:dyDescent="0.25"/>
  <cols>
    <col min="1" max="1" width="17.6640625" style="1" customWidth="1"/>
    <col min="2" max="2" width="17.6640625" style="2" customWidth="1"/>
    <col min="3" max="3" width="63.109375" style="1" bestFit="1" customWidth="1"/>
    <col min="4" max="5" width="15.6640625" style="1" customWidth="1"/>
    <col min="6" max="6" width="6.6640625" style="2" customWidth="1"/>
    <col min="7" max="7" width="15.44140625" style="1" customWidth="1"/>
    <col min="8" max="8" width="6.6640625" style="1" customWidth="1"/>
    <col min="9" max="9" width="22.6640625" style="1" customWidth="1"/>
    <col min="10" max="10" width="6.6640625" style="1" customWidth="1"/>
    <col min="11" max="11" width="19.5546875" style="1" customWidth="1"/>
    <col min="12" max="12" width="6.6640625" style="1" customWidth="1"/>
    <col min="13" max="13" width="15.6640625" style="1" customWidth="1"/>
    <col min="14" max="16383" width="8.6640625" style="1" hidden="1"/>
    <col min="16384" max="16384" width="2.6640625" style="1" hidden="1"/>
  </cols>
  <sheetData>
    <row r="1" spans="1:13" ht="45.75" customHeight="1" x14ac:dyDescent="0.25">
      <c r="A1" s="73" t="s">
        <v>102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x14ac:dyDescent="0.25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3" x14ac:dyDescent="0.25">
      <c r="A5" s="75" t="s">
        <v>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3" x14ac:dyDescent="0.25">
      <c r="A6" s="77" t="s">
        <v>103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</row>
    <row r="7" spans="1:13" x14ac:dyDescent="0.25">
      <c r="A7" s="76" t="s">
        <v>161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</row>
    <row r="8" spans="1:13" s="36" customFormat="1" ht="24.9" customHeight="1" x14ac:dyDescent="0.25">
      <c r="A8" s="79" t="s">
        <v>94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2" customFormat="1" ht="104.25" customHeight="1" x14ac:dyDescent="0.25">
      <c r="A9" s="54" t="s">
        <v>7</v>
      </c>
      <c r="B9" s="37" t="s">
        <v>104</v>
      </c>
      <c r="C9" s="54" t="s">
        <v>105</v>
      </c>
      <c r="D9" s="37" t="s">
        <v>106</v>
      </c>
      <c r="E9" s="37" t="s">
        <v>107</v>
      </c>
      <c r="F9" s="54" t="s">
        <v>13</v>
      </c>
      <c r="G9" s="37" t="s">
        <v>108</v>
      </c>
      <c r="H9" s="54" t="s">
        <v>15</v>
      </c>
      <c r="I9" s="37" t="s">
        <v>109</v>
      </c>
      <c r="J9" s="60" t="s">
        <v>9</v>
      </c>
      <c r="K9" s="37" t="s">
        <v>110</v>
      </c>
      <c r="L9" s="54" t="s">
        <v>50</v>
      </c>
      <c r="M9" s="37" t="s">
        <v>111</v>
      </c>
    </row>
    <row r="10" spans="1:13" ht="24" customHeight="1" x14ac:dyDescent="0.25">
      <c r="A10" s="3" t="s">
        <v>112</v>
      </c>
      <c r="F10" s="1"/>
    </row>
    <row r="11" spans="1:13" x14ac:dyDescent="0.25">
      <c r="A11" s="7" t="s">
        <v>113</v>
      </c>
      <c r="B11" s="2">
        <v>845</v>
      </c>
      <c r="C11" s="21" t="s">
        <v>114</v>
      </c>
      <c r="D11" s="38">
        <v>67000</v>
      </c>
      <c r="E11" s="38">
        <v>0</v>
      </c>
      <c r="F11" s="1"/>
      <c r="G11" s="38">
        <f>D11+E11</f>
        <v>67000</v>
      </c>
      <c r="H11" s="39"/>
      <c r="I11" s="38">
        <v>10000</v>
      </c>
      <c r="J11" s="39"/>
      <c r="K11" s="32" t="str">
        <f>IF(G11&gt;I11,"Under",IF(G11&lt;I11,"Over",IF(G11=I11," ")))</f>
        <v>Under</v>
      </c>
      <c r="M11" s="38">
        <f>G11-I11</f>
        <v>57000</v>
      </c>
    </row>
    <row r="12" spans="1:13" x14ac:dyDescent="0.25">
      <c r="A12" s="7">
        <v>5210</v>
      </c>
      <c r="B12" s="2">
        <v>855</v>
      </c>
      <c r="C12" s="21" t="s">
        <v>115</v>
      </c>
      <c r="D12" s="32">
        <v>0</v>
      </c>
      <c r="E12" s="32">
        <v>0</v>
      </c>
      <c r="F12" s="1"/>
      <c r="G12" s="32">
        <f>D12+E12</f>
        <v>0</v>
      </c>
      <c r="H12" s="27"/>
      <c r="I12" s="32">
        <v>0</v>
      </c>
      <c r="J12" s="27"/>
      <c r="K12" s="32" t="str">
        <f>IF(G12&gt;I12,"Under",IF(G12&lt;I12,"Over",IF(G12=I12," ")))</f>
        <v xml:space="preserve"> </v>
      </c>
      <c r="M12" s="32">
        <f>G12-I12</f>
        <v>0</v>
      </c>
    </row>
    <row r="13" spans="1:13" ht="14.4" thickBot="1" x14ac:dyDescent="0.3">
      <c r="A13" s="34" t="s">
        <v>116</v>
      </c>
      <c r="C13" s="3" t="s">
        <v>117</v>
      </c>
      <c r="D13" s="40">
        <f>SUM(D11:D12)</f>
        <v>67000</v>
      </c>
      <c r="E13" s="40">
        <f>SUM(E11:E12)</f>
        <v>0</v>
      </c>
      <c r="F13" s="1"/>
      <c r="G13" s="40">
        <f>SUM(G11:G12)</f>
        <v>67000</v>
      </c>
      <c r="H13" s="41"/>
      <c r="I13" s="40">
        <f>SUM(I11:I12)</f>
        <v>10000</v>
      </c>
      <c r="J13" s="6"/>
      <c r="K13" s="32" t="str">
        <f>IF(G13&gt;I13,"Under",IF(G13&lt;I13,"Over",IF(G13=I13," ")))</f>
        <v>Under</v>
      </c>
      <c r="M13" s="40">
        <f>G13-I13</f>
        <v>57000</v>
      </c>
    </row>
    <row r="14" spans="1:13" ht="24" customHeight="1" thickTop="1" x14ac:dyDescent="0.25">
      <c r="A14" s="3" t="s">
        <v>152</v>
      </c>
      <c r="D14" s="32"/>
      <c r="E14" s="32"/>
      <c r="F14" s="1"/>
      <c r="G14" s="32"/>
      <c r="H14" s="27"/>
      <c r="I14" s="32"/>
      <c r="J14" s="42"/>
      <c r="M14" s="32"/>
    </row>
    <row r="15" spans="1:13" x14ac:dyDescent="0.25">
      <c r="A15" s="7">
        <v>1210</v>
      </c>
      <c r="B15" s="2">
        <v>860</v>
      </c>
      <c r="C15" s="21" t="s">
        <v>118</v>
      </c>
      <c r="D15" s="32">
        <v>734000</v>
      </c>
      <c r="E15" s="32">
        <v>0</v>
      </c>
      <c r="F15" s="1"/>
      <c r="G15" s="32">
        <f t="shared" ref="G15:G18" si="0">D15+E15</f>
        <v>734000</v>
      </c>
      <c r="H15" s="27"/>
      <c r="I15" s="32">
        <v>734000</v>
      </c>
      <c r="J15" s="27"/>
      <c r="K15" s="32" t="str">
        <f t="shared" ref="K15:K19" si="1">IF(G15&gt;I15,"Under",IF(G15&lt;I15,"Over",IF(G15=I15," ")))</f>
        <v xml:space="preserve"> </v>
      </c>
      <c r="M15" s="32">
        <f t="shared" ref="M15:M18" si="2">G15-I15</f>
        <v>0</v>
      </c>
    </row>
    <row r="16" spans="1:13" x14ac:dyDescent="0.25">
      <c r="A16" s="7">
        <v>1210</v>
      </c>
      <c r="B16" s="2">
        <v>861</v>
      </c>
      <c r="C16" s="21" t="s">
        <v>119</v>
      </c>
      <c r="D16" s="32">
        <v>0</v>
      </c>
      <c r="E16" s="32">
        <v>0</v>
      </c>
      <c r="F16" s="1"/>
      <c r="G16" s="32">
        <f t="shared" si="0"/>
        <v>0</v>
      </c>
      <c r="H16" s="27"/>
      <c r="I16" s="32">
        <v>0</v>
      </c>
      <c r="J16" s="27"/>
      <c r="K16" s="32" t="str">
        <f t="shared" si="1"/>
        <v xml:space="preserve"> </v>
      </c>
      <c r="M16" s="32">
        <f t="shared" si="2"/>
        <v>0</v>
      </c>
    </row>
    <row r="17" spans="1:19" x14ac:dyDescent="0.25">
      <c r="A17" s="7">
        <v>1510</v>
      </c>
      <c r="B17" s="2">
        <v>865</v>
      </c>
      <c r="C17" s="21" t="s">
        <v>120</v>
      </c>
      <c r="D17" s="8">
        <v>0</v>
      </c>
      <c r="E17" s="8">
        <v>0</v>
      </c>
      <c r="F17" s="1"/>
      <c r="G17" s="32">
        <f t="shared" si="0"/>
        <v>0</v>
      </c>
      <c r="H17" s="27"/>
      <c r="I17" s="8">
        <v>0</v>
      </c>
      <c r="J17" s="42"/>
      <c r="K17" s="32" t="str">
        <f t="shared" si="1"/>
        <v xml:space="preserve"> </v>
      </c>
      <c r="M17" s="32">
        <f t="shared" si="2"/>
        <v>0</v>
      </c>
    </row>
    <row r="18" spans="1:19" x14ac:dyDescent="0.25">
      <c r="A18" s="7" t="s">
        <v>121</v>
      </c>
      <c r="B18" s="2">
        <v>870</v>
      </c>
      <c r="C18" s="21" t="s">
        <v>122</v>
      </c>
      <c r="D18" s="32">
        <v>0</v>
      </c>
      <c r="E18" s="32">
        <v>0</v>
      </c>
      <c r="F18" s="1"/>
      <c r="G18" s="32">
        <f t="shared" si="0"/>
        <v>0</v>
      </c>
      <c r="H18" s="27"/>
      <c r="I18" s="32">
        <v>0</v>
      </c>
      <c r="J18" s="42"/>
      <c r="K18" s="32" t="str">
        <f t="shared" si="1"/>
        <v xml:space="preserve"> </v>
      </c>
      <c r="M18" s="32">
        <f t="shared" si="2"/>
        <v>0</v>
      </c>
    </row>
    <row r="19" spans="1:19" ht="14.4" thickBot="1" x14ac:dyDescent="0.3">
      <c r="A19" s="7"/>
      <c r="C19" s="3" t="s">
        <v>123</v>
      </c>
      <c r="D19" s="43">
        <f>SUM(D15:D18)</f>
        <v>734000</v>
      </c>
      <c r="E19" s="43">
        <f>SUM(E15:E18)</f>
        <v>0</v>
      </c>
      <c r="F19" s="1"/>
      <c r="G19" s="43">
        <f>SUM(G15:G18)</f>
        <v>734000</v>
      </c>
      <c r="H19" s="39"/>
      <c r="I19" s="43">
        <f>SUM(I15:I18)</f>
        <v>734000</v>
      </c>
      <c r="J19" s="39"/>
      <c r="K19" s="32" t="str">
        <f t="shared" si="1"/>
        <v xml:space="preserve"> </v>
      </c>
      <c r="M19" s="43">
        <f>SUM(M15:M18)</f>
        <v>0</v>
      </c>
    </row>
    <row r="20" spans="1:19" ht="15" thickTop="1" thickBot="1" x14ac:dyDescent="0.3">
      <c r="A20" s="66"/>
      <c r="B20" s="61"/>
      <c r="C20" s="67"/>
      <c r="D20" s="56"/>
      <c r="E20" s="56"/>
      <c r="F20" s="62"/>
      <c r="G20" s="68"/>
      <c r="H20" s="69"/>
      <c r="I20" s="68"/>
      <c r="J20" s="69"/>
      <c r="K20" s="65"/>
      <c r="L20" s="65"/>
      <c r="M20" s="70"/>
    </row>
    <row r="21" spans="1:19" ht="20.25" customHeight="1" thickTop="1" x14ac:dyDescent="0.25">
      <c r="A21" s="3" t="s">
        <v>164</v>
      </c>
      <c r="D21" s="27"/>
      <c r="E21" s="27"/>
      <c r="F21" s="1"/>
      <c r="G21" s="27"/>
      <c r="I21" s="27"/>
      <c r="M21" s="27"/>
    </row>
    <row r="22" spans="1:19" x14ac:dyDescent="0.25">
      <c r="A22" s="7">
        <v>2300</v>
      </c>
      <c r="B22" s="2">
        <v>887</v>
      </c>
      <c r="C22" s="21" t="s">
        <v>154</v>
      </c>
      <c r="D22" s="11">
        <v>0</v>
      </c>
      <c r="E22" s="11">
        <v>0</v>
      </c>
      <c r="F22" s="1"/>
      <c r="G22" s="32">
        <f>D22+E22</f>
        <v>0</v>
      </c>
      <c r="H22" s="8"/>
      <c r="I22" s="9">
        <v>0</v>
      </c>
      <c r="J22" s="8"/>
      <c r="K22" s="32" t="str">
        <f>IF(G22&gt;I22,"Under",IF(G22&lt;I22,"Over",IF(G22=I22," ")))</f>
        <v xml:space="preserve"> </v>
      </c>
      <c r="M22" s="32">
        <f t="shared" ref="M22" si="3">G22-I22</f>
        <v>0</v>
      </c>
    </row>
    <row r="23" spans="1:19" ht="14.4" thickBot="1" x14ac:dyDescent="0.3">
      <c r="A23" s="34" t="s">
        <v>116</v>
      </c>
      <c r="C23" s="3" t="s">
        <v>155</v>
      </c>
      <c r="D23" s="43">
        <f>SUM(D22:D22)</f>
        <v>0</v>
      </c>
      <c r="E23" s="43">
        <f>SUM(E22:E22)</f>
        <v>0</v>
      </c>
      <c r="F23" s="1"/>
      <c r="G23" s="43">
        <f>SUM(G22:G22)</f>
        <v>0</v>
      </c>
      <c r="H23" s="44"/>
      <c r="I23" s="43">
        <f>SUM(I22:I22)</f>
        <v>0</v>
      </c>
      <c r="J23" s="44"/>
      <c r="K23" s="32" t="str">
        <f>IF(G23&gt;I23,"Under",IF(G23&lt;I23,"Over",IF(G23=I23," ")))</f>
        <v xml:space="preserve"> </v>
      </c>
      <c r="L23" s="32"/>
      <c r="M23" s="43">
        <f>M22</f>
        <v>0</v>
      </c>
      <c r="N23" s="32"/>
      <c r="O23" s="32"/>
      <c r="P23" s="32"/>
      <c r="Q23" s="32"/>
      <c r="R23" s="32"/>
      <c r="S23" s="32"/>
    </row>
    <row r="24" spans="1:19" ht="15" thickTop="1" thickBot="1" x14ac:dyDescent="0.3">
      <c r="A24" s="71"/>
      <c r="B24" s="61"/>
      <c r="C24" s="67"/>
      <c r="D24" s="56"/>
      <c r="E24" s="56"/>
      <c r="F24" s="62"/>
      <c r="G24" s="68"/>
      <c r="H24" s="72"/>
      <c r="I24" s="68"/>
      <c r="J24" s="72"/>
      <c r="K24" s="65"/>
      <c r="L24" s="65"/>
      <c r="M24" s="70"/>
      <c r="N24" s="32"/>
      <c r="O24" s="32"/>
      <c r="P24" s="32"/>
      <c r="Q24" s="32"/>
      <c r="R24" s="32"/>
      <c r="S24" s="32"/>
    </row>
    <row r="25" spans="1:19" ht="20.25" customHeight="1" thickTop="1" x14ac:dyDescent="0.25">
      <c r="A25" s="3" t="s">
        <v>165</v>
      </c>
      <c r="D25" s="27"/>
      <c r="E25" s="27"/>
      <c r="F25" s="1"/>
      <c r="G25" s="27"/>
      <c r="I25" s="27"/>
      <c r="M25" s="27"/>
    </row>
    <row r="26" spans="1:19" x14ac:dyDescent="0.25">
      <c r="A26" s="7">
        <v>3160</v>
      </c>
      <c r="B26" s="2">
        <v>890</v>
      </c>
      <c r="C26" s="21" t="s">
        <v>124</v>
      </c>
      <c r="D26" s="11">
        <v>523000</v>
      </c>
      <c r="E26" s="11">
        <v>0</v>
      </c>
      <c r="F26" s="1"/>
      <c r="G26" s="32">
        <f>D26+E26</f>
        <v>523000</v>
      </c>
      <c r="H26" s="8"/>
      <c r="I26" s="9">
        <v>523000</v>
      </c>
      <c r="J26" s="8"/>
      <c r="K26" s="32" t="str">
        <f>IF(G26&gt;I26,"Under",IF(G26&lt;I26,"Over",IF(G26=I26," ")))</f>
        <v xml:space="preserve"> </v>
      </c>
      <c r="M26" s="32">
        <f t="shared" ref="M26" si="4">G26-I26</f>
        <v>0</v>
      </c>
    </row>
    <row r="27" spans="1:19" ht="14.4" thickBot="1" x14ac:dyDescent="0.3">
      <c r="A27" s="34" t="s">
        <v>116</v>
      </c>
      <c r="C27" s="3" t="s">
        <v>125</v>
      </c>
      <c r="D27" s="43">
        <f>SUM(D26:D26)</f>
        <v>523000</v>
      </c>
      <c r="E27" s="43">
        <f>SUM(E26:E26)</f>
        <v>0</v>
      </c>
      <c r="F27" s="1"/>
      <c r="G27" s="43">
        <f>SUM(G26:G26)</f>
        <v>523000</v>
      </c>
      <c r="H27" s="44"/>
      <c r="I27" s="43">
        <f>SUM(I26:I26)</f>
        <v>523000</v>
      </c>
      <c r="J27" s="44"/>
      <c r="K27" s="32" t="str">
        <f>IF(G27&gt;I27,"Under",IF(G27&lt;I27,"Over",IF(G27=I27," ")))</f>
        <v xml:space="preserve"> </v>
      </c>
      <c r="L27" s="32"/>
      <c r="M27" s="43">
        <f>M26</f>
        <v>0</v>
      </c>
      <c r="N27" s="32"/>
      <c r="O27" s="32"/>
      <c r="P27" s="32"/>
      <c r="Q27" s="32"/>
      <c r="R27" s="32"/>
      <c r="S27" s="32"/>
    </row>
    <row r="28" spans="1:19" ht="22.5" customHeight="1" thickTop="1" x14ac:dyDescent="0.25">
      <c r="A28" s="3" t="s">
        <v>166</v>
      </c>
      <c r="D28" s="45"/>
      <c r="E28" s="45"/>
      <c r="F28" s="1"/>
      <c r="G28" s="45"/>
      <c r="H28" s="45"/>
      <c r="I28" s="45"/>
      <c r="J28" s="45"/>
      <c r="L28" s="32"/>
      <c r="M28" s="46"/>
      <c r="N28" s="32"/>
      <c r="O28" s="32"/>
      <c r="P28" s="32"/>
      <c r="Q28" s="32"/>
      <c r="R28" s="32"/>
      <c r="S28" s="32"/>
    </row>
    <row r="29" spans="1:19" x14ac:dyDescent="0.25">
      <c r="A29" s="7" t="s">
        <v>126</v>
      </c>
      <c r="B29" s="2">
        <v>850</v>
      </c>
      <c r="C29" s="21" t="s">
        <v>127</v>
      </c>
      <c r="D29" s="8">
        <v>0</v>
      </c>
      <c r="E29" s="8">
        <v>0</v>
      </c>
      <c r="F29" s="1"/>
      <c r="G29" s="32">
        <f>D29+E29</f>
        <v>0</v>
      </c>
      <c r="H29" s="8"/>
      <c r="I29" s="8">
        <v>0</v>
      </c>
      <c r="J29" s="9"/>
      <c r="K29" s="32" t="str">
        <f>IF(G29&gt;I29,"Under",IF(G29&lt;I29,"Over",IF(G29=I29," ")))</f>
        <v xml:space="preserve"> </v>
      </c>
      <c r="L29" s="47"/>
      <c r="M29" s="32">
        <f t="shared" ref="M29" si="5">G29-I29</f>
        <v>0</v>
      </c>
      <c r="N29" s="47"/>
      <c r="O29" s="47"/>
      <c r="P29" s="47"/>
      <c r="Q29" s="47"/>
      <c r="R29" s="47"/>
      <c r="S29" s="47"/>
    </row>
    <row r="30" spans="1:19" ht="14.4" thickBot="1" x14ac:dyDescent="0.3">
      <c r="A30" s="34" t="s">
        <v>116</v>
      </c>
      <c r="C30" s="3" t="s">
        <v>128</v>
      </c>
      <c r="D30" s="43">
        <f>SUM(D29:D29)</f>
        <v>0</v>
      </c>
      <c r="E30" s="43">
        <f>SUM(E29:E29)</f>
        <v>0</v>
      </c>
      <c r="F30" s="1"/>
      <c r="G30" s="43">
        <f>SUM(G29:G29)</f>
        <v>0</v>
      </c>
      <c r="H30" s="56"/>
      <c r="I30" s="43">
        <f>SUM(I29:I29)</f>
        <v>0</v>
      </c>
      <c r="J30" s="56"/>
      <c r="K30" s="32" t="str">
        <f>IF(G30&gt;I30,"Under",IF(G30&lt;I30,"Over",IF(G30=I30," ")))</f>
        <v xml:space="preserve"> </v>
      </c>
      <c r="L30" s="32"/>
      <c r="M30" s="43">
        <f>M29</f>
        <v>0</v>
      </c>
      <c r="N30" s="32"/>
      <c r="O30" s="32"/>
      <c r="P30" s="32"/>
      <c r="Q30" s="32"/>
      <c r="R30" s="32"/>
      <c r="S30" s="32"/>
    </row>
    <row r="31" spans="1:19" ht="15" thickTop="1" thickBot="1" x14ac:dyDescent="0.3">
      <c r="A31" s="34" t="s">
        <v>129</v>
      </c>
      <c r="C31" s="3" t="s">
        <v>130</v>
      </c>
      <c r="D31" s="43">
        <f>D13+D19+D23+D27+D30</f>
        <v>1324000</v>
      </c>
      <c r="E31" s="43">
        <f>E13+E19+E23+E27+E30</f>
        <v>0</v>
      </c>
      <c r="F31" s="13">
        <v>1</v>
      </c>
      <c r="G31" s="43">
        <f>G13+G19+G23+G27+G30</f>
        <v>1324000</v>
      </c>
      <c r="H31" s="13">
        <v>2</v>
      </c>
      <c r="I31" s="43">
        <f>I13+I19+I23+I27+I30</f>
        <v>1267000</v>
      </c>
      <c r="K31" s="32" t="str">
        <f>IF(G31&gt;I31,"Under",IF(G31&lt;I31,"Over",IF(G31=I31," ")))</f>
        <v>Under</v>
      </c>
      <c r="L31" s="13">
        <v>3</v>
      </c>
      <c r="M31" s="43">
        <f>M13+M19+M23+M27+M30</f>
        <v>57000</v>
      </c>
    </row>
    <row r="32" spans="1:19" ht="33.6" customHeight="1" thickTop="1" x14ac:dyDescent="0.25">
      <c r="A32" s="79" t="s">
        <v>131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</row>
    <row r="33" spans="1:21" ht="55.2" x14ac:dyDescent="0.25">
      <c r="A33" s="3" t="s">
        <v>7</v>
      </c>
      <c r="B33" s="37" t="s">
        <v>104</v>
      </c>
      <c r="C33" s="3" t="s">
        <v>132</v>
      </c>
      <c r="D33" s="37" t="s">
        <v>106</v>
      </c>
      <c r="E33" s="37" t="s">
        <v>107</v>
      </c>
      <c r="F33" s="54" t="s">
        <v>13</v>
      </c>
      <c r="G33" s="54" t="s">
        <v>80</v>
      </c>
      <c r="H33" s="54" t="s">
        <v>15</v>
      </c>
      <c r="I33" s="54" t="s">
        <v>131</v>
      </c>
      <c r="J33" s="54" t="s">
        <v>50</v>
      </c>
      <c r="K33" s="54" t="s">
        <v>82</v>
      </c>
      <c r="L33" s="54" t="s">
        <v>52</v>
      </c>
      <c r="M33" s="37" t="s">
        <v>133</v>
      </c>
    </row>
    <row r="34" spans="1:21" ht="18.899999999999999" customHeight="1" x14ac:dyDescent="0.25">
      <c r="A34" s="12" t="s">
        <v>167</v>
      </c>
      <c r="C34" s="12"/>
      <c r="D34" s="12"/>
      <c r="E34" s="12"/>
      <c r="F34" s="1"/>
      <c r="G34" s="54"/>
      <c r="H34" s="54"/>
      <c r="I34" s="6"/>
      <c r="J34" s="54"/>
      <c r="K34" s="6"/>
      <c r="M34" s="54"/>
    </row>
    <row r="35" spans="1:21" x14ac:dyDescent="0.25">
      <c r="A35" s="48" t="s">
        <v>134</v>
      </c>
      <c r="B35" s="2">
        <v>89500</v>
      </c>
      <c r="C35" s="21" t="s">
        <v>135</v>
      </c>
      <c r="D35" s="8">
        <v>0</v>
      </c>
      <c r="E35" s="8">
        <v>0</v>
      </c>
      <c r="F35" s="1"/>
      <c r="G35" s="8">
        <f>D35+E35</f>
        <v>0</v>
      </c>
      <c r="H35" s="2"/>
      <c r="I35" s="8">
        <v>0</v>
      </c>
      <c r="K35" s="8">
        <v>0</v>
      </c>
      <c r="L35" s="32"/>
      <c r="M35" s="32">
        <f t="shared" ref="M35:M42" si="6">G35-I35-K35</f>
        <v>0</v>
      </c>
      <c r="N35" s="32"/>
      <c r="P35" s="32"/>
      <c r="Q35" s="32"/>
      <c r="R35" s="32"/>
      <c r="S35" s="32"/>
      <c r="T35" s="32"/>
      <c r="U35" s="32"/>
    </row>
    <row r="36" spans="1:21" x14ac:dyDescent="0.25">
      <c r="A36" s="48" t="s">
        <v>136</v>
      </c>
      <c r="B36" s="2">
        <v>89520</v>
      </c>
      <c r="C36" s="21" t="s">
        <v>137</v>
      </c>
      <c r="D36" s="8">
        <v>0</v>
      </c>
      <c r="E36" s="8">
        <v>0</v>
      </c>
      <c r="F36" s="1"/>
      <c r="G36" s="8">
        <f t="shared" ref="G36:G42" si="7">D36+E36</f>
        <v>0</v>
      </c>
      <c r="H36" s="2"/>
      <c r="I36" s="8">
        <v>0</v>
      </c>
      <c r="K36" s="8">
        <v>0</v>
      </c>
      <c r="L36" s="32"/>
      <c r="M36" s="32"/>
      <c r="N36" s="32"/>
      <c r="P36" s="32"/>
      <c r="Q36" s="32"/>
      <c r="R36" s="32"/>
      <c r="S36" s="32"/>
      <c r="T36" s="32"/>
      <c r="U36" s="32"/>
    </row>
    <row r="37" spans="1:21" x14ac:dyDescent="0.25">
      <c r="A37" s="48" t="s">
        <v>138</v>
      </c>
      <c r="B37" s="2">
        <v>89540</v>
      </c>
      <c r="C37" s="21" t="s">
        <v>139</v>
      </c>
      <c r="D37" s="8">
        <v>0</v>
      </c>
      <c r="E37" s="8">
        <v>0</v>
      </c>
      <c r="F37" s="1"/>
      <c r="G37" s="8">
        <f t="shared" si="7"/>
        <v>0</v>
      </c>
      <c r="H37" s="2"/>
      <c r="I37" s="8">
        <v>0</v>
      </c>
      <c r="K37" s="8">
        <v>0</v>
      </c>
      <c r="L37" s="32"/>
      <c r="M37" s="32">
        <f t="shared" si="6"/>
        <v>0</v>
      </c>
      <c r="N37" s="32"/>
      <c r="P37" s="32"/>
      <c r="Q37" s="32"/>
      <c r="R37" s="32"/>
      <c r="S37" s="32"/>
      <c r="T37" s="32"/>
      <c r="U37" s="32"/>
    </row>
    <row r="38" spans="1:21" x14ac:dyDescent="0.25">
      <c r="A38" s="48" t="s">
        <v>140</v>
      </c>
      <c r="B38" s="2">
        <v>89560</v>
      </c>
      <c r="C38" s="21" t="s">
        <v>141</v>
      </c>
      <c r="D38" s="8">
        <v>0</v>
      </c>
      <c r="E38" s="8">
        <v>0</v>
      </c>
      <c r="F38" s="1"/>
      <c r="G38" s="8">
        <f t="shared" si="7"/>
        <v>0</v>
      </c>
      <c r="H38" s="2"/>
      <c r="I38" s="8">
        <v>0</v>
      </c>
      <c r="K38" s="8">
        <v>0</v>
      </c>
      <c r="L38" s="32"/>
      <c r="M38" s="32">
        <f t="shared" si="6"/>
        <v>0</v>
      </c>
      <c r="N38" s="32"/>
      <c r="P38" s="32"/>
      <c r="Q38" s="32"/>
      <c r="R38" s="32"/>
      <c r="S38" s="32"/>
      <c r="T38" s="32"/>
      <c r="U38" s="32"/>
    </row>
    <row r="39" spans="1:21" x14ac:dyDescent="0.25">
      <c r="A39" s="48" t="s">
        <v>142</v>
      </c>
      <c r="B39" s="2">
        <v>89580</v>
      </c>
      <c r="C39" s="21" t="s">
        <v>143</v>
      </c>
      <c r="D39" s="8">
        <v>0</v>
      </c>
      <c r="E39" s="8">
        <v>0</v>
      </c>
      <c r="F39" s="1"/>
      <c r="G39" s="8">
        <f t="shared" si="7"/>
        <v>0</v>
      </c>
      <c r="H39" s="2"/>
      <c r="I39" s="8">
        <v>0</v>
      </c>
      <c r="K39" s="8">
        <v>0</v>
      </c>
      <c r="L39" s="32"/>
      <c r="M39" s="32">
        <f t="shared" si="6"/>
        <v>0</v>
      </c>
      <c r="N39" s="32"/>
      <c r="P39" s="32"/>
      <c r="Q39" s="32"/>
      <c r="R39" s="32"/>
      <c r="S39" s="32"/>
      <c r="T39" s="32"/>
      <c r="U39" s="32"/>
    </row>
    <row r="40" spans="1:21" x14ac:dyDescent="0.25">
      <c r="A40" s="48" t="s">
        <v>144</v>
      </c>
      <c r="B40" s="2">
        <v>89600</v>
      </c>
      <c r="C40" s="21" t="s">
        <v>145</v>
      </c>
      <c r="D40" s="8">
        <v>295000</v>
      </c>
      <c r="E40" s="8">
        <v>0</v>
      </c>
      <c r="F40" s="1"/>
      <c r="G40" s="8">
        <f t="shared" si="7"/>
        <v>295000</v>
      </c>
      <c r="H40" s="2"/>
      <c r="I40" s="8">
        <v>23100</v>
      </c>
      <c r="K40" s="8">
        <v>0</v>
      </c>
      <c r="L40" s="32"/>
      <c r="M40" s="32">
        <f t="shared" si="6"/>
        <v>271900</v>
      </c>
      <c r="N40" s="32"/>
      <c r="P40" s="32"/>
      <c r="Q40" s="32"/>
      <c r="R40" s="32"/>
      <c r="S40" s="32"/>
      <c r="T40" s="32"/>
      <c r="U40" s="32"/>
    </row>
    <row r="41" spans="1:21" x14ac:dyDescent="0.25">
      <c r="A41" s="48" t="s">
        <v>140</v>
      </c>
      <c r="B41" s="2">
        <v>89620</v>
      </c>
      <c r="C41" s="21" t="s">
        <v>146</v>
      </c>
      <c r="D41" s="8">
        <v>1029000</v>
      </c>
      <c r="E41" s="8">
        <v>0</v>
      </c>
      <c r="F41" s="1"/>
      <c r="G41" s="8">
        <f t="shared" si="7"/>
        <v>1029000</v>
      </c>
      <c r="H41" s="2"/>
      <c r="I41" s="8">
        <v>83900</v>
      </c>
      <c r="K41" s="8">
        <v>0</v>
      </c>
      <c r="L41" s="32"/>
      <c r="M41" s="32">
        <f t="shared" si="6"/>
        <v>945100</v>
      </c>
      <c r="N41" s="32"/>
      <c r="P41" s="32"/>
      <c r="Q41" s="32"/>
      <c r="R41" s="32"/>
      <c r="S41" s="32"/>
      <c r="T41" s="32"/>
      <c r="U41" s="32"/>
    </row>
    <row r="42" spans="1:21" x14ac:dyDescent="0.25">
      <c r="A42" s="48" t="s">
        <v>147</v>
      </c>
      <c r="B42" s="2">
        <v>89640</v>
      </c>
      <c r="C42" s="21" t="s">
        <v>148</v>
      </c>
      <c r="D42" s="29">
        <v>0</v>
      </c>
      <c r="E42" s="29">
        <v>0</v>
      </c>
      <c r="F42" s="1"/>
      <c r="G42" s="8">
        <f t="shared" si="7"/>
        <v>0</v>
      </c>
      <c r="H42" s="2"/>
      <c r="I42" s="29">
        <v>0</v>
      </c>
      <c r="K42" s="29">
        <v>0</v>
      </c>
      <c r="L42" s="32"/>
      <c r="M42" s="32">
        <f t="shared" si="6"/>
        <v>0</v>
      </c>
      <c r="N42" s="32"/>
      <c r="P42" s="32"/>
      <c r="Q42" s="32"/>
      <c r="R42" s="32"/>
      <c r="S42" s="32"/>
      <c r="T42" s="32"/>
      <c r="U42" s="32"/>
    </row>
    <row r="43" spans="1:21" x14ac:dyDescent="0.25">
      <c r="A43" s="48" t="s">
        <v>156</v>
      </c>
      <c r="B43" s="61">
        <v>89655</v>
      </c>
      <c r="C43" s="21" t="s">
        <v>158</v>
      </c>
      <c r="D43" s="29">
        <v>0</v>
      </c>
      <c r="E43" s="29">
        <v>0</v>
      </c>
      <c r="F43" s="62"/>
      <c r="G43" s="63">
        <v>0</v>
      </c>
      <c r="H43" s="61"/>
      <c r="I43" s="64">
        <v>0</v>
      </c>
      <c r="J43" s="62"/>
      <c r="K43" s="64">
        <v>0</v>
      </c>
      <c r="L43" s="65"/>
      <c r="M43" s="65">
        <v>0</v>
      </c>
      <c r="N43" s="32"/>
      <c r="P43" s="32"/>
      <c r="Q43" s="32"/>
      <c r="R43" s="32"/>
      <c r="S43" s="32"/>
      <c r="T43" s="32"/>
      <c r="U43" s="32"/>
    </row>
    <row r="44" spans="1:21" x14ac:dyDescent="0.25">
      <c r="A44" s="48" t="s">
        <v>157</v>
      </c>
      <c r="B44" s="61">
        <v>89656</v>
      </c>
      <c r="C44" s="21" t="s">
        <v>159</v>
      </c>
      <c r="D44" s="29">
        <v>0</v>
      </c>
      <c r="E44" s="29">
        <v>0</v>
      </c>
      <c r="F44" s="62"/>
      <c r="G44" s="63">
        <v>0</v>
      </c>
      <c r="H44" s="61"/>
      <c r="I44" s="64">
        <v>0</v>
      </c>
      <c r="J44" s="62"/>
      <c r="K44" s="64">
        <v>0</v>
      </c>
      <c r="L44" s="65"/>
      <c r="M44" s="65">
        <v>0</v>
      </c>
      <c r="N44" s="32"/>
      <c r="P44" s="32"/>
      <c r="Q44" s="32"/>
      <c r="R44" s="32"/>
      <c r="S44" s="32"/>
      <c r="T44" s="32"/>
      <c r="U44" s="32"/>
    </row>
    <row r="45" spans="1:21" ht="14.4" thickBot="1" x14ac:dyDescent="0.3">
      <c r="A45" s="34" t="s">
        <v>116</v>
      </c>
      <c r="B45" s="2">
        <v>89660</v>
      </c>
      <c r="C45" s="3" t="s">
        <v>149</v>
      </c>
      <c r="D45" s="58">
        <f>SUM(D35:D44)</f>
        <v>1324000</v>
      </c>
      <c r="E45" s="58">
        <f t="shared" ref="E45:M45" si="8">SUM(E35:E44)</f>
        <v>0</v>
      </c>
      <c r="F45" s="58"/>
      <c r="G45" s="58">
        <f t="shared" si="8"/>
        <v>1324000</v>
      </c>
      <c r="H45" s="58"/>
      <c r="I45" s="58">
        <f t="shared" si="8"/>
        <v>107000</v>
      </c>
      <c r="J45" s="58"/>
      <c r="K45" s="58">
        <f t="shared" si="8"/>
        <v>0</v>
      </c>
      <c r="L45" s="58"/>
      <c r="M45" s="58">
        <f t="shared" si="8"/>
        <v>1217000</v>
      </c>
      <c r="N45" s="32"/>
      <c r="P45" s="32"/>
      <c r="Q45" s="32"/>
      <c r="R45" s="32"/>
      <c r="S45" s="32"/>
      <c r="T45" s="32"/>
      <c r="U45" s="32"/>
    </row>
    <row r="46" spans="1:21" ht="15" thickTop="1" thickBot="1" x14ac:dyDescent="0.3">
      <c r="A46" s="49" t="s">
        <v>150</v>
      </c>
      <c r="D46" s="58">
        <f>D45</f>
        <v>1324000</v>
      </c>
      <c r="E46" s="59">
        <f>E45</f>
        <v>0</v>
      </c>
      <c r="F46" s="13">
        <v>6</v>
      </c>
      <c r="G46" s="43">
        <f>G45</f>
        <v>1324000</v>
      </c>
      <c r="H46" s="13">
        <v>7</v>
      </c>
      <c r="I46" s="43">
        <f>I45</f>
        <v>107000</v>
      </c>
      <c r="J46" s="13">
        <v>5</v>
      </c>
      <c r="K46" s="43">
        <f>K45</f>
        <v>0</v>
      </c>
      <c r="L46" s="13">
        <v>9</v>
      </c>
      <c r="M46" s="58">
        <f>M45</f>
        <v>1217000</v>
      </c>
    </row>
    <row r="47" spans="1:21" ht="14.4" thickTop="1" x14ac:dyDescent="0.25">
      <c r="A47" s="48" t="s">
        <v>101</v>
      </c>
      <c r="F47" s="1"/>
      <c r="G47" s="8"/>
      <c r="H47" s="2"/>
      <c r="I47" s="32"/>
      <c r="L47" s="32"/>
    </row>
    <row r="48" spans="1:21" hidden="1" x14ac:dyDescent="0.25">
      <c r="E48" s="8"/>
      <c r="G48" s="32"/>
    </row>
    <row r="49" spans="5:11" hidden="1" x14ac:dyDescent="0.25">
      <c r="E49" s="8"/>
      <c r="G49" s="32"/>
    </row>
    <row r="50" spans="5:11" hidden="1" x14ac:dyDescent="0.25">
      <c r="E50" s="8"/>
      <c r="G50" s="32"/>
    </row>
    <row r="51" spans="5:11" hidden="1" x14ac:dyDescent="0.25">
      <c r="E51" s="8"/>
      <c r="G51" s="32"/>
    </row>
    <row r="52" spans="5:11" hidden="1" x14ac:dyDescent="0.25">
      <c r="E52" s="8"/>
      <c r="G52" s="32"/>
    </row>
    <row r="53" spans="5:11" hidden="1" x14ac:dyDescent="0.25">
      <c r="E53" s="8"/>
      <c r="G53" s="32"/>
    </row>
    <row r="54" spans="5:11" hidden="1" x14ac:dyDescent="0.25">
      <c r="E54" s="8"/>
      <c r="G54" s="32"/>
    </row>
    <row r="55" spans="5:11" hidden="1" x14ac:dyDescent="0.25">
      <c r="E55" s="8"/>
      <c r="G55" s="32"/>
    </row>
    <row r="56" spans="5:11" hidden="1" x14ac:dyDescent="0.25">
      <c r="E56" s="8"/>
      <c r="G56" s="32"/>
      <c r="K56" s="32"/>
    </row>
    <row r="57" spans="5:11" hidden="1" x14ac:dyDescent="0.25">
      <c r="E57" s="8"/>
      <c r="G57" s="32"/>
      <c r="K57" s="32"/>
    </row>
    <row r="58" spans="5:11" hidden="1" x14ac:dyDescent="0.25">
      <c r="E58" s="8"/>
      <c r="G58" s="32"/>
      <c r="K58" s="32"/>
    </row>
    <row r="59" spans="5:11" hidden="1" x14ac:dyDescent="0.25">
      <c r="E59" s="8"/>
      <c r="G59" s="32"/>
      <c r="K59" s="32"/>
    </row>
    <row r="60" spans="5:11" hidden="1" x14ac:dyDescent="0.25">
      <c r="E60" s="8"/>
      <c r="G60" s="32"/>
      <c r="K60" s="32"/>
    </row>
    <row r="61" spans="5:11" hidden="1" x14ac:dyDescent="0.25">
      <c r="E61" s="8"/>
      <c r="G61" s="32"/>
      <c r="K61" s="32"/>
    </row>
    <row r="62" spans="5:11" hidden="1" x14ac:dyDescent="0.25">
      <c r="E62" s="8"/>
      <c r="G62" s="32"/>
      <c r="K62" s="32"/>
    </row>
    <row r="63" spans="5:11" hidden="1" x14ac:dyDescent="0.25">
      <c r="E63" s="8"/>
      <c r="G63" s="32"/>
      <c r="K63" s="32"/>
    </row>
    <row r="64" spans="5:11" hidden="1" x14ac:dyDescent="0.25">
      <c r="E64" s="8"/>
      <c r="G64" s="32"/>
      <c r="K64" s="32"/>
    </row>
    <row r="65" spans="5:11" hidden="1" x14ac:dyDescent="0.25">
      <c r="E65" s="8"/>
      <c r="G65" s="32"/>
      <c r="K65" s="32"/>
    </row>
    <row r="66" spans="5:11" hidden="1" x14ac:dyDescent="0.25">
      <c r="E66" s="8"/>
      <c r="G66" s="32"/>
      <c r="K66" s="32"/>
    </row>
    <row r="67" spans="5:11" hidden="1" x14ac:dyDescent="0.25">
      <c r="E67" s="8"/>
      <c r="G67" s="32"/>
      <c r="K67" s="32"/>
    </row>
    <row r="68" spans="5:11" hidden="1" x14ac:dyDescent="0.25">
      <c r="E68" s="8"/>
      <c r="G68" s="32"/>
      <c r="K68" s="32"/>
    </row>
    <row r="69" spans="5:11" hidden="1" x14ac:dyDescent="0.25">
      <c r="E69" s="8"/>
      <c r="G69" s="32"/>
      <c r="K69" s="32"/>
    </row>
    <row r="70" spans="5:11" hidden="1" x14ac:dyDescent="0.25">
      <c r="E70" s="8"/>
      <c r="G70" s="32"/>
      <c r="K70" s="32"/>
    </row>
    <row r="71" spans="5:11" hidden="1" x14ac:dyDescent="0.25">
      <c r="E71" s="8"/>
      <c r="G71" s="32"/>
      <c r="K71" s="32"/>
    </row>
    <row r="72" spans="5:11" hidden="1" x14ac:dyDescent="0.25">
      <c r="E72" s="8"/>
      <c r="G72" s="32"/>
      <c r="K72" s="32"/>
    </row>
    <row r="73" spans="5:11" hidden="1" x14ac:dyDescent="0.25">
      <c r="E73" s="8"/>
      <c r="G73" s="32"/>
      <c r="K73" s="32"/>
    </row>
    <row r="74" spans="5:11" hidden="1" x14ac:dyDescent="0.25">
      <c r="E74" s="8"/>
      <c r="G74" s="32"/>
      <c r="K74" s="32"/>
    </row>
    <row r="75" spans="5:11" hidden="1" x14ac:dyDescent="0.25">
      <c r="E75" s="8"/>
      <c r="G75" s="32"/>
      <c r="K75" s="32"/>
    </row>
    <row r="76" spans="5:11" hidden="1" x14ac:dyDescent="0.25">
      <c r="E76" s="8"/>
      <c r="G76" s="32"/>
      <c r="K76" s="32"/>
    </row>
    <row r="77" spans="5:11" hidden="1" x14ac:dyDescent="0.25">
      <c r="E77" s="8"/>
      <c r="G77" s="32"/>
      <c r="K77" s="32"/>
    </row>
    <row r="78" spans="5:11" hidden="1" x14ac:dyDescent="0.25">
      <c r="E78" s="8"/>
      <c r="G78" s="32"/>
      <c r="K78" s="32"/>
    </row>
    <row r="79" spans="5:11" hidden="1" x14ac:dyDescent="0.25">
      <c r="E79" s="8"/>
      <c r="G79" s="32"/>
      <c r="K79" s="32"/>
    </row>
    <row r="80" spans="5:11" hidden="1" x14ac:dyDescent="0.25">
      <c r="E80" s="8"/>
      <c r="G80" s="32"/>
      <c r="K80" s="32"/>
    </row>
    <row r="81" spans="5:11" hidden="1" x14ac:dyDescent="0.25">
      <c r="E81" s="8"/>
      <c r="G81" s="32"/>
      <c r="K81" s="32"/>
    </row>
    <row r="82" spans="5:11" hidden="1" x14ac:dyDescent="0.25">
      <c r="E82" s="8"/>
      <c r="G82" s="32"/>
      <c r="K82" s="32"/>
    </row>
    <row r="83" spans="5:11" hidden="1" x14ac:dyDescent="0.25">
      <c r="E83" s="8"/>
      <c r="G83" s="32"/>
      <c r="K83" s="32"/>
    </row>
    <row r="84" spans="5:11" hidden="1" x14ac:dyDescent="0.25">
      <c r="E84" s="8"/>
      <c r="G84" s="32"/>
      <c r="K84" s="32"/>
    </row>
    <row r="85" spans="5:11" hidden="1" x14ac:dyDescent="0.25">
      <c r="E85" s="8"/>
      <c r="G85" s="32"/>
      <c r="K85" s="32"/>
    </row>
    <row r="86" spans="5:11" hidden="1" x14ac:dyDescent="0.25">
      <c r="E86" s="8"/>
      <c r="G86" s="32"/>
      <c r="K86" s="32"/>
    </row>
    <row r="87" spans="5:11" hidden="1" x14ac:dyDescent="0.25">
      <c r="E87" s="8"/>
      <c r="G87" s="32"/>
      <c r="K87" s="32"/>
    </row>
    <row r="88" spans="5:11" hidden="1" x14ac:dyDescent="0.25">
      <c r="E88" s="8"/>
      <c r="G88" s="32"/>
      <c r="K88" s="32"/>
    </row>
    <row r="89" spans="5:11" hidden="1" x14ac:dyDescent="0.25">
      <c r="E89" s="8"/>
      <c r="G89" s="32"/>
      <c r="K89" s="32"/>
    </row>
    <row r="90" spans="5:11" hidden="1" x14ac:dyDescent="0.25">
      <c r="E90" s="8"/>
      <c r="G90" s="32"/>
      <c r="K90" s="32"/>
    </row>
    <row r="91" spans="5:11" hidden="1" x14ac:dyDescent="0.25">
      <c r="E91" s="8"/>
      <c r="G91" s="32"/>
      <c r="K91" s="32"/>
    </row>
    <row r="92" spans="5:11" hidden="1" x14ac:dyDescent="0.25">
      <c r="E92" s="8"/>
      <c r="G92" s="32"/>
      <c r="K92" s="32"/>
    </row>
    <row r="93" spans="5:11" hidden="1" x14ac:dyDescent="0.25">
      <c r="E93" s="8"/>
      <c r="G93" s="32"/>
      <c r="K93" s="32"/>
    </row>
    <row r="94" spans="5:11" hidden="1" x14ac:dyDescent="0.25">
      <c r="E94" s="8"/>
      <c r="G94" s="32"/>
      <c r="K94" s="32"/>
    </row>
    <row r="95" spans="5:11" hidden="1" x14ac:dyDescent="0.25">
      <c r="E95" s="8"/>
      <c r="G95" s="32"/>
      <c r="K95" s="32"/>
    </row>
    <row r="96" spans="5:11" hidden="1" x14ac:dyDescent="0.25">
      <c r="E96" s="8"/>
      <c r="G96" s="32"/>
      <c r="K96" s="32"/>
    </row>
    <row r="97" spans="5:11" hidden="1" x14ac:dyDescent="0.25">
      <c r="E97" s="8"/>
      <c r="G97" s="32"/>
      <c r="K97" s="32"/>
    </row>
    <row r="98" spans="5:11" hidden="1" x14ac:dyDescent="0.25">
      <c r="E98" s="8"/>
      <c r="G98" s="32"/>
      <c r="K98" s="32"/>
    </row>
    <row r="99" spans="5:11" hidden="1" x14ac:dyDescent="0.25">
      <c r="E99" s="8"/>
      <c r="G99" s="32"/>
      <c r="K99" s="32"/>
    </row>
    <row r="100" spans="5:11" hidden="1" x14ac:dyDescent="0.25">
      <c r="E100" s="8"/>
      <c r="G100" s="32"/>
      <c r="K100" s="32"/>
    </row>
    <row r="101" spans="5:11" hidden="1" x14ac:dyDescent="0.25">
      <c r="E101" s="8"/>
      <c r="G101" s="32"/>
      <c r="K101" s="32"/>
    </row>
    <row r="102" spans="5:11" hidden="1" x14ac:dyDescent="0.25">
      <c r="E102" s="8"/>
      <c r="G102" s="32"/>
      <c r="K102" s="32"/>
    </row>
    <row r="103" spans="5:11" hidden="1" x14ac:dyDescent="0.25">
      <c r="E103" s="8"/>
      <c r="G103" s="32"/>
      <c r="K103" s="32"/>
    </row>
    <row r="104" spans="5:11" hidden="1" x14ac:dyDescent="0.25">
      <c r="E104" s="8"/>
      <c r="G104" s="32"/>
      <c r="K104" s="32"/>
    </row>
    <row r="105" spans="5:11" hidden="1" x14ac:dyDescent="0.25">
      <c r="E105" s="8"/>
      <c r="G105" s="32"/>
      <c r="K105" s="32"/>
    </row>
    <row r="106" spans="5:11" hidden="1" x14ac:dyDescent="0.25">
      <c r="E106" s="8"/>
      <c r="G106" s="32"/>
      <c r="K106" s="32"/>
    </row>
    <row r="107" spans="5:11" hidden="1" x14ac:dyDescent="0.25">
      <c r="E107" s="8"/>
      <c r="G107" s="32"/>
      <c r="K107" s="32"/>
    </row>
    <row r="108" spans="5:11" hidden="1" x14ac:dyDescent="0.25">
      <c r="E108" s="8"/>
      <c r="G108" s="32"/>
      <c r="K108" s="32"/>
    </row>
    <row r="109" spans="5:11" hidden="1" x14ac:dyDescent="0.25">
      <c r="E109" s="8"/>
      <c r="G109" s="32"/>
      <c r="K109" s="32"/>
    </row>
    <row r="110" spans="5:11" hidden="1" x14ac:dyDescent="0.25">
      <c r="E110" s="8"/>
      <c r="G110" s="32"/>
      <c r="K110" s="32"/>
    </row>
    <row r="111" spans="5:11" hidden="1" x14ac:dyDescent="0.25">
      <c r="E111" s="8"/>
      <c r="G111" s="32"/>
      <c r="K111" s="32"/>
    </row>
    <row r="112" spans="5:11" hidden="1" x14ac:dyDescent="0.25">
      <c r="E112" s="8"/>
      <c r="G112" s="32"/>
      <c r="K112" s="32"/>
    </row>
    <row r="113" spans="5:11" hidden="1" x14ac:dyDescent="0.25">
      <c r="E113" s="8"/>
      <c r="G113" s="32"/>
      <c r="K113" s="32"/>
    </row>
    <row r="114" spans="5:11" hidden="1" x14ac:dyDescent="0.25">
      <c r="E114" s="8"/>
      <c r="G114" s="32"/>
      <c r="K114" s="32"/>
    </row>
    <row r="115" spans="5:11" hidden="1" x14ac:dyDescent="0.25">
      <c r="E115" s="8"/>
      <c r="G115" s="32"/>
      <c r="K115" s="32"/>
    </row>
    <row r="116" spans="5:11" hidden="1" x14ac:dyDescent="0.25">
      <c r="E116" s="8"/>
      <c r="G116" s="32"/>
      <c r="K116" s="32"/>
    </row>
    <row r="117" spans="5:11" hidden="1" x14ac:dyDescent="0.25">
      <c r="E117" s="8"/>
      <c r="G117" s="32"/>
      <c r="K117" s="32"/>
    </row>
    <row r="118" spans="5:11" hidden="1" x14ac:dyDescent="0.25">
      <c r="E118" s="8"/>
      <c r="G118" s="32"/>
      <c r="K118" s="32"/>
    </row>
    <row r="119" spans="5:11" hidden="1" x14ac:dyDescent="0.25">
      <c r="E119" s="8"/>
      <c r="G119" s="32"/>
      <c r="K119" s="32"/>
    </row>
    <row r="120" spans="5:11" hidden="1" x14ac:dyDescent="0.25">
      <c r="E120" s="8"/>
      <c r="G120" s="32"/>
      <c r="K120" s="32"/>
    </row>
    <row r="121" spans="5:11" hidden="1" x14ac:dyDescent="0.25">
      <c r="E121" s="8"/>
      <c r="G121" s="32"/>
      <c r="K121" s="32"/>
    </row>
    <row r="122" spans="5:11" hidden="1" x14ac:dyDescent="0.25">
      <c r="E122" s="8"/>
      <c r="G122" s="32"/>
      <c r="K122" s="32"/>
    </row>
    <row r="123" spans="5:11" hidden="1" x14ac:dyDescent="0.25">
      <c r="E123" s="8"/>
      <c r="G123" s="32"/>
      <c r="K123" s="32"/>
    </row>
    <row r="124" spans="5:11" hidden="1" x14ac:dyDescent="0.25">
      <c r="E124" s="8"/>
      <c r="G124" s="32"/>
      <c r="K124" s="32"/>
    </row>
    <row r="125" spans="5:11" hidden="1" x14ac:dyDescent="0.25">
      <c r="E125" s="8"/>
      <c r="G125" s="32"/>
      <c r="K125" s="32"/>
    </row>
    <row r="126" spans="5:11" hidden="1" x14ac:dyDescent="0.25">
      <c r="E126" s="8"/>
      <c r="G126" s="32"/>
      <c r="K126" s="32"/>
    </row>
    <row r="127" spans="5:11" hidden="1" x14ac:dyDescent="0.25">
      <c r="E127" s="8"/>
      <c r="G127" s="32"/>
      <c r="K127" s="32"/>
    </row>
    <row r="128" spans="5:11" hidden="1" x14ac:dyDescent="0.25">
      <c r="E128" s="8"/>
      <c r="G128" s="32"/>
      <c r="K128" s="32"/>
    </row>
    <row r="129" spans="5:11" hidden="1" x14ac:dyDescent="0.25">
      <c r="E129" s="8"/>
      <c r="G129" s="32"/>
      <c r="K129" s="32"/>
    </row>
    <row r="130" spans="5:11" hidden="1" x14ac:dyDescent="0.25">
      <c r="E130" s="8"/>
      <c r="G130" s="32"/>
      <c r="K130" s="32"/>
    </row>
    <row r="131" spans="5:11" hidden="1" x14ac:dyDescent="0.25">
      <c r="E131" s="8"/>
      <c r="G131" s="32"/>
      <c r="K131" s="32"/>
    </row>
    <row r="132" spans="5:11" hidden="1" x14ac:dyDescent="0.25">
      <c r="E132" s="8"/>
      <c r="G132" s="32"/>
      <c r="K132" s="32"/>
    </row>
    <row r="133" spans="5:11" hidden="1" x14ac:dyDescent="0.25">
      <c r="E133" s="8"/>
      <c r="G133" s="32"/>
      <c r="K133" s="32"/>
    </row>
    <row r="134" spans="5:11" hidden="1" x14ac:dyDescent="0.25">
      <c r="E134" s="8"/>
      <c r="G134" s="32"/>
      <c r="K134" s="32"/>
    </row>
    <row r="135" spans="5:11" hidden="1" x14ac:dyDescent="0.25">
      <c r="E135" s="8"/>
      <c r="G135" s="32"/>
      <c r="K135" s="32"/>
    </row>
    <row r="136" spans="5:11" hidden="1" x14ac:dyDescent="0.25">
      <c r="E136" s="8"/>
      <c r="G136" s="32"/>
      <c r="K136" s="32"/>
    </row>
    <row r="137" spans="5:11" hidden="1" x14ac:dyDescent="0.25">
      <c r="E137" s="8"/>
      <c r="G137" s="32"/>
      <c r="K137" s="32"/>
    </row>
    <row r="138" spans="5:11" hidden="1" x14ac:dyDescent="0.25">
      <c r="E138" s="8"/>
      <c r="G138" s="32"/>
      <c r="K138" s="32"/>
    </row>
    <row r="139" spans="5:11" hidden="1" x14ac:dyDescent="0.25">
      <c r="E139" s="8"/>
      <c r="G139" s="32"/>
      <c r="K139" s="32"/>
    </row>
    <row r="140" spans="5:11" hidden="1" x14ac:dyDescent="0.25">
      <c r="E140" s="8"/>
      <c r="G140" s="32"/>
      <c r="K140" s="32"/>
    </row>
    <row r="141" spans="5:11" hidden="1" x14ac:dyDescent="0.25">
      <c r="E141" s="8"/>
      <c r="G141" s="32"/>
      <c r="K141" s="32"/>
    </row>
    <row r="142" spans="5:11" hidden="1" x14ac:dyDescent="0.25">
      <c r="E142" s="8"/>
      <c r="G142" s="32"/>
      <c r="K142" s="32"/>
    </row>
    <row r="143" spans="5:11" hidden="1" x14ac:dyDescent="0.25">
      <c r="E143" s="8"/>
      <c r="G143" s="32"/>
      <c r="K143" s="32"/>
    </row>
    <row r="144" spans="5:11" hidden="1" x14ac:dyDescent="0.25">
      <c r="E144" s="8"/>
      <c r="G144" s="32"/>
      <c r="K144" s="32"/>
    </row>
    <row r="145" spans="5:11" hidden="1" x14ac:dyDescent="0.25">
      <c r="E145" s="8"/>
      <c r="G145" s="32"/>
      <c r="K145" s="32"/>
    </row>
    <row r="146" spans="5:11" hidden="1" x14ac:dyDescent="0.25">
      <c r="E146" s="8"/>
      <c r="G146" s="32"/>
    </row>
    <row r="147" spans="5:11" hidden="1" x14ac:dyDescent="0.25">
      <c r="E147" s="8"/>
      <c r="G147" s="32"/>
    </row>
    <row r="148" spans="5:11" hidden="1" x14ac:dyDescent="0.25">
      <c r="E148" s="8"/>
      <c r="G148" s="32"/>
    </row>
    <row r="149" spans="5:11" hidden="1" x14ac:dyDescent="0.25">
      <c r="E149" s="8"/>
      <c r="G149" s="32"/>
    </row>
    <row r="150" spans="5:11" hidden="1" x14ac:dyDescent="0.25">
      <c r="E150" s="8"/>
      <c r="G150" s="32"/>
    </row>
    <row r="151" spans="5:11" hidden="1" x14ac:dyDescent="0.25">
      <c r="E151" s="8"/>
      <c r="G151" s="32"/>
    </row>
    <row r="152" spans="5:11" hidden="1" x14ac:dyDescent="0.25">
      <c r="E152" s="8"/>
      <c r="G152" s="32"/>
    </row>
    <row r="153" spans="5:11" hidden="1" x14ac:dyDescent="0.25">
      <c r="E153" s="8"/>
      <c r="G153" s="32"/>
    </row>
    <row r="154" spans="5:11" hidden="1" x14ac:dyDescent="0.25">
      <c r="E154" s="8"/>
      <c r="G154" s="32"/>
    </row>
    <row r="155" spans="5:11" hidden="1" x14ac:dyDescent="0.25">
      <c r="E155" s="8"/>
      <c r="G155" s="32"/>
    </row>
    <row r="156" spans="5:11" hidden="1" x14ac:dyDescent="0.25">
      <c r="E156" s="8"/>
      <c r="G156" s="32"/>
    </row>
    <row r="157" spans="5:11" hidden="1" x14ac:dyDescent="0.25">
      <c r="E157" s="8"/>
      <c r="G157" s="32"/>
    </row>
    <row r="158" spans="5:11" hidden="1" x14ac:dyDescent="0.25">
      <c r="E158" s="8"/>
      <c r="G158" s="32"/>
    </row>
    <row r="159" spans="5:11" hidden="1" x14ac:dyDescent="0.25">
      <c r="E159" s="8"/>
      <c r="G159" s="32"/>
    </row>
    <row r="160" spans="5:11" hidden="1" x14ac:dyDescent="0.25">
      <c r="E160" s="8"/>
      <c r="G160" s="32"/>
    </row>
    <row r="161" spans="5:7" hidden="1" x14ac:dyDescent="0.25">
      <c r="E161" s="8"/>
      <c r="G161" s="32"/>
    </row>
    <row r="162" spans="5:7" hidden="1" x14ac:dyDescent="0.25">
      <c r="E162" s="8"/>
      <c r="G162" s="32"/>
    </row>
    <row r="163" spans="5:7" hidden="1" x14ac:dyDescent="0.25">
      <c r="E163" s="8"/>
      <c r="G163" s="32"/>
    </row>
    <row r="164" spans="5:7" hidden="1" x14ac:dyDescent="0.25">
      <c r="E164" s="8"/>
      <c r="G164" s="32"/>
    </row>
    <row r="165" spans="5:7" hidden="1" x14ac:dyDescent="0.25">
      <c r="E165" s="8"/>
      <c r="G165" s="32"/>
    </row>
    <row r="166" spans="5:7" hidden="1" x14ac:dyDescent="0.25">
      <c r="E166" s="8"/>
      <c r="G166" s="32"/>
    </row>
    <row r="167" spans="5:7" hidden="1" x14ac:dyDescent="0.25">
      <c r="E167" s="8"/>
      <c r="G167" s="32"/>
    </row>
    <row r="168" spans="5:7" hidden="1" x14ac:dyDescent="0.25">
      <c r="E168" s="8"/>
      <c r="G168" s="32"/>
    </row>
    <row r="169" spans="5:7" hidden="1" x14ac:dyDescent="0.25">
      <c r="E169" s="8"/>
      <c r="G169" s="32"/>
    </row>
    <row r="170" spans="5:7" hidden="1" x14ac:dyDescent="0.25">
      <c r="E170" s="8"/>
      <c r="G170" s="32"/>
    </row>
    <row r="171" spans="5:7" hidden="1" x14ac:dyDescent="0.25">
      <c r="E171" s="8"/>
      <c r="G171" s="32"/>
    </row>
    <row r="172" spans="5:7" hidden="1" x14ac:dyDescent="0.25">
      <c r="E172" s="8"/>
      <c r="G172" s="32"/>
    </row>
    <row r="173" spans="5:7" hidden="1" x14ac:dyDescent="0.25">
      <c r="E173" s="8"/>
      <c r="G173" s="32"/>
    </row>
    <row r="174" spans="5:7" hidden="1" x14ac:dyDescent="0.25">
      <c r="E174" s="8"/>
      <c r="G174" s="32"/>
    </row>
    <row r="175" spans="5:7" hidden="1" x14ac:dyDescent="0.25">
      <c r="E175" s="8"/>
      <c r="G175" s="32"/>
    </row>
    <row r="176" spans="5:7" hidden="1" x14ac:dyDescent="0.25">
      <c r="E176" s="8"/>
      <c r="G176" s="32"/>
    </row>
    <row r="177" spans="5:7" hidden="1" x14ac:dyDescent="0.25">
      <c r="E177" s="8"/>
      <c r="G177" s="32"/>
    </row>
    <row r="178" spans="5:7" hidden="1" x14ac:dyDescent="0.25">
      <c r="E178" s="8"/>
      <c r="G178" s="32"/>
    </row>
    <row r="179" spans="5:7" hidden="1" x14ac:dyDescent="0.25">
      <c r="E179" s="8"/>
      <c r="G179" s="32"/>
    </row>
    <row r="180" spans="5:7" hidden="1" x14ac:dyDescent="0.25">
      <c r="E180" s="8"/>
      <c r="G180" s="32"/>
    </row>
    <row r="181" spans="5:7" hidden="1" x14ac:dyDescent="0.25">
      <c r="E181" s="8"/>
      <c r="G181" s="32"/>
    </row>
    <row r="182" spans="5:7" hidden="1" x14ac:dyDescent="0.25">
      <c r="E182" s="8"/>
      <c r="G182" s="32"/>
    </row>
    <row r="183" spans="5:7" hidden="1" x14ac:dyDescent="0.25">
      <c r="E183" s="8"/>
      <c r="G183" s="32"/>
    </row>
    <row r="184" spans="5:7" hidden="1" x14ac:dyDescent="0.25">
      <c r="E184" s="8"/>
      <c r="G184" s="32"/>
    </row>
    <row r="185" spans="5:7" hidden="1" x14ac:dyDescent="0.25">
      <c r="E185" s="8"/>
      <c r="G185" s="32"/>
    </row>
    <row r="186" spans="5:7" hidden="1" x14ac:dyDescent="0.25">
      <c r="E186" s="8"/>
      <c r="G186" s="32"/>
    </row>
    <row r="187" spans="5:7" hidden="1" x14ac:dyDescent="0.25">
      <c r="E187" s="8"/>
      <c r="G187" s="32"/>
    </row>
    <row r="188" spans="5:7" hidden="1" x14ac:dyDescent="0.25">
      <c r="E188" s="8"/>
      <c r="G188" s="32"/>
    </row>
    <row r="189" spans="5:7" hidden="1" x14ac:dyDescent="0.25">
      <c r="E189" s="8"/>
      <c r="G189" s="32"/>
    </row>
    <row r="190" spans="5:7" hidden="1" x14ac:dyDescent="0.25">
      <c r="E190" s="8"/>
      <c r="G190" s="32"/>
    </row>
    <row r="191" spans="5:7" hidden="1" x14ac:dyDescent="0.25">
      <c r="E191" s="8"/>
      <c r="G191" s="32"/>
    </row>
    <row r="192" spans="5:7" hidden="1" x14ac:dyDescent="0.25">
      <c r="E192" s="8"/>
      <c r="G192" s="32"/>
    </row>
    <row r="193" spans="5:7" hidden="1" x14ac:dyDescent="0.25">
      <c r="E193" s="8"/>
      <c r="G193" s="32"/>
    </row>
    <row r="194" spans="5:7" hidden="1" x14ac:dyDescent="0.25">
      <c r="E194" s="8"/>
      <c r="G194" s="32"/>
    </row>
    <row r="195" spans="5:7" hidden="1" x14ac:dyDescent="0.25">
      <c r="E195" s="8"/>
      <c r="G195" s="32"/>
    </row>
    <row r="196" spans="5:7" hidden="1" x14ac:dyDescent="0.25">
      <c r="E196" s="8"/>
      <c r="G196" s="32"/>
    </row>
    <row r="197" spans="5:7" hidden="1" x14ac:dyDescent="0.25">
      <c r="E197" s="8"/>
      <c r="G197" s="32"/>
    </row>
    <row r="198" spans="5:7" hidden="1" x14ac:dyDescent="0.25">
      <c r="E198" s="8"/>
      <c r="G198" s="32"/>
    </row>
    <row r="199" spans="5:7" hidden="1" x14ac:dyDescent="0.25">
      <c r="E199" s="8"/>
      <c r="G199" s="32"/>
    </row>
    <row r="200" spans="5:7" hidden="1" x14ac:dyDescent="0.25">
      <c r="E200" s="8"/>
      <c r="G200" s="32"/>
    </row>
    <row r="201" spans="5:7" hidden="1" x14ac:dyDescent="0.25">
      <c r="E201" s="8"/>
      <c r="G201" s="32"/>
    </row>
    <row r="202" spans="5:7" hidden="1" x14ac:dyDescent="0.25">
      <c r="E202" s="8"/>
      <c r="G202" s="32"/>
    </row>
    <row r="203" spans="5:7" hidden="1" x14ac:dyDescent="0.25">
      <c r="E203" s="8"/>
      <c r="G203" s="32"/>
    </row>
    <row r="204" spans="5:7" hidden="1" x14ac:dyDescent="0.25">
      <c r="E204" s="8"/>
      <c r="G204" s="32"/>
    </row>
    <row r="205" spans="5:7" hidden="1" x14ac:dyDescent="0.25">
      <c r="E205" s="8"/>
      <c r="G205" s="32"/>
    </row>
    <row r="206" spans="5:7" hidden="1" x14ac:dyDescent="0.25">
      <c r="E206" s="8"/>
      <c r="G206" s="32"/>
    </row>
    <row r="207" spans="5:7" hidden="1" x14ac:dyDescent="0.25">
      <c r="E207" s="8"/>
      <c r="G207" s="32"/>
    </row>
    <row r="208" spans="5:7" hidden="1" x14ac:dyDescent="0.25">
      <c r="E208" s="8"/>
      <c r="G208" s="32"/>
    </row>
    <row r="209" spans="5:7" hidden="1" x14ac:dyDescent="0.25">
      <c r="E209" s="8"/>
      <c r="G209" s="32"/>
    </row>
    <row r="210" spans="5:7" hidden="1" x14ac:dyDescent="0.25">
      <c r="E210" s="8"/>
      <c r="G210" s="32"/>
    </row>
    <row r="211" spans="5:7" hidden="1" x14ac:dyDescent="0.25">
      <c r="E211" s="8"/>
      <c r="G211" s="32"/>
    </row>
    <row r="212" spans="5:7" hidden="1" x14ac:dyDescent="0.25">
      <c r="E212" s="8"/>
      <c r="G212" s="32"/>
    </row>
    <row r="213" spans="5:7" hidden="1" x14ac:dyDescent="0.25">
      <c r="E213" s="8"/>
      <c r="G213" s="32"/>
    </row>
    <row r="214" spans="5:7" hidden="1" x14ac:dyDescent="0.25">
      <c r="E214" s="8"/>
      <c r="G214" s="32"/>
    </row>
    <row r="215" spans="5:7" hidden="1" x14ac:dyDescent="0.25">
      <c r="E215" s="8"/>
      <c r="G215" s="32"/>
    </row>
    <row r="216" spans="5:7" hidden="1" x14ac:dyDescent="0.25">
      <c r="E216" s="8"/>
      <c r="G216" s="32"/>
    </row>
    <row r="217" spans="5:7" hidden="1" x14ac:dyDescent="0.25">
      <c r="E217" s="8"/>
      <c r="G217" s="32"/>
    </row>
    <row r="218" spans="5:7" hidden="1" x14ac:dyDescent="0.25">
      <c r="E218" s="8"/>
      <c r="G218" s="32"/>
    </row>
    <row r="219" spans="5:7" hidden="1" x14ac:dyDescent="0.25">
      <c r="E219" s="8"/>
      <c r="G219" s="32"/>
    </row>
    <row r="220" spans="5:7" hidden="1" x14ac:dyDescent="0.25">
      <c r="E220" s="8"/>
      <c r="G220" s="32"/>
    </row>
    <row r="221" spans="5:7" hidden="1" x14ac:dyDescent="0.25">
      <c r="E221" s="8"/>
      <c r="G221" s="32"/>
    </row>
    <row r="222" spans="5:7" hidden="1" x14ac:dyDescent="0.25">
      <c r="E222" s="8"/>
      <c r="G222" s="32"/>
    </row>
    <row r="223" spans="5:7" hidden="1" x14ac:dyDescent="0.25">
      <c r="G223" s="32"/>
    </row>
    <row r="224" spans="5:7" hidden="1" x14ac:dyDescent="0.25">
      <c r="G224" s="32"/>
    </row>
    <row r="225" spans="7:7" hidden="1" x14ac:dyDescent="0.25">
      <c r="G225" s="32"/>
    </row>
    <row r="226" spans="7:7" hidden="1" x14ac:dyDescent="0.25">
      <c r="G226" s="32"/>
    </row>
    <row r="227" spans="7:7" hidden="1" x14ac:dyDescent="0.25">
      <c r="G227" s="32"/>
    </row>
    <row r="228" spans="7:7" hidden="1" x14ac:dyDescent="0.25">
      <c r="G228" s="32"/>
    </row>
    <row r="229" spans="7:7" hidden="1" x14ac:dyDescent="0.25">
      <c r="G229" s="32"/>
    </row>
    <row r="230" spans="7:7" hidden="1" x14ac:dyDescent="0.25">
      <c r="G230" s="32"/>
    </row>
    <row r="231" spans="7:7" hidden="1" x14ac:dyDescent="0.25">
      <c r="G231" s="32"/>
    </row>
    <row r="232" spans="7:7" hidden="1" x14ac:dyDescent="0.25">
      <c r="G232" s="32"/>
    </row>
    <row r="233" spans="7:7" hidden="1" x14ac:dyDescent="0.25">
      <c r="G233" s="32"/>
    </row>
    <row r="234" spans="7:7" hidden="1" x14ac:dyDescent="0.25">
      <c r="G234" s="32"/>
    </row>
    <row r="235" spans="7:7" hidden="1" x14ac:dyDescent="0.25">
      <c r="G235" s="32"/>
    </row>
    <row r="236" spans="7:7" hidden="1" x14ac:dyDescent="0.25">
      <c r="G236" s="32"/>
    </row>
    <row r="237" spans="7:7" hidden="1" x14ac:dyDescent="0.25">
      <c r="G237" s="32"/>
    </row>
    <row r="238" spans="7:7" hidden="1" x14ac:dyDescent="0.25">
      <c r="G238" s="32"/>
    </row>
    <row r="239" spans="7:7" hidden="1" x14ac:dyDescent="0.25">
      <c r="G239" s="32"/>
    </row>
    <row r="240" spans="7:7" hidden="1" x14ac:dyDescent="0.25">
      <c r="G240" s="32"/>
    </row>
    <row r="241" spans="7:7" hidden="1" x14ac:dyDescent="0.25">
      <c r="G241" s="32"/>
    </row>
    <row r="242" spans="7:7" hidden="1" x14ac:dyDescent="0.25">
      <c r="G242" s="32"/>
    </row>
    <row r="243" spans="7:7" hidden="1" x14ac:dyDescent="0.25">
      <c r="G243" s="32"/>
    </row>
    <row r="244" spans="7:7" hidden="1" x14ac:dyDescent="0.25">
      <c r="G244" s="32"/>
    </row>
    <row r="245" spans="7:7" hidden="1" x14ac:dyDescent="0.25">
      <c r="G245" s="32"/>
    </row>
    <row r="246" spans="7:7" hidden="1" x14ac:dyDescent="0.25">
      <c r="G246" s="32"/>
    </row>
    <row r="247" spans="7:7" hidden="1" x14ac:dyDescent="0.25">
      <c r="G247" s="32"/>
    </row>
    <row r="248" spans="7:7" hidden="1" x14ac:dyDescent="0.25">
      <c r="G248" s="32"/>
    </row>
    <row r="249" spans="7:7" hidden="1" x14ac:dyDescent="0.25">
      <c r="G249" s="32"/>
    </row>
    <row r="250" spans="7:7" hidden="1" x14ac:dyDescent="0.25">
      <c r="G250" s="32"/>
    </row>
    <row r="251" spans="7:7" hidden="1" x14ac:dyDescent="0.25">
      <c r="G251" s="32"/>
    </row>
    <row r="252" spans="7:7" hidden="1" x14ac:dyDescent="0.25">
      <c r="G252" s="32"/>
    </row>
    <row r="253" spans="7:7" hidden="1" x14ac:dyDescent="0.25">
      <c r="G253" s="32"/>
    </row>
    <row r="254" spans="7:7" hidden="1" x14ac:dyDescent="0.25">
      <c r="G254" s="32"/>
    </row>
    <row r="255" spans="7:7" hidden="1" x14ac:dyDescent="0.25">
      <c r="G255" s="32"/>
    </row>
    <row r="256" spans="7:7" hidden="1" x14ac:dyDescent="0.25">
      <c r="G256" s="32"/>
    </row>
    <row r="257" spans="7:7" hidden="1" x14ac:dyDescent="0.25">
      <c r="G257" s="32"/>
    </row>
    <row r="258" spans="7:7" hidden="1" x14ac:dyDescent="0.25">
      <c r="G258" s="32"/>
    </row>
    <row r="259" spans="7:7" hidden="1" x14ac:dyDescent="0.25">
      <c r="G259" s="32"/>
    </row>
    <row r="260" spans="7:7" hidden="1" x14ac:dyDescent="0.25">
      <c r="G260" s="32"/>
    </row>
    <row r="261" spans="7:7" hidden="1" x14ac:dyDescent="0.25">
      <c r="G261" s="32"/>
    </row>
    <row r="262" spans="7:7" hidden="1" x14ac:dyDescent="0.25">
      <c r="G262" s="32"/>
    </row>
    <row r="263" spans="7:7" hidden="1" x14ac:dyDescent="0.25">
      <c r="G263" s="32"/>
    </row>
    <row r="264" spans="7:7" hidden="1" x14ac:dyDescent="0.25">
      <c r="G264" s="32"/>
    </row>
    <row r="265" spans="7:7" hidden="1" x14ac:dyDescent="0.25">
      <c r="G265" s="32"/>
    </row>
    <row r="266" spans="7:7" hidden="1" x14ac:dyDescent="0.25">
      <c r="G266" s="32"/>
    </row>
    <row r="267" spans="7:7" hidden="1" x14ac:dyDescent="0.25">
      <c r="G267" s="32"/>
    </row>
    <row r="268" spans="7:7" hidden="1" x14ac:dyDescent="0.25">
      <c r="G268" s="32"/>
    </row>
    <row r="269" spans="7:7" hidden="1" x14ac:dyDescent="0.25">
      <c r="G269" s="32"/>
    </row>
    <row r="270" spans="7:7" hidden="1" x14ac:dyDescent="0.25">
      <c r="G270" s="32"/>
    </row>
    <row r="271" spans="7:7" hidden="1" x14ac:dyDescent="0.25">
      <c r="G271" s="32"/>
    </row>
    <row r="272" spans="7:7" hidden="1" x14ac:dyDescent="0.25">
      <c r="G272" s="32"/>
    </row>
    <row r="273" spans="7:7" hidden="1" x14ac:dyDescent="0.25">
      <c r="G273" s="32"/>
    </row>
    <row r="274" spans="7:7" hidden="1" x14ac:dyDescent="0.25">
      <c r="G274" s="32"/>
    </row>
    <row r="275" spans="7:7" hidden="1" x14ac:dyDescent="0.25">
      <c r="G275" s="32"/>
    </row>
    <row r="276" spans="7:7" hidden="1" x14ac:dyDescent="0.25">
      <c r="G276" s="32"/>
    </row>
    <row r="277" spans="7:7" hidden="1" x14ac:dyDescent="0.25">
      <c r="G277" s="32"/>
    </row>
    <row r="278" spans="7:7" hidden="1" x14ac:dyDescent="0.25">
      <c r="G278" s="32"/>
    </row>
    <row r="279" spans="7:7" hidden="1" x14ac:dyDescent="0.25">
      <c r="G279" s="32"/>
    </row>
    <row r="280" spans="7:7" hidden="1" x14ac:dyDescent="0.25">
      <c r="G280" s="32"/>
    </row>
    <row r="281" spans="7:7" hidden="1" x14ac:dyDescent="0.25">
      <c r="G281" s="32"/>
    </row>
    <row r="282" spans="7:7" hidden="1" x14ac:dyDescent="0.25">
      <c r="G282" s="32"/>
    </row>
    <row r="283" spans="7:7" hidden="1" x14ac:dyDescent="0.25">
      <c r="G283" s="32"/>
    </row>
    <row r="284" spans="7:7" hidden="1" x14ac:dyDescent="0.25">
      <c r="G284" s="32"/>
    </row>
    <row r="285" spans="7:7" hidden="1" x14ac:dyDescent="0.25">
      <c r="G285" s="32"/>
    </row>
    <row r="286" spans="7:7" hidden="1" x14ac:dyDescent="0.25">
      <c r="G286" s="32"/>
    </row>
    <row r="287" spans="7:7" hidden="1" x14ac:dyDescent="0.25">
      <c r="G287" s="32"/>
    </row>
    <row r="288" spans="7:7" hidden="1" x14ac:dyDescent="0.25">
      <c r="G288" s="32"/>
    </row>
    <row r="289" spans="7:7" hidden="1" x14ac:dyDescent="0.25">
      <c r="G289" s="32"/>
    </row>
    <row r="290" spans="7:7" hidden="1" x14ac:dyDescent="0.25">
      <c r="G290" s="32"/>
    </row>
    <row r="291" spans="7:7" hidden="1" x14ac:dyDescent="0.25">
      <c r="G291" s="32"/>
    </row>
    <row r="292" spans="7:7" hidden="1" x14ac:dyDescent="0.25">
      <c r="G292" s="32"/>
    </row>
    <row r="293" spans="7:7" hidden="1" x14ac:dyDescent="0.25">
      <c r="G293" s="32"/>
    </row>
    <row r="294" spans="7:7" hidden="1" x14ac:dyDescent="0.25">
      <c r="G294" s="32"/>
    </row>
    <row r="295" spans="7:7" hidden="1" x14ac:dyDescent="0.25">
      <c r="G295" s="32"/>
    </row>
    <row r="296" spans="7:7" hidden="1" x14ac:dyDescent="0.25">
      <c r="G296" s="32"/>
    </row>
    <row r="297" spans="7:7" hidden="1" x14ac:dyDescent="0.25">
      <c r="G297" s="32"/>
    </row>
    <row r="298" spans="7:7" hidden="1" x14ac:dyDescent="0.25">
      <c r="G298" s="32"/>
    </row>
    <row r="299" spans="7:7" hidden="1" x14ac:dyDescent="0.25">
      <c r="G299" s="32"/>
    </row>
    <row r="300" spans="7:7" hidden="1" x14ac:dyDescent="0.25">
      <c r="G300" s="32"/>
    </row>
    <row r="301" spans="7:7" hidden="1" x14ac:dyDescent="0.25">
      <c r="G301" s="32"/>
    </row>
    <row r="302" spans="7:7" hidden="1" x14ac:dyDescent="0.25">
      <c r="G302" s="32"/>
    </row>
    <row r="303" spans="7:7" hidden="1" x14ac:dyDescent="0.25">
      <c r="G303" s="32"/>
    </row>
    <row r="304" spans="7:7" hidden="1" x14ac:dyDescent="0.25">
      <c r="G304" s="32"/>
    </row>
    <row r="305" spans="7:7" hidden="1" x14ac:dyDescent="0.25">
      <c r="G305" s="32"/>
    </row>
    <row r="306" spans="7:7" hidden="1" x14ac:dyDescent="0.25">
      <c r="G306" s="32"/>
    </row>
    <row r="307" spans="7:7" hidden="1" x14ac:dyDescent="0.25">
      <c r="G307" s="32"/>
    </row>
    <row r="308" spans="7:7" hidden="1" x14ac:dyDescent="0.25">
      <c r="G308" s="32"/>
    </row>
    <row r="309" spans="7:7" hidden="1" x14ac:dyDescent="0.25">
      <c r="G309" s="32"/>
    </row>
    <row r="310" spans="7:7" hidden="1" x14ac:dyDescent="0.25">
      <c r="G310" s="32"/>
    </row>
    <row r="311" spans="7:7" hidden="1" x14ac:dyDescent="0.25">
      <c r="G311" s="32"/>
    </row>
    <row r="312" spans="7:7" hidden="1" x14ac:dyDescent="0.25">
      <c r="G312" s="32"/>
    </row>
    <row r="313" spans="7:7" hidden="1" x14ac:dyDescent="0.25">
      <c r="G313" s="32"/>
    </row>
    <row r="314" spans="7:7" hidden="1" x14ac:dyDescent="0.25">
      <c r="G314" s="32"/>
    </row>
    <row r="315" spans="7:7" hidden="1" x14ac:dyDescent="0.25">
      <c r="G315" s="32"/>
    </row>
    <row r="316" spans="7:7" hidden="1" x14ac:dyDescent="0.25">
      <c r="G316" s="32"/>
    </row>
    <row r="317" spans="7:7" hidden="1" x14ac:dyDescent="0.25">
      <c r="G317" s="32"/>
    </row>
    <row r="318" spans="7:7" hidden="1" x14ac:dyDescent="0.25">
      <c r="G318" s="32"/>
    </row>
    <row r="319" spans="7:7" hidden="1" x14ac:dyDescent="0.25">
      <c r="G319" s="32"/>
    </row>
    <row r="320" spans="7:7" hidden="1" x14ac:dyDescent="0.25">
      <c r="G320" s="32"/>
    </row>
    <row r="321" spans="7:7" hidden="1" x14ac:dyDescent="0.25">
      <c r="G321" s="32"/>
    </row>
    <row r="322" spans="7:7" hidden="1" x14ac:dyDescent="0.25">
      <c r="G322" s="32"/>
    </row>
    <row r="323" spans="7:7" hidden="1" x14ac:dyDescent="0.25">
      <c r="G323" s="32"/>
    </row>
    <row r="324" spans="7:7" hidden="1" x14ac:dyDescent="0.25">
      <c r="G324" s="32"/>
    </row>
    <row r="325" spans="7:7" hidden="1" x14ac:dyDescent="0.25">
      <c r="G325" s="32"/>
    </row>
    <row r="326" spans="7:7" hidden="1" x14ac:dyDescent="0.25">
      <c r="G326" s="32"/>
    </row>
    <row r="327" spans="7:7" hidden="1" x14ac:dyDescent="0.25">
      <c r="G327" s="32"/>
    </row>
    <row r="328" spans="7:7" hidden="1" x14ac:dyDescent="0.25">
      <c r="G328" s="32"/>
    </row>
    <row r="329" spans="7:7" hidden="1" x14ac:dyDescent="0.25">
      <c r="G329" s="32"/>
    </row>
    <row r="330" spans="7:7" hidden="1" x14ac:dyDescent="0.25">
      <c r="G330" s="32"/>
    </row>
    <row r="331" spans="7:7" hidden="1" x14ac:dyDescent="0.25">
      <c r="G331" s="32"/>
    </row>
    <row r="332" spans="7:7" hidden="1" x14ac:dyDescent="0.25">
      <c r="G332" s="32"/>
    </row>
    <row r="333" spans="7:7" hidden="1" x14ac:dyDescent="0.25">
      <c r="G333" s="32"/>
    </row>
    <row r="334" spans="7:7" hidden="1" x14ac:dyDescent="0.25">
      <c r="G334" s="32"/>
    </row>
    <row r="335" spans="7:7" hidden="1" x14ac:dyDescent="0.25">
      <c r="G335" s="32"/>
    </row>
    <row r="336" spans="7:7" hidden="1" x14ac:dyDescent="0.25">
      <c r="G336" s="32"/>
    </row>
    <row r="337" spans="7:7" hidden="1" x14ac:dyDescent="0.25">
      <c r="G337" s="32"/>
    </row>
    <row r="338" spans="7:7" hidden="1" x14ac:dyDescent="0.25">
      <c r="G338" s="32"/>
    </row>
    <row r="339" spans="7:7" hidden="1" x14ac:dyDescent="0.25">
      <c r="G339" s="32"/>
    </row>
    <row r="340" spans="7:7" hidden="1" x14ac:dyDescent="0.25">
      <c r="G340" s="32"/>
    </row>
    <row r="341" spans="7:7" hidden="1" x14ac:dyDescent="0.25">
      <c r="G341" s="32"/>
    </row>
    <row r="342" spans="7:7" hidden="1" x14ac:dyDescent="0.25">
      <c r="G342" s="32"/>
    </row>
    <row r="343" spans="7:7" hidden="1" x14ac:dyDescent="0.25">
      <c r="G343" s="32"/>
    </row>
    <row r="344" spans="7:7" hidden="1" x14ac:dyDescent="0.25">
      <c r="G344" s="32"/>
    </row>
    <row r="345" spans="7:7" hidden="1" x14ac:dyDescent="0.25">
      <c r="G345" s="32"/>
    </row>
    <row r="346" spans="7:7" hidden="1" x14ac:dyDescent="0.25">
      <c r="G346" s="32"/>
    </row>
    <row r="347" spans="7:7" hidden="1" x14ac:dyDescent="0.25">
      <c r="G347" s="32"/>
    </row>
    <row r="348" spans="7:7" hidden="1" x14ac:dyDescent="0.25">
      <c r="G348" s="32"/>
    </row>
    <row r="349" spans="7:7" hidden="1" x14ac:dyDescent="0.25">
      <c r="G349" s="32"/>
    </row>
    <row r="350" spans="7:7" hidden="1" x14ac:dyDescent="0.25">
      <c r="G350" s="32"/>
    </row>
    <row r="351" spans="7:7" hidden="1" x14ac:dyDescent="0.25">
      <c r="G351" s="32"/>
    </row>
    <row r="352" spans="7:7" hidden="1" x14ac:dyDescent="0.25">
      <c r="G352" s="32"/>
    </row>
    <row r="353" spans="7:7" hidden="1" x14ac:dyDescent="0.25">
      <c r="G353" s="32"/>
    </row>
    <row r="354" spans="7:7" hidden="1" x14ac:dyDescent="0.25">
      <c r="G354" s="32"/>
    </row>
    <row r="355" spans="7:7" hidden="1" x14ac:dyDescent="0.25">
      <c r="G355" s="32"/>
    </row>
    <row r="356" spans="7:7" hidden="1" x14ac:dyDescent="0.25">
      <c r="G356" s="32"/>
    </row>
    <row r="357" spans="7:7" hidden="1" x14ac:dyDescent="0.25">
      <c r="G357" s="32"/>
    </row>
    <row r="358" spans="7:7" hidden="1" x14ac:dyDescent="0.25">
      <c r="G358" s="32"/>
    </row>
    <row r="359" spans="7:7" hidden="1" x14ac:dyDescent="0.25">
      <c r="G359" s="32"/>
    </row>
    <row r="360" spans="7:7" hidden="1" x14ac:dyDescent="0.25">
      <c r="G360" s="32"/>
    </row>
    <row r="361" spans="7:7" hidden="1" x14ac:dyDescent="0.25">
      <c r="G361" s="32"/>
    </row>
    <row r="362" spans="7:7" hidden="1" x14ac:dyDescent="0.25">
      <c r="G362" s="32"/>
    </row>
    <row r="363" spans="7:7" hidden="1" x14ac:dyDescent="0.25">
      <c r="G363" s="32"/>
    </row>
    <row r="364" spans="7:7" hidden="1" x14ac:dyDescent="0.25">
      <c r="G364" s="32"/>
    </row>
    <row r="365" spans="7:7" hidden="1" x14ac:dyDescent="0.25">
      <c r="G365" s="32"/>
    </row>
    <row r="366" spans="7:7" hidden="1" x14ac:dyDescent="0.25">
      <c r="G366" s="32"/>
    </row>
    <row r="367" spans="7:7" hidden="1" x14ac:dyDescent="0.25">
      <c r="G367" s="32"/>
    </row>
    <row r="368" spans="7:7" hidden="1" x14ac:dyDescent="0.25">
      <c r="G368" s="32"/>
    </row>
    <row r="369" spans="7:7" hidden="1" x14ac:dyDescent="0.25">
      <c r="G369" s="32"/>
    </row>
    <row r="370" spans="7:7" hidden="1" x14ac:dyDescent="0.25">
      <c r="G370" s="32"/>
    </row>
    <row r="371" spans="7:7" hidden="1" x14ac:dyDescent="0.25">
      <c r="G371" s="32"/>
    </row>
    <row r="372" spans="7:7" hidden="1" x14ac:dyDescent="0.25">
      <c r="G372" s="32"/>
    </row>
    <row r="373" spans="7:7" hidden="1" x14ac:dyDescent="0.25">
      <c r="G373" s="32"/>
    </row>
    <row r="374" spans="7:7" hidden="1" x14ac:dyDescent="0.25">
      <c r="G374" s="32"/>
    </row>
    <row r="375" spans="7:7" hidden="1" x14ac:dyDescent="0.25">
      <c r="G375" s="32"/>
    </row>
    <row r="376" spans="7:7" hidden="1" x14ac:dyDescent="0.25">
      <c r="G376" s="32"/>
    </row>
    <row r="377" spans="7:7" hidden="1" x14ac:dyDescent="0.25">
      <c r="G377" s="32"/>
    </row>
    <row r="378" spans="7:7" hidden="1" x14ac:dyDescent="0.25">
      <c r="G378" s="32"/>
    </row>
    <row r="379" spans="7:7" hidden="1" x14ac:dyDescent="0.25">
      <c r="G379" s="32"/>
    </row>
    <row r="380" spans="7:7" hidden="1" x14ac:dyDescent="0.25">
      <c r="G380" s="32"/>
    </row>
    <row r="381" spans="7:7" hidden="1" x14ac:dyDescent="0.25">
      <c r="G381" s="32"/>
    </row>
    <row r="382" spans="7:7" hidden="1" x14ac:dyDescent="0.25">
      <c r="G382" s="32"/>
    </row>
    <row r="383" spans="7:7" hidden="1" x14ac:dyDescent="0.25">
      <c r="G383" s="32"/>
    </row>
    <row r="384" spans="7:7" hidden="1" x14ac:dyDescent="0.25">
      <c r="G384" s="32"/>
    </row>
    <row r="385" spans="7:7" hidden="1" x14ac:dyDescent="0.25">
      <c r="G385" s="32"/>
    </row>
    <row r="386" spans="7:7" hidden="1" x14ac:dyDescent="0.25">
      <c r="G386" s="32"/>
    </row>
    <row r="387" spans="7:7" hidden="1" x14ac:dyDescent="0.25">
      <c r="G387" s="32"/>
    </row>
    <row r="388" spans="7:7" hidden="1" x14ac:dyDescent="0.25">
      <c r="G388" s="32"/>
    </row>
    <row r="389" spans="7:7" hidden="1" x14ac:dyDescent="0.25">
      <c r="G389" s="32"/>
    </row>
    <row r="390" spans="7:7" hidden="1" x14ac:dyDescent="0.25">
      <c r="G390" s="32"/>
    </row>
    <row r="391" spans="7:7" hidden="1" x14ac:dyDescent="0.25">
      <c r="G391" s="32"/>
    </row>
    <row r="392" spans="7:7" hidden="1" x14ac:dyDescent="0.25">
      <c r="G392" s="32"/>
    </row>
    <row r="393" spans="7:7" hidden="1" x14ac:dyDescent="0.25">
      <c r="G393" s="32"/>
    </row>
    <row r="394" spans="7:7" hidden="1" x14ac:dyDescent="0.25">
      <c r="G394" s="32"/>
    </row>
    <row r="395" spans="7:7" hidden="1" x14ac:dyDescent="0.25">
      <c r="G395" s="32"/>
    </row>
    <row r="396" spans="7:7" hidden="1" x14ac:dyDescent="0.25">
      <c r="G396" s="32"/>
    </row>
    <row r="397" spans="7:7" hidden="1" x14ac:dyDescent="0.25">
      <c r="G397" s="32"/>
    </row>
    <row r="398" spans="7:7" hidden="1" x14ac:dyDescent="0.25">
      <c r="G398" s="32"/>
    </row>
    <row r="399" spans="7:7" hidden="1" x14ac:dyDescent="0.25">
      <c r="G399" s="32"/>
    </row>
    <row r="400" spans="7:7" hidden="1" x14ac:dyDescent="0.25">
      <c r="G400" s="32"/>
    </row>
    <row r="401" spans="7:7" hidden="1" x14ac:dyDescent="0.25">
      <c r="G401" s="32"/>
    </row>
    <row r="402" spans="7:7" hidden="1" x14ac:dyDescent="0.25">
      <c r="G402" s="32"/>
    </row>
    <row r="403" spans="7:7" hidden="1" x14ac:dyDescent="0.25">
      <c r="G403" s="32"/>
    </row>
    <row r="404" spans="7:7" hidden="1" x14ac:dyDescent="0.25">
      <c r="G404" s="32"/>
    </row>
    <row r="405" spans="7:7" hidden="1" x14ac:dyDescent="0.25">
      <c r="G405" s="32"/>
    </row>
    <row r="406" spans="7:7" hidden="1" x14ac:dyDescent="0.25">
      <c r="G406" s="32"/>
    </row>
    <row r="407" spans="7:7" hidden="1" x14ac:dyDescent="0.25">
      <c r="G407" s="32"/>
    </row>
    <row r="408" spans="7:7" hidden="1" x14ac:dyDescent="0.25">
      <c r="G408" s="32"/>
    </row>
    <row r="409" spans="7:7" hidden="1" x14ac:dyDescent="0.25">
      <c r="G409" s="32"/>
    </row>
    <row r="410" spans="7:7" hidden="1" x14ac:dyDescent="0.25">
      <c r="G410" s="32"/>
    </row>
    <row r="411" spans="7:7" hidden="1" x14ac:dyDescent="0.25">
      <c r="G411" s="32"/>
    </row>
    <row r="412" spans="7:7" hidden="1" x14ac:dyDescent="0.25">
      <c r="G412" s="32"/>
    </row>
    <row r="413" spans="7:7" hidden="1" x14ac:dyDescent="0.25">
      <c r="G413" s="32"/>
    </row>
    <row r="414" spans="7:7" hidden="1" x14ac:dyDescent="0.25">
      <c r="G414" s="32"/>
    </row>
    <row r="415" spans="7:7" hidden="1" x14ac:dyDescent="0.25">
      <c r="G415" s="32"/>
    </row>
    <row r="416" spans="7:7" hidden="1" x14ac:dyDescent="0.25">
      <c r="G416" s="32"/>
    </row>
    <row r="417" spans="7:7" hidden="1" x14ac:dyDescent="0.25">
      <c r="G417" s="32"/>
    </row>
    <row r="418" spans="7:7" hidden="1" x14ac:dyDescent="0.25">
      <c r="G418" s="32"/>
    </row>
    <row r="419" spans="7:7" hidden="1" x14ac:dyDescent="0.25">
      <c r="G419" s="32"/>
    </row>
    <row r="420" spans="7:7" hidden="1" x14ac:dyDescent="0.25">
      <c r="G420" s="32"/>
    </row>
    <row r="421" spans="7:7" hidden="1" x14ac:dyDescent="0.25">
      <c r="G421" s="32"/>
    </row>
    <row r="422" spans="7:7" hidden="1" x14ac:dyDescent="0.25">
      <c r="G422" s="32"/>
    </row>
    <row r="423" spans="7:7" hidden="1" x14ac:dyDescent="0.25">
      <c r="G423" s="32"/>
    </row>
    <row r="424" spans="7:7" hidden="1" x14ac:dyDescent="0.25">
      <c r="G424" s="32"/>
    </row>
    <row r="425" spans="7:7" hidden="1" x14ac:dyDescent="0.25">
      <c r="G425" s="32"/>
    </row>
    <row r="426" spans="7:7" hidden="1" x14ac:dyDescent="0.25">
      <c r="G426" s="32"/>
    </row>
    <row r="427" spans="7:7" hidden="1" x14ac:dyDescent="0.25">
      <c r="G427" s="32"/>
    </row>
    <row r="428" spans="7:7" hidden="1" x14ac:dyDescent="0.25">
      <c r="G428" s="32"/>
    </row>
    <row r="429" spans="7:7" hidden="1" x14ac:dyDescent="0.25">
      <c r="G429" s="32"/>
    </row>
    <row r="430" spans="7:7" hidden="1" x14ac:dyDescent="0.25">
      <c r="G430" s="32"/>
    </row>
    <row r="431" spans="7:7" hidden="1" x14ac:dyDescent="0.25">
      <c r="G431" s="32"/>
    </row>
    <row r="432" spans="7:7" hidden="1" x14ac:dyDescent="0.25">
      <c r="G432" s="32"/>
    </row>
    <row r="433" spans="7:7" hidden="1" x14ac:dyDescent="0.25">
      <c r="G433" s="32"/>
    </row>
    <row r="434" spans="7:7" hidden="1" x14ac:dyDescent="0.25">
      <c r="G434" s="32"/>
    </row>
    <row r="435" spans="7:7" hidden="1" x14ac:dyDescent="0.25">
      <c r="G435" s="32"/>
    </row>
    <row r="436" spans="7:7" hidden="1" x14ac:dyDescent="0.25">
      <c r="G436" s="32"/>
    </row>
    <row r="437" spans="7:7" hidden="1" x14ac:dyDescent="0.25">
      <c r="G437" s="32"/>
    </row>
    <row r="438" spans="7:7" hidden="1" x14ac:dyDescent="0.25">
      <c r="G438" s="32"/>
    </row>
    <row r="439" spans="7:7" hidden="1" x14ac:dyDescent="0.25">
      <c r="G439" s="32"/>
    </row>
    <row r="440" spans="7:7" hidden="1" x14ac:dyDescent="0.25">
      <c r="G440" s="32"/>
    </row>
    <row r="441" spans="7:7" hidden="1" x14ac:dyDescent="0.25">
      <c r="G441" s="32"/>
    </row>
    <row r="442" spans="7:7" hidden="1" x14ac:dyDescent="0.25">
      <c r="G442" s="32"/>
    </row>
    <row r="443" spans="7:7" hidden="1" x14ac:dyDescent="0.25">
      <c r="G443" s="32"/>
    </row>
    <row r="444" spans="7:7" hidden="1" x14ac:dyDescent="0.25">
      <c r="G444" s="32"/>
    </row>
    <row r="445" spans="7:7" hidden="1" x14ac:dyDescent="0.25">
      <c r="G445" s="32"/>
    </row>
    <row r="446" spans="7:7" hidden="1" x14ac:dyDescent="0.25">
      <c r="G446" s="32"/>
    </row>
    <row r="447" spans="7:7" hidden="1" x14ac:dyDescent="0.25">
      <c r="G447" s="32"/>
    </row>
    <row r="448" spans="7:7" hidden="1" x14ac:dyDescent="0.25">
      <c r="G448" s="32"/>
    </row>
    <row r="449" spans="7:7" hidden="1" x14ac:dyDescent="0.25">
      <c r="G449" s="32"/>
    </row>
    <row r="450" spans="7:7" hidden="1" x14ac:dyDescent="0.25">
      <c r="G450" s="32"/>
    </row>
    <row r="451" spans="7:7" hidden="1" x14ac:dyDescent="0.25">
      <c r="G451" s="32"/>
    </row>
    <row r="452" spans="7:7" hidden="1" x14ac:dyDescent="0.25">
      <c r="G452" s="32"/>
    </row>
    <row r="453" spans="7:7" hidden="1" x14ac:dyDescent="0.25">
      <c r="G453" s="32"/>
    </row>
    <row r="454" spans="7:7" hidden="1" x14ac:dyDescent="0.25">
      <c r="G454" s="32"/>
    </row>
    <row r="455" spans="7:7" hidden="1" x14ac:dyDescent="0.25">
      <c r="G455" s="32"/>
    </row>
    <row r="456" spans="7:7" hidden="1" x14ac:dyDescent="0.25">
      <c r="G456" s="32"/>
    </row>
    <row r="457" spans="7:7" hidden="1" x14ac:dyDescent="0.25">
      <c r="G457" s="32"/>
    </row>
    <row r="458" spans="7:7" hidden="1" x14ac:dyDescent="0.25">
      <c r="G458" s="32"/>
    </row>
    <row r="459" spans="7:7" hidden="1" x14ac:dyDescent="0.25">
      <c r="G459" s="32"/>
    </row>
    <row r="460" spans="7:7" hidden="1" x14ac:dyDescent="0.25">
      <c r="G460" s="32"/>
    </row>
    <row r="461" spans="7:7" hidden="1" x14ac:dyDescent="0.25">
      <c r="G461" s="32"/>
    </row>
    <row r="462" spans="7:7" hidden="1" x14ac:dyDescent="0.25">
      <c r="G462" s="32"/>
    </row>
    <row r="463" spans="7:7" hidden="1" x14ac:dyDescent="0.25">
      <c r="G463" s="32"/>
    </row>
    <row r="464" spans="7:7" hidden="1" x14ac:dyDescent="0.25">
      <c r="G464" s="32"/>
    </row>
    <row r="465" spans="7:7" hidden="1" x14ac:dyDescent="0.25">
      <c r="G465" s="32"/>
    </row>
    <row r="466" spans="7:7" hidden="1" x14ac:dyDescent="0.25">
      <c r="G466" s="32"/>
    </row>
    <row r="467" spans="7:7" hidden="1" x14ac:dyDescent="0.25">
      <c r="G467" s="32"/>
    </row>
    <row r="468" spans="7:7" hidden="1" x14ac:dyDescent="0.25">
      <c r="G468" s="32"/>
    </row>
    <row r="469" spans="7:7" hidden="1" x14ac:dyDescent="0.25">
      <c r="G469" s="32"/>
    </row>
    <row r="470" spans="7:7" hidden="1" x14ac:dyDescent="0.25">
      <c r="G470" s="32"/>
    </row>
    <row r="471" spans="7:7" hidden="1" x14ac:dyDescent="0.25">
      <c r="G471" s="32"/>
    </row>
    <row r="472" spans="7:7" hidden="1" x14ac:dyDescent="0.25">
      <c r="G472" s="32"/>
    </row>
    <row r="473" spans="7:7" hidden="1" x14ac:dyDescent="0.25">
      <c r="G473" s="32"/>
    </row>
    <row r="474" spans="7:7" hidden="1" x14ac:dyDescent="0.25">
      <c r="G474" s="32"/>
    </row>
    <row r="475" spans="7:7" hidden="1" x14ac:dyDescent="0.25">
      <c r="G475" s="32"/>
    </row>
    <row r="476" spans="7:7" hidden="1" x14ac:dyDescent="0.25">
      <c r="G476" s="32"/>
    </row>
    <row r="477" spans="7:7" hidden="1" x14ac:dyDescent="0.25">
      <c r="G477" s="32"/>
    </row>
    <row r="478" spans="7:7" hidden="1" x14ac:dyDescent="0.25">
      <c r="G478" s="32"/>
    </row>
    <row r="479" spans="7:7" hidden="1" x14ac:dyDescent="0.25">
      <c r="G479" s="32"/>
    </row>
    <row r="480" spans="7:7" hidden="1" x14ac:dyDescent="0.25">
      <c r="G480" s="32"/>
    </row>
    <row r="481" spans="7:7" hidden="1" x14ac:dyDescent="0.25">
      <c r="G481" s="32"/>
    </row>
    <row r="482" spans="7:7" hidden="1" x14ac:dyDescent="0.25">
      <c r="G482" s="32"/>
    </row>
    <row r="483" spans="7:7" hidden="1" x14ac:dyDescent="0.25">
      <c r="G483" s="32"/>
    </row>
    <row r="484" spans="7:7" hidden="1" x14ac:dyDescent="0.25">
      <c r="G484" s="32"/>
    </row>
    <row r="485" spans="7:7" hidden="1" x14ac:dyDescent="0.25">
      <c r="G485" s="32"/>
    </row>
    <row r="486" spans="7:7" hidden="1" x14ac:dyDescent="0.25">
      <c r="G486" s="32"/>
    </row>
    <row r="487" spans="7:7" hidden="1" x14ac:dyDescent="0.25">
      <c r="G487" s="32"/>
    </row>
    <row r="488" spans="7:7" hidden="1" x14ac:dyDescent="0.25">
      <c r="G488" s="32"/>
    </row>
    <row r="489" spans="7:7" hidden="1" x14ac:dyDescent="0.25">
      <c r="G489" s="32"/>
    </row>
    <row r="490" spans="7:7" hidden="1" x14ac:dyDescent="0.25">
      <c r="G490" s="32"/>
    </row>
    <row r="491" spans="7:7" hidden="1" x14ac:dyDescent="0.25">
      <c r="G491" s="32"/>
    </row>
    <row r="492" spans="7:7" hidden="1" x14ac:dyDescent="0.25">
      <c r="G492" s="32"/>
    </row>
    <row r="493" spans="7:7" hidden="1" x14ac:dyDescent="0.25">
      <c r="G493" s="32"/>
    </row>
    <row r="494" spans="7:7" hidden="1" x14ac:dyDescent="0.25">
      <c r="G494" s="32"/>
    </row>
    <row r="495" spans="7:7" hidden="1" x14ac:dyDescent="0.25">
      <c r="G495" s="32"/>
    </row>
  </sheetData>
  <sheetProtection algorithmName="SHA-512" hashValue="G1+L+HcNnWDWAnj4Tgir+rdAtCJE1czix3JE15KOuTe2DAxUZZ3OnPFuzVgdjoR2laskBDnBIHL2l3xh9yVFmQ==" saltValue="ra1l1c2zVTmr43+7gx8g2A==" spinCount="100000" sheet="1" objects="1" scenarios="1"/>
  <mergeCells count="9">
    <mergeCell ref="A8:M8"/>
    <mergeCell ref="A1:M1"/>
    <mergeCell ref="A32:M32"/>
    <mergeCell ref="A7:M7"/>
    <mergeCell ref="A2:M2"/>
    <mergeCell ref="A3:M3"/>
    <mergeCell ref="A4:M4"/>
    <mergeCell ref="A5:M5"/>
    <mergeCell ref="A6:M6"/>
  </mergeCells>
  <phoneticPr fontId="2" type="noConversion"/>
  <pageMargins left="0.25" right="0.25" top="0.5" bottom="0.5" header="0.25" footer="0.25"/>
  <pageSetup scale="59" fitToHeight="0" orientation="landscape" r:id="rId1"/>
  <headerFooter alignWithMargins="0">
    <oddHeader>&amp;RBSR Fund 40
&amp;A
Month Ended July 31, 2026
Page &amp;Pof &amp;N</oddHead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F7CB11664B1345B4C66AFB535C90A1" ma:contentTypeVersion="4" ma:contentTypeDescription="Create a new document." ma:contentTypeScope="" ma:versionID="bec9a58b65d7abad105617aa52211248">
  <xsd:schema xmlns:xsd="http://www.w3.org/2001/XMLSchema" xmlns:xs="http://www.w3.org/2001/XMLSchema" xmlns:p="http://schemas.microsoft.com/office/2006/metadata/properties" xmlns:ns2="64e0ddde-597f-42db-a51b-785073b57ebd" targetNamespace="http://schemas.microsoft.com/office/2006/metadata/properties" ma:root="true" ma:fieldsID="fc0179bf7b7a49487b042f6083d048b3" ns2:_="">
    <xsd:import namespace="64e0ddde-597f-42db-a51b-785073b57e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0ddde-597f-42db-a51b-785073b57e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BA18D1-D0BA-45D7-9D98-38D0477D81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38643B-1CEB-403F-9C62-8A4A8617BA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0ddde-597f-42db-a51b-785073b57e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871F11-846E-44AA-893E-96378E165B1B}">
  <ds:schemaRefs>
    <ds:schemaRef ds:uri="64e0ddde-597f-42db-a51b-785073b57ebd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Balance Sheet</vt:lpstr>
      <vt:lpstr>Summary Budget to Actual </vt:lpstr>
      <vt:lpstr>'Summary Budget to Actual '!Print_Titles</vt:lpstr>
    </vt:vector>
  </TitlesOfParts>
  <Manager/>
  <Company>NJDOE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 40 BSR Sample</dc:title>
  <dc:subject/>
  <dc:creator>New Jersey Department of Education</dc:creator>
  <cp:keywords/>
  <dc:description/>
  <cp:lastModifiedBy>Gorman, Stephanie</cp:lastModifiedBy>
  <cp:revision/>
  <dcterms:created xsi:type="dcterms:W3CDTF">2003-01-15T15:43:17Z</dcterms:created>
  <dcterms:modified xsi:type="dcterms:W3CDTF">2026-04-30T16:28:39Z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0x01010030F7CB11664B1345B4C66AFB535C90A1</vt:lpwstr>
  </property>
</Properties>
</file>