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4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5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7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8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10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11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1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13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14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15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16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site\Providers\Provider Information\Contracting\"/>
    </mc:Choice>
  </mc:AlternateContent>
  <bookViews>
    <workbookView xWindow="1860" yWindow="1005" windowWidth="17775" windowHeight="12555"/>
  </bookViews>
  <sheets>
    <sheet name="Annex B Cover Sheet" sheetId="1" r:id="rId1"/>
    <sheet name="Expense Summary" sheetId="4" r:id="rId2"/>
    <sheet name="Personnel Detail" sheetId="5" r:id="rId3"/>
    <sheet name="Fringe Benefits" sheetId="6" r:id="rId4"/>
    <sheet name="Consultants and Professional" sheetId="7" r:id="rId5"/>
    <sheet name="Materials and Supplies" sheetId="8" r:id="rId6"/>
    <sheet name="Facility Costs" sheetId="9" r:id="rId7"/>
    <sheet name="Specific Assistance" sheetId="10" r:id="rId8"/>
    <sheet name="Other" sheetId="11" r:id="rId9"/>
    <sheet name="Gen and Admin Costs" sheetId="12" r:id="rId10"/>
    <sheet name="Sch 1-Alloca" sheetId="13" r:id="rId11"/>
    <sheet name="Sch 2-Rev" sheetId="14" r:id="rId12"/>
    <sheet name="Sch 3-Credits" sheetId="15" r:id="rId13"/>
    <sheet name="Sch 4-Rel Org" sheetId="16" r:id="rId14"/>
    <sheet name="Sch 5-Deprec" sheetId="17" r:id="rId15"/>
    <sheet name="Sch 6-Equip" sheetId="18" r:id="rId16"/>
  </sheets>
  <externalReferences>
    <externalReference r:id="rId17"/>
  </externalReferences>
  <definedNames>
    <definedName name="_xlnm.Print_Area" localSheetId="0">'Annex B Cover Sheet'!$A$1:$J$38</definedName>
    <definedName name="_xlnm.Print_Area" localSheetId="4">'Consultants and Professional'!$A$1:$L$30</definedName>
    <definedName name="_xlnm.Print_Area" localSheetId="1">'Expense Summary'!$A$1:$L$28</definedName>
    <definedName name="_xlnm.Print_Area" localSheetId="6">'Facility Costs'!$A$1:$L$32</definedName>
    <definedName name="_xlnm.Print_Area" localSheetId="3">'Fringe Benefits'!$A$1:$L$25</definedName>
    <definedName name="_xlnm.Print_Area" localSheetId="9">'Gen and Admin Costs'!$A$1:$K$16</definedName>
    <definedName name="_xlnm.Print_Area" localSheetId="5">'Materials and Supplies'!$A$1:$L$32</definedName>
    <definedName name="_xlnm.Print_Area" localSheetId="8">Other!$1:$60</definedName>
    <definedName name="_xlnm.Print_Area" localSheetId="2">'Personnel Detail'!$A$1:$O$113</definedName>
    <definedName name="_xlnm.Print_Area" localSheetId="12">'Sch 3-Credits'!$A$1:$H$27</definedName>
    <definedName name="_xlnm.Print_Area" localSheetId="7">'Specific Assistance'!$A$1:$L$32</definedName>
    <definedName name="_xlnm.Print_Titles" localSheetId="8">Other!$1:$9</definedName>
    <definedName name="_xlnm.Print_Titles" localSheetId="2">'Personnel Detail'!$1:$8</definedName>
  </definedNames>
  <calcPr calcId="162913" fullCalcOnLoad="1"/>
</workbook>
</file>

<file path=xl/calcChain.xml><?xml version="1.0" encoding="utf-8"?>
<calcChain xmlns="http://schemas.openxmlformats.org/spreadsheetml/2006/main">
  <c r="L31" i="18" l="1"/>
  <c r="K31" i="18"/>
  <c r="J31" i="18"/>
  <c r="J22" i="4" s="1"/>
  <c r="I31" i="18"/>
  <c r="I22" i="4" s="1"/>
  <c r="H31" i="18"/>
  <c r="G31" i="18"/>
  <c r="F31" i="18"/>
  <c r="F22" i="4"/>
  <c r="E31" i="18"/>
  <c r="E22" i="4" s="1"/>
  <c r="D31" i="18"/>
  <c r="D22" i="4" s="1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31" i="18" s="1"/>
  <c r="C22" i="4" s="1"/>
  <c r="L11" i="18"/>
  <c r="K11" i="18"/>
  <c r="J11" i="18"/>
  <c r="I11" i="18"/>
  <c r="H11" i="18"/>
  <c r="G11" i="18"/>
  <c r="F11" i="18"/>
  <c r="E11" i="18"/>
  <c r="D11" i="18"/>
  <c r="C11" i="18"/>
  <c r="K8" i="18"/>
  <c r="J8" i="18"/>
  <c r="A6" i="18"/>
  <c r="A5" i="18"/>
  <c r="J26" i="17"/>
  <c r="D26" i="17"/>
  <c r="F26" i="17" s="1"/>
  <c r="J25" i="17"/>
  <c r="D25" i="17"/>
  <c r="F25" i="17" s="1"/>
  <c r="J24" i="17"/>
  <c r="D24" i="17"/>
  <c r="F24" i="17" s="1"/>
  <c r="J23" i="17"/>
  <c r="D23" i="17"/>
  <c r="F23" i="17"/>
  <c r="J22" i="17"/>
  <c r="D22" i="17"/>
  <c r="F22" i="17" s="1"/>
  <c r="J21" i="17"/>
  <c r="D21" i="17"/>
  <c r="F21" i="17" s="1"/>
  <c r="J20" i="17"/>
  <c r="D20" i="17"/>
  <c r="F20" i="17" s="1"/>
  <c r="J19" i="17"/>
  <c r="D19" i="17"/>
  <c r="F19" i="17"/>
  <c r="J18" i="17"/>
  <c r="D18" i="17"/>
  <c r="F18" i="17" s="1"/>
  <c r="J17" i="17"/>
  <c r="D17" i="17"/>
  <c r="F17" i="17" s="1"/>
  <c r="J16" i="17"/>
  <c r="D16" i="17"/>
  <c r="F16" i="17" s="1"/>
  <c r="J15" i="17"/>
  <c r="D15" i="17"/>
  <c r="F15" i="17"/>
  <c r="J14" i="17"/>
  <c r="D14" i="17"/>
  <c r="F14" i="17" s="1"/>
  <c r="J13" i="17"/>
  <c r="D13" i="17"/>
  <c r="F13" i="17" s="1"/>
  <c r="J12" i="17"/>
  <c r="D12" i="17"/>
  <c r="F12" i="17" s="1"/>
  <c r="J11" i="17"/>
  <c r="D11" i="17"/>
  <c r="F11" i="17"/>
  <c r="K7" i="17"/>
  <c r="J7" i="17"/>
  <c r="A4" i="17"/>
  <c r="A3" i="17"/>
  <c r="E6" i="16"/>
  <c r="D6" i="16"/>
  <c r="A4" i="16"/>
  <c r="A3" i="16"/>
  <c r="F7" i="15"/>
  <c r="E7" i="15"/>
  <c r="B4" i="15"/>
  <c r="B3" i="15"/>
  <c r="K29" i="14"/>
  <c r="J29" i="14"/>
  <c r="I29" i="14"/>
  <c r="H29" i="14"/>
  <c r="I24" i="4" s="1"/>
  <c r="G29" i="14"/>
  <c r="H24" i="4" s="1"/>
  <c r="F29" i="14"/>
  <c r="E29" i="14"/>
  <c r="D29" i="14"/>
  <c r="E24" i="4"/>
  <c r="C29" i="14"/>
  <c r="D24" i="4"/>
  <c r="B28" i="14"/>
  <c r="B27" i="14"/>
  <c r="B26" i="14"/>
  <c r="B25" i="14"/>
  <c r="B24" i="14"/>
  <c r="B23" i="14"/>
  <c r="B22" i="14"/>
  <c r="B21" i="14"/>
  <c r="B20" i="14"/>
  <c r="B19" i="14"/>
  <c r="B18" i="14"/>
  <c r="B17" i="14"/>
  <c r="B29" i="14" s="1"/>
  <c r="C24" i="4" s="1"/>
  <c r="B16" i="14"/>
  <c r="B15" i="14"/>
  <c r="B14" i="14"/>
  <c r="B13" i="14"/>
  <c r="B12" i="14"/>
  <c r="K11" i="14"/>
  <c r="J11" i="14"/>
  <c r="I11" i="14"/>
  <c r="H11" i="14"/>
  <c r="G11" i="14"/>
  <c r="F11" i="14"/>
  <c r="E11" i="14"/>
  <c r="D11" i="14"/>
  <c r="C11" i="14"/>
  <c r="B11" i="14"/>
  <c r="K8" i="14"/>
  <c r="J8" i="14"/>
  <c r="A6" i="14"/>
  <c r="A5" i="14"/>
  <c r="B29" i="13"/>
  <c r="F30" i="13" s="1"/>
  <c r="K30" i="13"/>
  <c r="K28" i="13"/>
  <c r="C28" i="13"/>
  <c r="B27" i="13"/>
  <c r="J28" i="13" s="1"/>
  <c r="K26" i="13"/>
  <c r="J26" i="13"/>
  <c r="G26" i="13"/>
  <c r="F26" i="13"/>
  <c r="B26" i="13" s="1"/>
  <c r="C26" i="13"/>
  <c r="B25" i="13"/>
  <c r="I26" i="13"/>
  <c r="B23" i="13"/>
  <c r="C24" i="13" s="1"/>
  <c r="B21" i="13"/>
  <c r="H22" i="13" s="1"/>
  <c r="K22" i="13"/>
  <c r="K20" i="13"/>
  <c r="J20" i="13"/>
  <c r="B19" i="13"/>
  <c r="H20" i="13" s="1"/>
  <c r="J18" i="13"/>
  <c r="G18" i="13"/>
  <c r="F18" i="13"/>
  <c r="C18" i="13"/>
  <c r="B17" i="13"/>
  <c r="I18" i="13" s="1"/>
  <c r="I16" i="13"/>
  <c r="B15" i="13"/>
  <c r="D14" i="13"/>
  <c r="B13" i="13"/>
  <c r="H14" i="13" s="1"/>
  <c r="K12" i="13"/>
  <c r="J12" i="13"/>
  <c r="H12" i="13"/>
  <c r="G12" i="13"/>
  <c r="B12" i="13" s="1"/>
  <c r="F12" i="13"/>
  <c r="D12" i="13"/>
  <c r="C12" i="13"/>
  <c r="B11" i="13"/>
  <c r="I12" i="13"/>
  <c r="K10" i="13"/>
  <c r="J10" i="13"/>
  <c r="I10" i="13"/>
  <c r="H10" i="13"/>
  <c r="G10" i="13"/>
  <c r="F10" i="13"/>
  <c r="E10" i="13"/>
  <c r="D10" i="13"/>
  <c r="C10" i="13"/>
  <c r="B10" i="13"/>
  <c r="K8" i="13"/>
  <c r="J8" i="13"/>
  <c r="A6" i="13"/>
  <c r="A5" i="13"/>
  <c r="K16" i="12"/>
  <c r="K12" i="12"/>
  <c r="J12" i="12"/>
  <c r="I12" i="12"/>
  <c r="H12" i="12"/>
  <c r="G12" i="12"/>
  <c r="F12" i="12"/>
  <c r="E12" i="12"/>
  <c r="D12" i="12"/>
  <c r="C12" i="12"/>
  <c r="B12" i="12"/>
  <c r="J9" i="12"/>
  <c r="I9" i="12"/>
  <c r="A6" i="12"/>
  <c r="A5" i="12"/>
  <c r="K60" i="11"/>
  <c r="K18" i="4" s="1"/>
  <c r="J60" i="11"/>
  <c r="J18" i="4" s="1"/>
  <c r="L59" i="11"/>
  <c r="K59" i="11"/>
  <c r="J59" i="11"/>
  <c r="I59" i="11"/>
  <c r="H59" i="11"/>
  <c r="G59" i="11"/>
  <c r="F59" i="11"/>
  <c r="E59" i="11"/>
  <c r="D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59" i="11" s="1"/>
  <c r="C36" i="11"/>
  <c r="L35" i="11"/>
  <c r="L60" i="11" s="1"/>
  <c r="L18" i="4" s="1"/>
  <c r="K35" i="11"/>
  <c r="J35" i="11"/>
  <c r="I35" i="11"/>
  <c r="I60" i="11"/>
  <c r="I18" i="4" s="1"/>
  <c r="H35" i="11"/>
  <c r="H60" i="11"/>
  <c r="H18" i="4" s="1"/>
  <c r="G35" i="11"/>
  <c r="G60" i="11" s="1"/>
  <c r="G18" i="4" s="1"/>
  <c r="F35" i="11"/>
  <c r="F60" i="11" s="1"/>
  <c r="F18" i="4" s="1"/>
  <c r="E35" i="11"/>
  <c r="E60" i="11" s="1"/>
  <c r="E18" i="4" s="1"/>
  <c r="D35" i="11"/>
  <c r="D60" i="11"/>
  <c r="D18" i="4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35" i="11" s="1"/>
  <c r="L9" i="11"/>
  <c r="K9" i="11"/>
  <c r="J9" i="11"/>
  <c r="I9" i="11"/>
  <c r="H9" i="11"/>
  <c r="G9" i="11"/>
  <c r="F9" i="11"/>
  <c r="E9" i="11"/>
  <c r="D9" i="11"/>
  <c r="C9" i="11"/>
  <c r="K6" i="11"/>
  <c r="J6" i="11"/>
  <c r="A3" i="11"/>
  <c r="A2" i="11"/>
  <c r="L32" i="10"/>
  <c r="K32" i="10"/>
  <c r="K17" i="4" s="1"/>
  <c r="J32" i="10"/>
  <c r="J17" i="4"/>
  <c r="I32" i="10"/>
  <c r="H32" i="10"/>
  <c r="G32" i="10"/>
  <c r="G17" i="4" s="1"/>
  <c r="F32" i="10"/>
  <c r="F17" i="4"/>
  <c r="E32" i="10"/>
  <c r="D32" i="10"/>
  <c r="C31" i="10"/>
  <c r="C30" i="10"/>
  <c r="C29" i="10"/>
  <c r="C28" i="10"/>
  <c r="C27" i="10"/>
  <c r="C26" i="10"/>
  <c r="C25" i="10"/>
  <c r="C32" i="10" s="1"/>
  <c r="C17" i="4" s="1"/>
  <c r="C24" i="10"/>
  <c r="C23" i="10"/>
  <c r="C22" i="10"/>
  <c r="C21" i="10"/>
  <c r="C20" i="10"/>
  <c r="C19" i="10"/>
  <c r="C18" i="10"/>
  <c r="C17" i="10"/>
  <c r="C16" i="10"/>
  <c r="C15" i="10"/>
  <c r="C14" i="10"/>
  <c r="C13" i="10"/>
  <c r="L12" i="10"/>
  <c r="K12" i="10"/>
  <c r="J12" i="10"/>
  <c r="I12" i="10"/>
  <c r="H12" i="10"/>
  <c r="G12" i="10"/>
  <c r="F12" i="10"/>
  <c r="E12" i="10"/>
  <c r="D12" i="10"/>
  <c r="C12" i="10"/>
  <c r="K9" i="10"/>
  <c r="J9" i="10"/>
  <c r="A6" i="10"/>
  <c r="A5" i="10"/>
  <c r="L32" i="9"/>
  <c r="K32" i="9"/>
  <c r="K16" i="4" s="1"/>
  <c r="J32" i="9"/>
  <c r="I32" i="9"/>
  <c r="I16" i="4"/>
  <c r="H32" i="9"/>
  <c r="H16" i="4" s="1"/>
  <c r="G32" i="9"/>
  <c r="G16" i="4" s="1"/>
  <c r="F32" i="9"/>
  <c r="F16" i="4" s="1"/>
  <c r="E32" i="9"/>
  <c r="E16" i="4"/>
  <c r="D32" i="9"/>
  <c r="C31" i="9"/>
  <c r="C30" i="9"/>
  <c r="C29" i="9"/>
  <c r="C28" i="9"/>
  <c r="C27" i="9"/>
  <c r="C26" i="9"/>
  <c r="C25" i="9"/>
  <c r="C24" i="9"/>
  <c r="C23" i="9"/>
  <c r="C32" i="9" s="1"/>
  <c r="C16" i="4" s="1"/>
  <c r="C22" i="9"/>
  <c r="C21" i="9"/>
  <c r="C20" i="9"/>
  <c r="C19" i="9"/>
  <c r="C18" i="9"/>
  <c r="C17" i="9"/>
  <c r="C16" i="9"/>
  <c r="C15" i="9"/>
  <c r="C14" i="9"/>
  <c r="C13" i="9"/>
  <c r="L12" i="9"/>
  <c r="K12" i="9"/>
  <c r="J12" i="9"/>
  <c r="I12" i="9"/>
  <c r="H12" i="9"/>
  <c r="G12" i="9"/>
  <c r="F12" i="9"/>
  <c r="E12" i="9"/>
  <c r="D12" i="9"/>
  <c r="C12" i="9"/>
  <c r="K9" i="9"/>
  <c r="J9" i="9"/>
  <c r="A6" i="9"/>
  <c r="A5" i="9"/>
  <c r="L32" i="8"/>
  <c r="K32" i="8"/>
  <c r="J32" i="8"/>
  <c r="I32" i="8"/>
  <c r="I15" i="4" s="1"/>
  <c r="H32" i="8"/>
  <c r="G32" i="8"/>
  <c r="F32" i="8"/>
  <c r="F15" i="4" s="1"/>
  <c r="E32" i="8"/>
  <c r="E15" i="4" s="1"/>
  <c r="D32" i="8"/>
  <c r="D15" i="4" s="1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32" i="8" s="1"/>
  <c r="C15" i="4" s="1"/>
  <c r="L12" i="8"/>
  <c r="K12" i="8"/>
  <c r="J12" i="8"/>
  <c r="I12" i="8"/>
  <c r="H12" i="8"/>
  <c r="G12" i="8"/>
  <c r="F12" i="8"/>
  <c r="E12" i="8"/>
  <c r="D12" i="8"/>
  <c r="C12" i="8"/>
  <c r="K9" i="8"/>
  <c r="J9" i="8"/>
  <c r="A6" i="8"/>
  <c r="A5" i="8"/>
  <c r="L30" i="7"/>
  <c r="L14" i="4"/>
  <c r="K30" i="7"/>
  <c r="K14" i="4"/>
  <c r="J30" i="7"/>
  <c r="I30" i="7"/>
  <c r="H30" i="7"/>
  <c r="H14" i="4"/>
  <c r="G30" i="7"/>
  <c r="G14" i="4" s="1"/>
  <c r="F30" i="7"/>
  <c r="E30" i="7"/>
  <c r="D30" i="7"/>
  <c r="D14" i="4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30" i="7" s="1"/>
  <c r="C14" i="4" s="1"/>
  <c r="L12" i="7"/>
  <c r="K12" i="7"/>
  <c r="J12" i="7"/>
  <c r="I12" i="7"/>
  <c r="H12" i="7"/>
  <c r="G12" i="7"/>
  <c r="F12" i="7"/>
  <c r="E12" i="7"/>
  <c r="D12" i="7"/>
  <c r="C12" i="7"/>
  <c r="K9" i="7"/>
  <c r="A6" i="7"/>
  <c r="A5" i="7"/>
  <c r="L24" i="6"/>
  <c r="K24" i="6"/>
  <c r="J24" i="6"/>
  <c r="I24" i="6"/>
  <c r="H24" i="6"/>
  <c r="G24" i="6"/>
  <c r="F24" i="6"/>
  <c r="E24" i="6"/>
  <c r="D24" i="6"/>
  <c r="C23" i="6"/>
  <c r="C22" i="6"/>
  <c r="C21" i="6"/>
  <c r="C20" i="6"/>
  <c r="C19" i="6"/>
  <c r="C18" i="6"/>
  <c r="C17" i="6"/>
  <c r="C16" i="6"/>
  <c r="C15" i="6"/>
  <c r="C14" i="6"/>
  <c r="C13" i="6"/>
  <c r="C24" i="6" s="1"/>
  <c r="L12" i="6"/>
  <c r="K12" i="6"/>
  <c r="J12" i="6"/>
  <c r="I12" i="6"/>
  <c r="H12" i="6"/>
  <c r="G12" i="6"/>
  <c r="F12" i="6"/>
  <c r="E12" i="6"/>
  <c r="D12" i="6"/>
  <c r="C12" i="6"/>
  <c r="K9" i="6"/>
  <c r="A6" i="6"/>
  <c r="A5" i="6"/>
  <c r="J113" i="5"/>
  <c r="G25" i="6"/>
  <c r="G13" i="4"/>
  <c r="O112" i="5"/>
  <c r="N112" i="5"/>
  <c r="M112" i="5"/>
  <c r="L112" i="5"/>
  <c r="K112" i="5"/>
  <c r="J112" i="5"/>
  <c r="I112" i="5"/>
  <c r="H112" i="5"/>
  <c r="G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112" i="5" s="1"/>
  <c r="O85" i="5"/>
  <c r="N85" i="5"/>
  <c r="M85" i="5"/>
  <c r="L85" i="5"/>
  <c r="L113" i="5" s="1"/>
  <c r="I25" i="6" s="1"/>
  <c r="I13" i="4" s="1"/>
  <c r="K85" i="5"/>
  <c r="J85" i="5"/>
  <c r="I85" i="5"/>
  <c r="H85" i="5"/>
  <c r="G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85" i="5" s="1"/>
  <c r="F59" i="5"/>
  <c r="F58" i="5"/>
  <c r="O57" i="5"/>
  <c r="N57" i="5"/>
  <c r="M57" i="5"/>
  <c r="M113" i="5" s="1"/>
  <c r="J25" i="6" s="1"/>
  <c r="J13" i="4" s="1"/>
  <c r="L57" i="5"/>
  <c r="K57" i="5"/>
  <c r="J57" i="5"/>
  <c r="I57" i="5"/>
  <c r="H57" i="5"/>
  <c r="G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O32" i="5"/>
  <c r="O113" i="5" s="1"/>
  <c r="L25" i="6" s="1"/>
  <c r="L13" i="4" s="1"/>
  <c r="L19" i="4" s="1"/>
  <c r="K13" i="12" s="1"/>
  <c r="N32" i="5"/>
  <c r="N113" i="5" s="1"/>
  <c r="K25" i="6" s="1"/>
  <c r="K13" i="4" s="1"/>
  <c r="K19" i="4" s="1"/>
  <c r="J13" i="12" s="1"/>
  <c r="M32" i="5"/>
  <c r="L32" i="5"/>
  <c r="K32" i="5"/>
  <c r="K113" i="5"/>
  <c r="H25" i="6" s="1"/>
  <c r="H13" i="4" s="1"/>
  <c r="J32" i="5"/>
  <c r="I32" i="5"/>
  <c r="I113" i="5" s="1"/>
  <c r="F25" i="6" s="1"/>
  <c r="F13" i="4" s="1"/>
  <c r="H32" i="5"/>
  <c r="G32" i="5"/>
  <c r="G113" i="5"/>
  <c r="D25" i="6" s="1"/>
  <c r="D13" i="4" s="1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32" i="5" s="1"/>
  <c r="K24" i="4"/>
  <c r="J24" i="4"/>
  <c r="G24" i="4"/>
  <c r="F24" i="4"/>
  <c r="K22" i="4"/>
  <c r="H22" i="4"/>
  <c r="G22" i="4"/>
  <c r="L20" i="4"/>
  <c r="K20" i="4"/>
  <c r="J20" i="4"/>
  <c r="I20" i="4"/>
  <c r="H20" i="4"/>
  <c r="G20" i="4"/>
  <c r="F20" i="4"/>
  <c r="E20" i="4"/>
  <c r="D20" i="4"/>
  <c r="L17" i="4"/>
  <c r="I17" i="4"/>
  <c r="H17" i="4"/>
  <c r="E17" i="4"/>
  <c r="D17" i="4"/>
  <c r="L16" i="4"/>
  <c r="J16" i="4"/>
  <c r="D16" i="4"/>
  <c r="L15" i="4"/>
  <c r="K15" i="4"/>
  <c r="J15" i="4"/>
  <c r="H15" i="4"/>
  <c r="G15" i="4"/>
  <c r="J14" i="4"/>
  <c r="I14" i="4"/>
  <c r="F14" i="4"/>
  <c r="E14" i="4"/>
  <c r="L12" i="4"/>
  <c r="K12" i="4"/>
  <c r="J12" i="4"/>
  <c r="I12" i="4"/>
  <c r="H12" i="4"/>
  <c r="G12" i="4"/>
  <c r="F12" i="4"/>
  <c r="E12" i="4"/>
  <c r="D12" i="4"/>
  <c r="C12" i="4"/>
  <c r="L9" i="4"/>
  <c r="K9" i="4"/>
  <c r="A6" i="4"/>
  <c r="A5" i="4"/>
  <c r="H16" i="13"/>
  <c r="D16" i="13"/>
  <c r="J16" i="13"/>
  <c r="F16" i="13"/>
  <c r="K16" i="13"/>
  <c r="G16" i="13"/>
  <c r="C16" i="13"/>
  <c r="H113" i="5"/>
  <c r="E25" i="6"/>
  <c r="E13" i="4" s="1"/>
  <c r="F57" i="5"/>
  <c r="E16" i="13"/>
  <c r="J24" i="13"/>
  <c r="F24" i="13"/>
  <c r="K24" i="13"/>
  <c r="G24" i="13"/>
  <c r="I14" i="13"/>
  <c r="E22" i="13"/>
  <c r="I22" i="13"/>
  <c r="E12" i="13"/>
  <c r="F14" i="13"/>
  <c r="J14" i="13"/>
  <c r="D18" i="13"/>
  <c r="H18" i="13"/>
  <c r="E20" i="13"/>
  <c r="F22" i="13"/>
  <c r="J22" i="13"/>
  <c r="D26" i="13"/>
  <c r="H26" i="13"/>
  <c r="E28" i="13"/>
  <c r="E14" i="13"/>
  <c r="E30" i="13"/>
  <c r="I30" i="13"/>
  <c r="C14" i="13"/>
  <c r="G14" i="13"/>
  <c r="E18" i="13"/>
  <c r="C22" i="13"/>
  <c r="G22" i="13"/>
  <c r="E26" i="13"/>
  <c r="B16" i="13"/>
  <c r="F21" i="4" l="1"/>
  <c r="F23" i="4" s="1"/>
  <c r="F25" i="4" s="1"/>
  <c r="F27" i="4" s="1"/>
  <c r="D19" i="4"/>
  <c r="C13" i="12" s="1"/>
  <c r="D21" i="4"/>
  <c r="D23" i="4" s="1"/>
  <c r="D25" i="4" s="1"/>
  <c r="D27" i="4" s="1"/>
  <c r="F113" i="5"/>
  <c r="C25" i="6" s="1"/>
  <c r="C13" i="4" s="1"/>
  <c r="C60" i="11"/>
  <c r="C18" i="4" s="1"/>
  <c r="F19" i="4"/>
  <c r="E13" i="12" s="1"/>
  <c r="K21" i="4"/>
  <c r="K23" i="4" s="1"/>
  <c r="K25" i="4" s="1"/>
  <c r="K27" i="4" s="1"/>
  <c r="I21" i="4"/>
  <c r="I23" i="4" s="1"/>
  <c r="I25" i="4" s="1"/>
  <c r="I27" i="4" s="1"/>
  <c r="I19" i="4"/>
  <c r="H13" i="12" s="1"/>
  <c r="H19" i="4"/>
  <c r="G13" i="12" s="1"/>
  <c r="H21" i="4"/>
  <c r="H23" i="4" s="1"/>
  <c r="H25" i="4" s="1"/>
  <c r="H27" i="4" s="1"/>
  <c r="J19" i="4"/>
  <c r="I13" i="12" s="1"/>
  <c r="J21" i="4"/>
  <c r="J23" i="4" s="1"/>
  <c r="J25" i="4" s="1"/>
  <c r="J27" i="4" s="1"/>
  <c r="E19" i="4"/>
  <c r="D13" i="12" s="1"/>
  <c r="E21" i="4"/>
  <c r="E23" i="4" s="1"/>
  <c r="E25" i="4" s="1"/>
  <c r="E27" i="4" s="1"/>
  <c r="G19" i="4"/>
  <c r="F13" i="12" s="1"/>
  <c r="D30" i="13"/>
  <c r="K14" i="13"/>
  <c r="B14" i="13" s="1"/>
  <c r="K18" i="13"/>
  <c r="B18" i="13" s="1"/>
  <c r="D22" i="13"/>
  <c r="B22" i="13" s="1"/>
  <c r="I28" i="13"/>
  <c r="H30" i="13"/>
  <c r="G30" i="13"/>
  <c r="J30" i="13"/>
  <c r="D24" i="13"/>
  <c r="C30" i="13"/>
  <c r="G21" i="4"/>
  <c r="G23" i="4" s="1"/>
  <c r="G25" i="4" s="1"/>
  <c r="G27" i="4" s="1"/>
  <c r="H24" i="13"/>
  <c r="I20" i="13"/>
  <c r="C20" i="13"/>
  <c r="B20" i="13" s="1"/>
  <c r="E24" i="13"/>
  <c r="B24" i="13" s="1"/>
  <c r="D28" i="13"/>
  <c r="B28" i="13" s="1"/>
  <c r="D20" i="13"/>
  <c r="I24" i="13"/>
  <c r="F28" i="13"/>
  <c r="F20" i="13"/>
  <c r="G28" i="13"/>
  <c r="G20" i="13"/>
  <c r="H28" i="13"/>
  <c r="B30" i="13" l="1"/>
  <c r="C21" i="4"/>
  <c r="C23" i="4" s="1"/>
  <c r="C25" i="4" s="1"/>
  <c r="C27" i="4" s="1"/>
  <c r="C19" i="4"/>
  <c r="B13" i="12" s="1"/>
</calcChain>
</file>

<file path=xl/sharedStrings.xml><?xml version="1.0" encoding="utf-8"?>
<sst xmlns="http://schemas.openxmlformats.org/spreadsheetml/2006/main" count="265" uniqueCount="154">
  <si>
    <t>STATE OF NEW JERSEY</t>
  </si>
  <si>
    <t>DEPARTMENT OF HUMAN SERVICES</t>
  </si>
  <si>
    <t>ANNEX B:  CONTRACT INFORMATION FORM</t>
  </si>
  <si>
    <t xml:space="preserve">PAGE 1 OF 20 </t>
  </si>
  <si>
    <t xml:space="preserve">Agency:  </t>
  </si>
  <si>
    <t>Agency Federal ID#:</t>
  </si>
  <si>
    <t xml:space="preserve">Address: </t>
  </si>
  <si>
    <t xml:space="preserve">Charities Registration #: </t>
  </si>
  <si>
    <t xml:space="preserve">Phone: </t>
  </si>
  <si>
    <t>Budget Period:_____________to____________Agency Fiscal Year End:____________</t>
  </si>
  <si>
    <t>Chief Executive Officer:</t>
  </si>
  <si>
    <t>Schedules Completed:     1         2       3       4        5        6</t>
  </si>
  <si>
    <t>Prepared By:</t>
  </si>
  <si>
    <t>Date:</t>
  </si>
  <si>
    <t>Contracting Division</t>
  </si>
  <si>
    <t>Contract #</t>
  </si>
  <si>
    <t>Program Name</t>
  </si>
  <si>
    <t>Reimbursable Ceiling</t>
  </si>
  <si>
    <t>Type of Service</t>
  </si>
  <si>
    <t>Contract Type</t>
  </si>
  <si>
    <t>Payment Method</t>
  </si>
  <si>
    <t>Division Contact Person</t>
  </si>
  <si>
    <t>Provider Agency                                                                                                                    Contact Person and Telephone #</t>
  </si>
  <si>
    <t>Division Use Only</t>
  </si>
  <si>
    <t>Budget: I certify that the cost data used to prepare this contract budget is current, complete, and in accordance with the governing principles for determining costs.</t>
  </si>
  <si>
    <t>Expenditure Report: I certify that the expenditures reported herein are curent, accurate, and in accordance with the contract budget and the governing principles for determining costs.</t>
  </si>
  <si>
    <t xml:space="preserve">Contract #                                                           Effective Dates_________to___________    Division________________________                                                                                                </t>
  </si>
  <si>
    <t>Agency Authorized Signatory</t>
  </si>
  <si>
    <t>Fiscal Officer</t>
  </si>
  <si>
    <t>ANNEX B:  CONTRACT EXPENSE SUMMARY</t>
  </si>
  <si>
    <t xml:space="preserve">        PAGE 2 OF 20</t>
  </si>
  <si>
    <t>PURPOSE</t>
  </si>
  <si>
    <t xml:space="preserve">        </t>
  </si>
  <si>
    <t>BUDGET PREPARATION</t>
  </si>
  <si>
    <t>MODIFICATION BUDGET</t>
  </si>
  <si>
    <t>EXPENDITURE REPORT</t>
  </si>
  <si>
    <t>BUDGET CATEGORY</t>
  </si>
  <si>
    <t>A. PERSONNEL</t>
  </si>
  <si>
    <t>B. CONSULTANTS AND PROFESSIONAL FEES</t>
  </si>
  <si>
    <t>C. MATERIALS AND SUPPLIES</t>
  </si>
  <si>
    <t>D. FACILITY COSTS</t>
  </si>
  <si>
    <t>E. SPECIFIC ASSISTANCE TO CLIENTS</t>
  </si>
  <si>
    <t>F. OTHER</t>
  </si>
  <si>
    <t>G. GENERAL &amp; ADMINISTRATIVE COST ALLOCATION</t>
  </si>
  <si>
    <t>&gt;&gt;&gt;&gt;&gt;&gt;&gt;&gt;&gt;</t>
  </si>
  <si>
    <t>H. TOTAL OPERATING COSTS</t>
  </si>
  <si>
    <t>I.  EQUIPMENT (SCHEDULE 6)</t>
  </si>
  <si>
    <t>J. TOTAL COST</t>
  </si>
  <si>
    <t>K. LESS REVENUE (SCHEDULE 2)</t>
  </si>
  <si>
    <t>L. NET COST</t>
  </si>
  <si>
    <t>M. PROFIT</t>
  </si>
  <si>
    <t>N. REIMBURSABLE CEILING</t>
  </si>
  <si>
    <t>Agency:</t>
  </si>
  <si>
    <t>Contract#:</t>
  </si>
  <si>
    <t>PERIOD COVERED</t>
  </si>
  <si>
    <t>A</t>
  </si>
  <si>
    <t>BUDGET CATEGORY:  PERSONNEL</t>
  </si>
  <si>
    <t>Position Title/ Name of Employee</t>
  </si>
  <si>
    <t>Position Number</t>
  </si>
  <si>
    <t>Date Employed</t>
  </si>
  <si>
    <t>Hours /Week</t>
  </si>
  <si>
    <t xml:space="preserve">TOTAL </t>
  </si>
  <si>
    <t>UNALLOWABLE COSTS</t>
  </si>
  <si>
    <t>GENERAL &amp; ADMINISTRATIVE COSTS</t>
  </si>
  <si>
    <t>SUBTOTAL(pg. 1)</t>
  </si>
  <si>
    <t>SUBTOTAL(pg. 2)</t>
  </si>
  <si>
    <t>SUBTOTAL(pg. 3)</t>
  </si>
  <si>
    <t>SUBTOTAL (pg. 4)</t>
  </si>
  <si>
    <t>BUDGET CATEGORY A:   EMPLOYEE SUBTOTAL</t>
  </si>
  <si>
    <t>ANNEX B: CONTRACT EXPENSE DETAIL</t>
  </si>
  <si>
    <t>A. PERSONNEL (FRINGE)</t>
  </si>
  <si>
    <t>PAGE 7 OF 20</t>
  </si>
  <si>
    <t>BUDGET CATEGORY- A. PERSONNEL--FRINGE</t>
  </si>
  <si>
    <t>LINE ITEM</t>
  </si>
  <si>
    <t>BASIS FOR ALLOCATION</t>
  </si>
  <si>
    <t>FRINGE SUBTOTAL</t>
  </si>
  <si>
    <t>BUDGET CATEGORY A. PERSONNEL TOTAL</t>
  </si>
  <si>
    <t>ANNEX B:  CONTRACT EXPENSE DETAIL</t>
  </si>
  <si>
    <t>PAGE  8  OF  20</t>
  </si>
  <si>
    <t>BUDGET CATEGORY- B. CONSULTANTS AND PROFESSIONAL FEES</t>
  </si>
  <si>
    <t>BUDGET CATEGORY B. TOTAL</t>
  </si>
  <si>
    <t>PAGE 9 OF 20</t>
  </si>
  <si>
    <t>BUDGET CATEGORY- C. MATERIALS AND SUPPLIES</t>
  </si>
  <si>
    <t>BUDGET CATEGORY C. TOTAL</t>
  </si>
  <si>
    <t>PAGE  10  OF 20</t>
  </si>
  <si>
    <t>BUDGET CATEGORY D. FACILITY COSTS</t>
  </si>
  <si>
    <t>BUDGET CATEGORY D. TOTAL</t>
  </si>
  <si>
    <t>E. SPECIFIC ASSISTANCE</t>
  </si>
  <si>
    <t>PAGE 11 OF 20</t>
  </si>
  <si>
    <t>BUDGET CATEGORY E. SPECIFIC ASSISTANCE TO CLIENTS</t>
  </si>
  <si>
    <t>BUDGET CATEGORY E. TOTAL</t>
  </si>
  <si>
    <t xml:space="preserve">          </t>
  </si>
  <si>
    <t xml:space="preserve">                                </t>
  </si>
  <si>
    <t xml:space="preserve">                                                         </t>
  </si>
  <si>
    <t>BUDGET CATEGORY F. OTHER</t>
  </si>
  <si>
    <t>SUBTOTAL(pg.1)</t>
  </si>
  <si>
    <t>BUDGET CATEGORY F. TOTAL</t>
  </si>
  <si>
    <t>G. GENERAL AND ADMINISTRATIVE COST ALLOCATION</t>
  </si>
  <si>
    <t>PAGE  14  OF 20</t>
  </si>
  <si>
    <t>BUDGET CATEGORY G. GENERAL AND ADMINISTRATIVE COST ALLOCATION</t>
  </si>
  <si>
    <t>Total: Categories A-F</t>
  </si>
  <si>
    <t>General and Administrative Costs</t>
  </si>
  <si>
    <t>ANNEX B</t>
  </si>
  <si>
    <t>SCHEDULE 1-COST ALLOCATION DATA</t>
  </si>
  <si>
    <t>PAGE 15  OF 20</t>
  </si>
  <si>
    <t>ALLOCATION BASE</t>
  </si>
  <si>
    <t>SCHEDULE 2-REVENUE</t>
  </si>
  <si>
    <t>PAGE  16  OF 20</t>
  </si>
  <si>
    <t xml:space="preserve">DESCRIPTION
</t>
  </si>
  <si>
    <t>Total K. Revenue</t>
  </si>
  <si>
    <t>Supporting documentation is required to substantiate the allocations.</t>
  </si>
  <si>
    <t>DHS (REV 7/86)</t>
  </si>
  <si>
    <t>SCHEDULE 3-APPLICABLE CREDITS</t>
  </si>
  <si>
    <t>PAGE 17  OF 20</t>
  </si>
  <si>
    <t>#</t>
  </si>
  <si>
    <t>DESCRIPTION OF CREDIT/INCOME</t>
  </si>
  <si>
    <t>AMOUNT</t>
  </si>
  <si>
    <t>TREATMENT (EXPENSE ITEM OR CATEGORY OFFSET)</t>
  </si>
  <si>
    <t>EXPLANATORY NOTES</t>
  </si>
  <si>
    <t>SCHEDULE 4 - RELATED ORGANIZATION</t>
  </si>
  <si>
    <t>PAGE  18  OF 20</t>
  </si>
  <si>
    <t xml:space="preserve">NAME OF RELATED ORGANIZATION
</t>
  </si>
  <si>
    <t>TYPES OF SERVICES, FACILITIES AND/OR SUPPLIES
FURNISHED BY THE RELATED ORGANIZATION</t>
  </si>
  <si>
    <t xml:space="preserve">EXPLAIN RELATIONSHIP
</t>
  </si>
  <si>
    <t xml:space="preserve">COST
</t>
  </si>
  <si>
    <t>NAME &amp; COLUMN NUMBER
OF PROGRAM/COMPONENT CHARGED</t>
  </si>
  <si>
    <t>SCHEDULE 5 - DEPRECIATION/USE ALLOWANCE</t>
  </si>
  <si>
    <t>PAGE 19  OF 20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</si>
  <si>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</si>
  <si>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</si>
  <si>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</si>
  <si>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</si>
  <si>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</si>
  <si>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</si>
  <si>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</si>
  <si>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</si>
  <si>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</si>
  <si>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</si>
  <si>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DEPRECIABLE CAPITAL ASSET ITEMS</t>
  </si>
  <si>
    <t>ACQUISITION
COST</t>
  </si>
  <si>
    <t>EXCLUSIONS</t>
  </si>
  <si>
    <t>ADJUSTED COST BASIS                                  (COL B MINUS COL C)</t>
  </si>
  <si>
    <t>ACCUM. DEPREC. REPORTED ON FINANCIAL STATEMENTS</t>
  </si>
  <si>
    <t>NET BOOK VALUE                  (COL D MINUS COL E)</t>
  </si>
  <si>
    <t>ANNUAL DEPREC. REPORTED ON FINANCIAL STATEMENTS</t>
  </si>
  <si>
    <t>ANNUAL USE ALLOWANCE</t>
  </si>
  <si>
    <t>INTEREST EXPENSE</t>
  </si>
  <si>
    <t>ANNUAL DEPREC. &amp; INTEREST EXPENSE             (COL G + I)</t>
  </si>
  <si>
    <t>ALLOWABLE DEPREC. / USE ALLOWANCE</t>
  </si>
  <si>
    <t>SCHEDULE 6-COST OF EQUIPMENT</t>
  </si>
  <si>
    <t>PAGE 20 OF 20</t>
  </si>
  <si>
    <t xml:space="preserve">TYPE &amp; DESCRIPTION OF ITEM
</t>
  </si>
  <si>
    <t xml:space="preserve">BASIS OF ALLOCATION
</t>
  </si>
  <si>
    <t>TOTAL OF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</si>
</sst>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3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u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2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Protection="1"/>
    <xf numFmtId="0" fontId="2" fillId="2" borderId="0" xfId="0" applyFont="1" applyFill="1" applyAlignment="1" applyProtection="1">
      <alignment horizontal="right"/>
    </xf>
    <xf numFmtId="38" fontId="4" fillId="2" borderId="0" xfId="0" applyNumberFormat="1" applyFont="1" applyFill="1" applyProtection="1"/>
    <xf numFmtId="38" fontId="4" fillId="2" borderId="0" xfId="0" applyNumberFormat="1" applyFont="1" applyFill="1" applyAlignment="1" applyProtection="1">
      <alignment horizontal="left"/>
    </xf>
    <xf numFmtId="38" fontId="5" fillId="0" borderId="1" xfId="0" applyNumberFormat="1" applyFont="1" applyBorder="1" applyAlignment="1" applyProtection="1">
      <alignment horizontal="left"/>
      <protection locked="0"/>
    </xf>
    <xf numFmtId="0" fontId="5" fillId="0" borderId="2" xfId="0" applyNumberFormat="1" applyFont="1" applyBorder="1" applyAlignment="1" applyProtection="1">
      <alignment horizontal="left"/>
      <protection locked="0"/>
    </xf>
    <xf numFmtId="38" fontId="4" fillId="2" borderId="0" xfId="0" applyNumberFormat="1" applyFont="1" applyFill="1" applyProtection="1">
      <protection locked="0"/>
    </xf>
    <xf numFmtId="38" fontId="0" fillId="0" borderId="0" xfId="0" applyNumberFormat="1" applyProtection="1">
      <protection locked="0"/>
    </xf>
    <xf numFmtId="38" fontId="4" fillId="2" borderId="0" xfId="0" applyNumberFormat="1" applyFont="1" applyFill="1" applyAlignment="1" applyProtection="1">
      <alignment horizontal="left"/>
      <protection locked="0"/>
    </xf>
    <xf numFmtId="38" fontId="2" fillId="2" borderId="0" xfId="0" applyNumberFormat="1" applyFont="1" applyFill="1" applyAlignment="1" applyProtection="1">
      <alignment horizontal="right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Protection="1"/>
    <xf numFmtId="38" fontId="2" fillId="2" borderId="0" xfId="0" applyNumberFormat="1" applyFont="1" applyFill="1" applyProtection="1"/>
    <xf numFmtId="0" fontId="2" fillId="2" borderId="3" xfId="0" applyFont="1" applyFill="1" applyBorder="1" applyAlignment="1" applyProtection="1">
      <alignment horizontal="center"/>
    </xf>
    <xf numFmtId="38" fontId="2" fillId="2" borderId="3" xfId="0" applyNumberFormat="1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38" fontId="6" fillId="2" borderId="4" xfId="0" applyNumberFormat="1" applyFont="1" applyFill="1" applyBorder="1" applyAlignment="1" applyProtection="1">
      <alignment horizontal="left" vertical="center" wrapText="1"/>
      <protection locked="0"/>
    </xf>
    <xf numFmtId="6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38" fontId="6" fillId="2" borderId="3" xfId="0" applyNumberFormat="1" applyFont="1" applyFill="1" applyBorder="1" applyAlignment="1" applyProtection="1">
      <alignment horizontal="left"/>
      <protection locked="0"/>
    </xf>
    <xf numFmtId="6" fontId="6" fillId="2" borderId="3" xfId="0" applyNumberFormat="1" applyFont="1" applyFill="1" applyBorder="1" applyAlignment="1" applyProtection="1">
      <alignment horizontal="left"/>
      <protection locked="0"/>
    </xf>
    <xf numFmtId="38" fontId="7" fillId="2" borderId="3" xfId="0" applyNumberFormat="1" applyFont="1" applyFill="1" applyBorder="1" applyAlignment="1" applyProtection="1">
      <alignment horizontal="left"/>
      <protection locked="0"/>
    </xf>
    <xf numFmtId="6" fontId="7" fillId="2" borderId="3" xfId="0" applyNumberFormat="1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38" fontId="7" fillId="0" borderId="3" xfId="0" applyNumberFormat="1" applyFont="1" applyBorder="1" applyAlignment="1" applyProtection="1">
      <alignment horizontal="left"/>
      <protection locked="0"/>
    </xf>
    <xf numFmtId="38" fontId="6" fillId="0" borderId="3" xfId="0" applyNumberFormat="1" applyFont="1" applyBorder="1" applyAlignment="1" applyProtection="1">
      <alignment horizontal="left"/>
      <protection locked="0"/>
    </xf>
    <xf numFmtId="6" fontId="6" fillId="0" borderId="3" xfId="0" applyNumberFormat="1" applyFont="1" applyBorder="1" applyAlignment="1" applyProtection="1">
      <alignment horizontal="left"/>
      <protection locked="0"/>
    </xf>
    <xf numFmtId="38" fontId="0" fillId="0" borderId="0" xfId="0" applyNumberFormat="1" applyProtection="1"/>
    <xf numFmtId="0" fontId="10" fillId="0" borderId="0" xfId="3" applyProtection="1"/>
    <xf numFmtId="0" fontId="12" fillId="2" borderId="0" xfId="3" applyFont="1" applyFill="1" applyAlignment="1" applyProtection="1">
      <alignment horizontal="center"/>
      <protection locked="0"/>
    </xf>
    <xf numFmtId="0" fontId="4" fillId="2" borderId="0" xfId="3" applyFont="1" applyFill="1" applyAlignment="1" applyProtection="1">
      <alignment horizontal="left"/>
      <protection locked="0"/>
    </xf>
    <xf numFmtId="0" fontId="1" fillId="2" borderId="0" xfId="3" applyFont="1" applyFill="1" applyProtection="1"/>
    <xf numFmtId="0" fontId="4" fillId="2" borderId="0" xfId="3" applyFont="1" applyFill="1" applyProtection="1"/>
    <xf numFmtId="38" fontId="4" fillId="2" borderId="0" xfId="3" applyNumberFormat="1" applyFont="1" applyFill="1" applyProtection="1"/>
    <xf numFmtId="0" fontId="4" fillId="2" borderId="0" xfId="3" applyFont="1" applyFill="1" applyProtection="1">
      <protection locked="0"/>
    </xf>
    <xf numFmtId="38" fontId="4" fillId="2" borderId="0" xfId="3" applyNumberFormat="1" applyFont="1" applyFill="1" applyProtection="1">
      <protection locked="0"/>
    </xf>
    <xf numFmtId="0" fontId="2" fillId="2" borderId="0" xfId="3" applyFont="1" applyFill="1" applyProtection="1"/>
    <xf numFmtId="0" fontId="4" fillId="0" borderId="0" xfId="3" applyFont="1" applyProtection="1">
      <protection locked="0"/>
    </xf>
    <xf numFmtId="38" fontId="4" fillId="2" borderId="1" xfId="3" applyNumberFormat="1" applyFont="1" applyFill="1" applyBorder="1" applyProtection="1"/>
    <xf numFmtId="0" fontId="13" fillId="2" borderId="0" xfId="3" applyFont="1" applyFill="1" applyProtection="1"/>
    <xf numFmtId="0" fontId="10" fillId="2" borderId="0" xfId="3" applyFill="1" applyProtection="1"/>
    <xf numFmtId="38" fontId="10" fillId="2" borderId="0" xfId="3" applyNumberFormat="1" applyFill="1" applyProtection="1"/>
    <xf numFmtId="0" fontId="14" fillId="2" borderId="3" xfId="3" applyFont="1" applyFill="1" applyBorder="1" applyProtection="1"/>
    <xf numFmtId="38" fontId="14" fillId="2" borderId="3" xfId="3" applyNumberFormat="1" applyFont="1" applyFill="1" applyBorder="1" applyAlignment="1" applyProtection="1">
      <alignment horizontal="center"/>
    </xf>
    <xf numFmtId="49" fontId="14" fillId="2" borderId="3" xfId="3" applyNumberFormat="1" applyFont="1" applyFill="1" applyBorder="1" applyAlignment="1" applyProtection="1">
      <alignment horizontal="center"/>
    </xf>
    <xf numFmtId="0" fontId="14" fillId="0" borderId="0" xfId="3" applyFont="1" applyProtection="1"/>
    <xf numFmtId="0" fontId="1" fillId="2" borderId="5" xfId="3" applyFont="1" applyFill="1" applyBorder="1" applyAlignment="1" applyProtection="1">
      <alignment horizontal="center" vertical="center" wrapText="1"/>
    </xf>
    <xf numFmtId="0" fontId="1" fillId="2" borderId="6" xfId="3" applyFont="1" applyFill="1" applyBorder="1" applyProtection="1"/>
    <xf numFmtId="38" fontId="1" fillId="2" borderId="4" xfId="3" applyNumberFormat="1" applyFont="1" applyFill="1" applyBorder="1" applyAlignment="1" applyProtection="1">
      <alignment horizontal="center" vertical="center" wrapText="1"/>
    </xf>
    <xf numFmtId="49" fontId="1" fillId="2" borderId="7" xfId="3" applyNumberFormat="1" applyFont="1" applyFill="1" applyBorder="1" applyAlignment="1" applyProtection="1">
      <alignment horizontal="center" vertical="center" wrapText="1"/>
    </xf>
    <xf numFmtId="49" fontId="1" fillId="2" borderId="4" xfId="3" applyNumberFormat="1" applyFont="1" applyFill="1" applyBorder="1" applyAlignment="1" applyProtection="1">
      <alignment horizontal="center" vertical="center" wrapText="1"/>
    </xf>
    <xf numFmtId="0" fontId="10" fillId="0" borderId="0" xfId="3" applyAlignment="1" applyProtection="1">
      <alignment vertical="center" wrapText="1"/>
    </xf>
    <xf numFmtId="0" fontId="1" fillId="2" borderId="3" xfId="3" applyFont="1" applyFill="1" applyBorder="1" applyAlignment="1" applyProtection="1">
      <alignment horizontal="left" vertical="center"/>
    </xf>
    <xf numFmtId="0" fontId="10" fillId="2" borderId="5" xfId="3" applyFill="1" applyBorder="1" applyProtection="1"/>
    <xf numFmtId="42" fontId="15" fillId="2" borderId="3" xfId="2" applyNumberFormat="1" applyFont="1" applyFill="1" applyBorder="1" applyProtection="1"/>
    <xf numFmtId="0" fontId="1" fillId="2" borderId="3" xfId="3" applyFont="1" applyFill="1" applyBorder="1" applyAlignment="1" applyProtection="1">
      <alignment horizontal="left" vertical="center" wrapText="1"/>
    </xf>
    <xf numFmtId="42" fontId="16" fillId="2" borderId="3" xfId="2" applyNumberFormat="1" applyFont="1" applyFill="1" applyBorder="1" applyAlignment="1" applyProtection="1">
      <alignment horizontal="center" vertical="center"/>
    </xf>
    <xf numFmtId="42" fontId="16" fillId="2" borderId="3" xfId="2" applyNumberFormat="1" applyFont="1" applyFill="1" applyBorder="1" applyProtection="1"/>
    <xf numFmtId="0" fontId="1" fillId="0" borderId="3" xfId="3" applyFont="1" applyBorder="1" applyAlignment="1" applyProtection="1">
      <alignment horizontal="left" vertical="center"/>
    </xf>
    <xf numFmtId="42" fontId="15" fillId="3" borderId="3" xfId="3" applyNumberFormat="1" applyFont="1" applyFill="1" applyBorder="1" applyProtection="1"/>
    <xf numFmtId="42" fontId="16" fillId="0" borderId="3" xfId="2" applyNumberFormat="1" applyFont="1" applyBorder="1" applyProtection="1"/>
    <xf numFmtId="0" fontId="2" fillId="0" borderId="3" xfId="3" applyFont="1" applyBorder="1" applyAlignment="1" applyProtection="1">
      <alignment horizontal="left" vertical="center"/>
    </xf>
    <xf numFmtId="42" fontId="15" fillId="0" borderId="3" xfId="3" applyNumberFormat="1" applyFont="1" applyBorder="1" applyProtection="1"/>
    <xf numFmtId="38" fontId="10" fillId="0" borderId="0" xfId="3" applyNumberFormat="1" applyProtection="1"/>
    <xf numFmtId="164" fontId="10" fillId="0" borderId="0" xfId="1" applyNumberFormat="1" applyProtection="1"/>
    <xf numFmtId="38" fontId="10" fillId="0" borderId="0" xfId="3" applyNumberFormat="1" applyAlignment="1" applyProtection="1">
      <alignment horizontal="center"/>
    </xf>
    <xf numFmtId="0" fontId="10" fillId="0" borderId="0" xfId="3" applyAlignment="1" applyProtection="1">
      <alignment horizontal="center"/>
    </xf>
    <xf numFmtId="0" fontId="5" fillId="0" borderId="0" xfId="3" applyFont="1" applyProtection="1"/>
    <xf numFmtId="0" fontId="1" fillId="0" borderId="0" xfId="3" applyFont="1" applyFill="1" applyProtection="1">
      <protection locked="0"/>
    </xf>
    <xf numFmtId="0" fontId="13" fillId="2" borderId="0" xfId="3" applyFont="1" applyFill="1" applyAlignment="1" applyProtection="1">
      <alignment horizontal="center"/>
    </xf>
    <xf numFmtId="0" fontId="10" fillId="2" borderId="0" xfId="3" applyFill="1" applyAlignment="1" applyProtection="1">
      <alignment horizontal="center"/>
    </xf>
    <xf numFmtId="0" fontId="10" fillId="2" borderId="0" xfId="3" applyFill="1"/>
    <xf numFmtId="38" fontId="4" fillId="2" borderId="0" xfId="3" applyNumberFormat="1" applyFont="1" applyFill="1" applyAlignment="1" applyProtection="1">
      <alignment horizontal="left"/>
      <protection locked="0"/>
    </xf>
    <xf numFmtId="38" fontId="4" fillId="0" borderId="1" xfId="3" applyNumberFormat="1" applyFont="1" applyFill="1" applyBorder="1" applyProtection="1">
      <protection locked="0"/>
    </xf>
    <xf numFmtId="0" fontId="2" fillId="0" borderId="3" xfId="3" applyFont="1" applyBorder="1" applyAlignment="1" applyProtection="1">
      <alignment horizontal="center" vertical="center"/>
    </xf>
    <xf numFmtId="0" fontId="2" fillId="2" borderId="3" xfId="3" applyFont="1" applyFill="1" applyBorder="1" applyAlignment="1" applyProtection="1">
      <alignment vertical="center" wrapText="1"/>
    </xf>
    <xf numFmtId="0" fontId="5" fillId="2" borderId="3" xfId="3" applyFont="1" applyFill="1" applyBorder="1" applyAlignment="1" applyProtection="1">
      <alignment horizontal="center" vertical="center" wrapText="1"/>
    </xf>
    <xf numFmtId="0" fontId="10" fillId="2" borderId="3" xfId="3" applyFill="1" applyBorder="1" applyAlignment="1" applyProtection="1">
      <alignment horizontal="center"/>
    </xf>
    <xf numFmtId="38" fontId="10" fillId="2" borderId="8" xfId="3" applyNumberFormat="1" applyFill="1" applyBorder="1" applyAlignment="1" applyProtection="1">
      <alignment horizontal="center"/>
    </xf>
    <xf numFmtId="38" fontId="10" fillId="2" borderId="9" xfId="3" applyNumberFormat="1" applyFill="1" applyBorder="1" applyAlignment="1" applyProtection="1">
      <alignment horizontal="center"/>
    </xf>
    <xf numFmtId="38" fontId="10" fillId="2" borderId="3" xfId="3" applyNumberFormat="1" applyFill="1" applyBorder="1" applyAlignment="1" applyProtection="1">
      <alignment horizontal="center"/>
    </xf>
    <xf numFmtId="0" fontId="2" fillId="0" borderId="3" xfId="3" applyFont="1" applyBorder="1" applyAlignment="1" applyProtection="1">
      <alignment horizontal="center"/>
    </xf>
    <xf numFmtId="0" fontId="2" fillId="0" borderId="3" xfId="3" applyFont="1" applyBorder="1" applyProtection="1"/>
    <xf numFmtId="0" fontId="2" fillId="0" borderId="3" xfId="3" applyFont="1" applyBorder="1" applyAlignment="1" applyProtection="1">
      <alignment horizontal="center" wrapText="1"/>
    </xf>
    <xf numFmtId="0" fontId="2" fillId="2" borderId="3" xfId="3" applyFont="1" applyFill="1" applyBorder="1" applyAlignment="1" applyProtection="1">
      <alignment horizontal="center" wrapText="1"/>
    </xf>
    <xf numFmtId="49" fontId="2" fillId="2" borderId="10" xfId="3" applyNumberFormat="1" applyFont="1" applyFill="1" applyBorder="1" applyAlignment="1" applyProtection="1">
      <alignment horizontal="center" vertical="center" wrapText="1"/>
    </xf>
    <xf numFmtId="49" fontId="2" fillId="2" borderId="7" xfId="3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vertical="center" wrapText="1"/>
    </xf>
    <xf numFmtId="0" fontId="4" fillId="0" borderId="0" xfId="3" applyFont="1" applyProtection="1"/>
    <xf numFmtId="0" fontId="10" fillId="0" borderId="3" xfId="3" applyBorder="1" applyAlignment="1" applyProtection="1">
      <alignment horizontal="center"/>
    </xf>
    <xf numFmtId="0" fontId="5" fillId="2" borderId="4" xfId="3" applyFont="1" applyFill="1" applyBorder="1" applyAlignment="1" applyProtection="1">
      <alignment wrapText="1"/>
      <protection locked="0"/>
    </xf>
    <xf numFmtId="0" fontId="17" fillId="2" borderId="3" xfId="3" applyFont="1" applyFill="1" applyBorder="1" applyAlignment="1" applyProtection="1">
      <alignment horizontal="center"/>
      <protection locked="0"/>
    </xf>
    <xf numFmtId="165" fontId="5" fillId="2" borderId="3" xfId="3" applyNumberFormat="1" applyFont="1" applyFill="1" applyBorder="1" applyAlignment="1" applyProtection="1">
      <alignment horizontal="center"/>
      <protection locked="0"/>
    </xf>
    <xf numFmtId="0" fontId="9" fillId="2" borderId="3" xfId="3" applyFont="1" applyFill="1" applyBorder="1" applyAlignment="1" applyProtection="1">
      <alignment horizontal="center"/>
      <protection locked="0"/>
    </xf>
    <xf numFmtId="42" fontId="15" fillId="3" borderId="8" xfId="2" applyNumberFormat="1" applyFont="1" applyFill="1" applyBorder="1" applyProtection="1"/>
    <xf numFmtId="42" fontId="18" fillId="2" borderId="9" xfId="2" applyNumberFormat="1" applyFont="1" applyFill="1" applyBorder="1" applyProtection="1">
      <protection locked="0"/>
    </xf>
    <xf numFmtId="0" fontId="5" fillId="2" borderId="3" xfId="3" applyFont="1" applyFill="1" applyBorder="1" applyAlignment="1" applyProtection="1">
      <alignment wrapText="1"/>
      <protection locked="0"/>
    </xf>
    <xf numFmtId="0" fontId="5" fillId="2" borderId="11" xfId="3" applyFont="1" applyFill="1" applyBorder="1" applyAlignment="1" applyProtection="1">
      <alignment wrapText="1"/>
      <protection locked="0"/>
    </xf>
    <xf numFmtId="165" fontId="5" fillId="2" borderId="11" xfId="3" applyNumberFormat="1" applyFont="1" applyFill="1" applyBorder="1" applyAlignment="1" applyProtection="1">
      <alignment horizontal="center"/>
      <protection locked="0"/>
    </xf>
    <xf numFmtId="0" fontId="9" fillId="2" borderId="11" xfId="3" applyFont="1" applyFill="1" applyBorder="1" applyAlignment="1" applyProtection="1">
      <alignment horizontal="center"/>
      <protection locked="0"/>
    </xf>
    <xf numFmtId="42" fontId="15" fillId="3" borderId="12" xfId="2" applyNumberFormat="1" applyFont="1" applyFill="1" applyBorder="1" applyProtection="1"/>
    <xf numFmtId="42" fontId="15" fillId="3" borderId="10" xfId="2" applyNumberFormat="1" applyFont="1" applyFill="1" applyBorder="1" applyProtection="1"/>
    <xf numFmtId="42" fontId="18" fillId="3" borderId="7" xfId="2" applyNumberFormat="1" applyFont="1" applyFill="1" applyBorder="1" applyProtection="1"/>
    <xf numFmtId="42" fontId="18" fillId="3" borderId="4" xfId="2" applyNumberFormat="1" applyFont="1" applyFill="1" applyBorder="1" applyProtection="1"/>
    <xf numFmtId="165" fontId="5" fillId="2" borderId="13" xfId="3" applyNumberFormat="1" applyFont="1" applyFill="1" applyBorder="1" applyAlignment="1" applyProtection="1">
      <alignment horizontal="center"/>
      <protection locked="0"/>
    </xf>
    <xf numFmtId="42" fontId="18" fillId="3" borderId="10" xfId="2" applyNumberFormat="1" applyFont="1" applyFill="1" applyBorder="1" applyProtection="1"/>
    <xf numFmtId="42" fontId="20" fillId="3" borderId="8" xfId="2" applyNumberFormat="1" applyFont="1" applyFill="1" applyBorder="1" applyProtection="1"/>
    <xf numFmtId="0" fontId="10" fillId="0" borderId="0" xfId="3" applyBorder="1" applyAlignment="1" applyProtection="1">
      <alignment horizontal="center"/>
    </xf>
    <xf numFmtId="0" fontId="1" fillId="2" borderId="0" xfId="3" applyFont="1" applyFill="1" applyAlignment="1" applyProtection="1">
      <alignment horizontal="center"/>
    </xf>
    <xf numFmtId="0" fontId="1" fillId="2" borderId="0" xfId="3" applyFont="1" applyFill="1" applyAlignment="1" applyProtection="1"/>
    <xf numFmtId="0" fontId="1" fillId="2" borderId="0" xfId="3" applyFont="1" applyFill="1" applyAlignment="1" applyProtection="1">
      <alignment horizontal="center"/>
      <protection locked="0"/>
    </xf>
    <xf numFmtId="0" fontId="1" fillId="2" borderId="0" xfId="3" applyFont="1" applyFill="1" applyAlignment="1" applyProtection="1">
      <alignment horizontal="left"/>
    </xf>
    <xf numFmtId="0" fontId="1" fillId="2" borderId="0" xfId="3" applyFont="1" applyFill="1" applyAlignment="1" applyProtection="1">
      <alignment horizontal="left"/>
      <protection locked="0"/>
    </xf>
    <xf numFmtId="38" fontId="1" fillId="2" borderId="0" xfId="3" applyNumberFormat="1" applyFont="1" applyFill="1" applyProtection="1"/>
    <xf numFmtId="38" fontId="13" fillId="2" borderId="0" xfId="3" applyNumberFormat="1" applyFont="1" applyFill="1" applyProtection="1"/>
    <xf numFmtId="38" fontId="5" fillId="2" borderId="0" xfId="3" applyNumberFormat="1" applyFont="1" applyFill="1" applyProtection="1">
      <protection locked="0"/>
    </xf>
    <xf numFmtId="0" fontId="10" fillId="2" borderId="0" xfId="3" applyFill="1" applyProtection="1">
      <protection locked="0"/>
    </xf>
    <xf numFmtId="38" fontId="14" fillId="2" borderId="0" xfId="3" applyNumberFormat="1" applyFont="1" applyFill="1" applyProtection="1">
      <protection locked="0"/>
    </xf>
    <xf numFmtId="38" fontId="5" fillId="2" borderId="0" xfId="3" applyNumberFormat="1" applyFont="1" applyFill="1" applyAlignment="1" applyProtection="1">
      <alignment horizontal="left"/>
    </xf>
    <xf numFmtId="38" fontId="5" fillId="0" borderId="1" xfId="3" applyNumberFormat="1" applyFont="1" applyBorder="1" applyProtection="1"/>
    <xf numFmtId="38" fontId="14" fillId="2" borderId="0" xfId="3" applyNumberFormat="1" applyFont="1" applyFill="1" applyProtection="1"/>
    <xf numFmtId="0" fontId="5" fillId="2" borderId="3" xfId="3" applyFont="1" applyFill="1" applyBorder="1" applyAlignment="1" applyProtection="1">
      <alignment vertical="center" wrapText="1"/>
    </xf>
    <xf numFmtId="0" fontId="2" fillId="0" borderId="4" xfId="3" applyFont="1" applyBorder="1" applyAlignment="1" applyProtection="1">
      <alignment horizontal="center" vertical="center"/>
    </xf>
    <xf numFmtId="38" fontId="2" fillId="2" borderId="4" xfId="3" applyNumberFormat="1" applyFont="1" applyFill="1" applyBorder="1" applyAlignment="1" applyProtection="1">
      <alignment horizontal="center" vertical="center" wrapText="1"/>
    </xf>
    <xf numFmtId="49" fontId="2" fillId="2" borderId="7" xfId="3" applyNumberFormat="1" applyFont="1" applyFill="1" applyBorder="1" applyAlignment="1" applyProtection="1">
      <alignment horizontal="center" vertical="center" wrapText="1"/>
    </xf>
    <xf numFmtId="49" fontId="2" fillId="2" borderId="4" xfId="3" applyNumberFormat="1" applyFont="1" applyFill="1" applyBorder="1" applyAlignment="1" applyProtection="1">
      <alignment horizontal="center" vertical="center" wrapText="1"/>
    </xf>
    <xf numFmtId="42" fontId="15" fillId="3" borderId="3" xfId="2" applyNumberFormat="1" applyFont="1" applyFill="1" applyBorder="1" applyProtection="1"/>
    <xf numFmtId="42" fontId="18" fillId="2" borderId="3" xfId="2" applyNumberFormat="1" applyFont="1" applyFill="1" applyBorder="1" applyProtection="1">
      <protection locked="0"/>
    </xf>
    <xf numFmtId="42" fontId="18" fillId="3" borderId="3" xfId="2" applyNumberFormat="1" applyFont="1" applyFill="1" applyBorder="1" applyProtection="1"/>
    <xf numFmtId="42" fontId="18" fillId="3" borderId="3" xfId="3" applyNumberFormat="1" applyFont="1" applyFill="1" applyBorder="1" applyProtection="1"/>
    <xf numFmtId="0" fontId="21" fillId="2" borderId="0" xfId="3" applyFont="1" applyFill="1" applyAlignment="1" applyProtection="1">
      <alignment horizontal="center"/>
    </xf>
    <xf numFmtId="0" fontId="21" fillId="2" borderId="0" xfId="3" applyFont="1" applyFill="1" applyAlignment="1" applyProtection="1"/>
    <xf numFmtId="38" fontId="22" fillId="2" borderId="0" xfId="3" applyNumberFormat="1" applyFont="1" applyFill="1" applyProtection="1"/>
    <xf numFmtId="38" fontId="23" fillId="2" borderId="3" xfId="3" applyNumberFormat="1" applyFont="1" applyFill="1" applyBorder="1" applyAlignment="1" applyProtection="1">
      <alignment horizontal="center"/>
    </xf>
    <xf numFmtId="38" fontId="21" fillId="2" borderId="4" xfId="3" applyNumberFormat="1" applyFont="1" applyFill="1" applyBorder="1" applyAlignment="1" applyProtection="1">
      <alignment horizontal="center" vertical="center" wrapText="1"/>
    </xf>
    <xf numFmtId="42" fontId="22" fillId="3" borderId="3" xfId="2" applyNumberFormat="1" applyFont="1" applyFill="1" applyBorder="1" applyProtection="1"/>
    <xf numFmtId="0" fontId="24" fillId="2" borderId="3" xfId="3" applyFont="1" applyFill="1" applyBorder="1" applyAlignment="1" applyProtection="1">
      <alignment wrapText="1"/>
      <protection locked="0"/>
    </xf>
    <xf numFmtId="0" fontId="5" fillId="0" borderId="3" xfId="3" applyFont="1" applyBorder="1" applyAlignment="1" applyProtection="1">
      <alignment horizontal="right" wrapText="1"/>
      <protection locked="0"/>
    </xf>
    <xf numFmtId="0" fontId="5" fillId="0" borderId="9" xfId="3" applyFont="1" applyBorder="1" applyAlignment="1" applyProtection="1">
      <alignment horizontal="right" wrapText="1"/>
      <protection locked="0"/>
    </xf>
    <xf numFmtId="42" fontId="22" fillId="3" borderId="3" xfId="3" applyNumberFormat="1" applyFont="1" applyFill="1" applyBorder="1" applyProtection="1"/>
    <xf numFmtId="42" fontId="5" fillId="3" borderId="3" xfId="2" applyNumberFormat="1" applyFont="1" applyFill="1" applyBorder="1" applyProtection="1"/>
    <xf numFmtId="38" fontId="22" fillId="0" borderId="0" xfId="3" applyNumberFormat="1" applyFont="1" applyProtection="1"/>
    <xf numFmtId="38" fontId="22" fillId="0" borderId="0" xfId="3" applyNumberFormat="1" applyFont="1" applyAlignment="1" applyProtection="1">
      <alignment horizontal="center"/>
    </xf>
    <xf numFmtId="38" fontId="25" fillId="2" borderId="0" xfId="3" applyNumberFormat="1" applyFont="1" applyFill="1" applyProtection="1">
      <protection locked="0"/>
    </xf>
    <xf numFmtId="38" fontId="10" fillId="0" borderId="1" xfId="3" applyNumberFormat="1" applyBorder="1" applyProtection="1"/>
    <xf numFmtId="38" fontId="26" fillId="2" borderId="4" xfId="3" applyNumberFormat="1" applyFont="1" applyFill="1" applyBorder="1" applyAlignment="1" applyProtection="1">
      <alignment horizontal="center" vertical="center" wrapText="1"/>
    </xf>
    <xf numFmtId="38" fontId="2" fillId="2" borderId="8" xfId="3" applyNumberFormat="1" applyFont="1" applyFill="1" applyBorder="1" applyAlignment="1" applyProtection="1">
      <alignment horizontal="center" vertical="center" wrapText="1"/>
    </xf>
    <xf numFmtId="49" fontId="2" fillId="2" borderId="9" xfId="3" applyNumberFormat="1" applyFont="1" applyFill="1" applyBorder="1" applyAlignment="1" applyProtection="1">
      <alignment horizontal="center" vertical="center" wrapText="1"/>
    </xf>
    <xf numFmtId="0" fontId="2" fillId="0" borderId="0" xfId="3" applyFont="1" applyAlignment="1" applyProtection="1">
      <alignment vertical="center" wrapText="1"/>
    </xf>
    <xf numFmtId="0" fontId="2" fillId="0" borderId="0" xfId="3" applyFont="1" applyProtection="1"/>
    <xf numFmtId="42" fontId="15" fillId="3" borderId="8" xfId="3" applyNumberFormat="1" applyFont="1" applyFill="1" applyBorder="1" applyProtection="1"/>
    <xf numFmtId="42" fontId="18" fillId="3" borderId="9" xfId="2" applyNumberFormat="1" applyFont="1" applyFill="1" applyBorder="1" applyProtection="1"/>
    <xf numFmtId="49" fontId="26" fillId="2" borderId="7" xfId="3" applyNumberFormat="1" applyFont="1" applyFill="1" applyBorder="1" applyAlignment="1" applyProtection="1">
      <alignment horizontal="center" vertical="center" wrapText="1"/>
    </xf>
    <xf numFmtId="49" fontId="26" fillId="2" borderId="4" xfId="3" applyNumberFormat="1" applyFont="1" applyFill="1" applyBorder="1" applyAlignment="1" applyProtection="1">
      <alignment horizontal="center" vertical="center" wrapText="1"/>
    </xf>
    <xf numFmtId="0" fontId="1" fillId="0" borderId="0" xfId="3" applyFont="1" applyAlignment="1" applyProtection="1">
      <alignment horizontal="left"/>
    </xf>
    <xf numFmtId="0" fontId="2" fillId="2" borderId="0" xfId="3" applyFont="1" applyFill="1" applyAlignment="1" applyProtection="1">
      <alignment horizontal="left"/>
    </xf>
    <xf numFmtId="38" fontId="2" fillId="2" borderId="0" xfId="3" applyNumberFormat="1" applyFont="1" applyFill="1" applyProtection="1"/>
    <xf numFmtId="38" fontId="14" fillId="0" borderId="1" xfId="3" applyNumberFormat="1" applyFont="1" applyBorder="1" applyProtection="1"/>
    <xf numFmtId="0" fontId="19" fillId="0" borderId="0" xfId="3" applyFont="1" applyAlignment="1" applyProtection="1">
      <alignment vertical="center" wrapText="1"/>
    </xf>
    <xf numFmtId="0" fontId="19" fillId="0" borderId="0" xfId="3" applyFont="1" applyProtection="1"/>
    <xf numFmtId="42" fontId="15" fillId="3" borderId="11" xfId="2" applyNumberFormat="1" applyFont="1" applyFill="1" applyBorder="1" applyProtection="1"/>
    <xf numFmtId="42" fontId="16" fillId="3" borderId="4" xfId="2" applyNumberFormat="1" applyFont="1" applyFill="1" applyBorder="1" applyProtection="1"/>
    <xf numFmtId="42" fontId="12" fillId="3" borderId="4" xfId="2" applyNumberFormat="1" applyFont="1" applyFill="1" applyBorder="1" applyProtection="1"/>
    <xf numFmtId="42" fontId="16" fillId="3" borderId="11" xfId="2" applyNumberFormat="1" applyFont="1" applyFill="1" applyBorder="1" applyProtection="1"/>
    <xf numFmtId="42" fontId="20" fillId="3" borderId="11" xfId="2" applyNumberFormat="1" applyFont="1" applyFill="1" applyBorder="1" applyProtection="1"/>
    <xf numFmtId="42" fontId="16" fillId="3" borderId="3" xfId="3" applyNumberFormat="1" applyFont="1" applyFill="1" applyBorder="1" applyProtection="1"/>
    <xf numFmtId="42" fontId="20" fillId="3" borderId="4" xfId="2" applyNumberFormat="1" applyFont="1" applyFill="1" applyBorder="1" applyProtection="1"/>
    <xf numFmtId="0" fontId="1" fillId="2" borderId="4" xfId="3" applyFont="1" applyFill="1" applyBorder="1" applyProtection="1">
      <protection locked="0"/>
    </xf>
    <xf numFmtId="0" fontId="1" fillId="2" borderId="3" xfId="3" applyFont="1" applyFill="1" applyBorder="1" applyAlignment="1" applyProtection="1">
      <alignment wrapText="1"/>
      <protection locked="0"/>
    </xf>
    <xf numFmtId="1" fontId="18" fillId="0" borderId="3" xfId="4" applyNumberFormat="1" applyFont="1" applyFill="1" applyBorder="1" applyProtection="1">
      <protection locked="0"/>
    </xf>
    <xf numFmtId="0" fontId="1" fillId="2" borderId="3" xfId="3" applyFont="1" applyFill="1" applyBorder="1" applyProtection="1"/>
    <xf numFmtId="42" fontId="18" fillId="0" borderId="3" xfId="2" applyNumberFormat="1" applyFont="1" applyFill="1" applyBorder="1" applyAlignment="1" applyProtection="1">
      <alignment horizontal="center" vertical="center"/>
    </xf>
    <xf numFmtId="0" fontId="27" fillId="0" borderId="0" xfId="3" applyFont="1" applyBorder="1" applyProtection="1"/>
    <xf numFmtId="0" fontId="1" fillId="2" borderId="0" xfId="3" applyNumberFormat="1" applyFont="1" applyFill="1" applyAlignment="1" applyProtection="1">
      <alignment horizontal="center"/>
    </xf>
    <xf numFmtId="38" fontId="14" fillId="0" borderId="0" xfId="3" applyNumberFormat="1" applyFont="1" applyProtection="1"/>
    <xf numFmtId="0" fontId="2" fillId="0" borderId="14" xfId="3" applyFont="1" applyBorder="1" applyAlignment="1" applyProtection="1">
      <alignment horizontal="center" vertical="center"/>
    </xf>
    <xf numFmtId="49" fontId="2" fillId="0" borderId="14" xfId="3" applyNumberFormat="1" applyFont="1" applyBorder="1" applyAlignment="1" applyProtection="1">
      <alignment horizontal="center" vertical="center"/>
    </xf>
    <xf numFmtId="49" fontId="2" fillId="2" borderId="14" xfId="3" applyNumberFormat="1" applyFont="1" applyFill="1" applyBorder="1" applyAlignment="1" applyProtection="1">
      <alignment horizontal="center" vertical="center" wrapText="1"/>
    </xf>
    <xf numFmtId="49" fontId="2" fillId="2" borderId="15" xfId="3" applyNumberFormat="1" applyFont="1" applyFill="1" applyBorder="1" applyAlignment="1" applyProtection="1">
      <alignment horizontal="center" vertical="center" wrapText="1"/>
    </xf>
    <xf numFmtId="42" fontId="17" fillId="0" borderId="4" xfId="3" applyNumberFormat="1" applyFont="1" applyFill="1" applyBorder="1" applyProtection="1"/>
    <xf numFmtId="42" fontId="17" fillId="0" borderId="4" xfId="3" applyNumberFormat="1" applyFont="1" applyFill="1" applyBorder="1" applyProtection="1">
      <protection locked="0"/>
    </xf>
    <xf numFmtId="9" fontId="17" fillId="0" borderId="14" xfId="4" applyFont="1" applyFill="1" applyBorder="1" applyProtection="1">
      <protection locked="0"/>
    </xf>
    <xf numFmtId="42" fontId="17" fillId="0" borderId="16" xfId="3" applyNumberFormat="1" applyFont="1" applyFill="1" applyBorder="1" applyProtection="1">
      <protection locked="0"/>
    </xf>
    <xf numFmtId="42" fontId="17" fillId="0" borderId="17" xfId="3" applyNumberFormat="1" applyFont="1" applyFill="1" applyBorder="1" applyProtection="1">
      <protection locked="0"/>
    </xf>
    <xf numFmtId="0" fontId="27" fillId="0" borderId="0" xfId="3" applyFont="1" applyProtection="1"/>
    <xf numFmtId="0" fontId="27" fillId="0" borderId="3" xfId="3" applyFont="1" applyBorder="1" applyAlignment="1" applyProtection="1">
      <alignment horizontal="center"/>
    </xf>
    <xf numFmtId="0" fontId="27" fillId="0" borderId="3" xfId="3" quotePrefix="1" applyFont="1" applyBorder="1" applyAlignment="1" applyProtection="1">
      <alignment horizontal="center"/>
    </xf>
    <xf numFmtId="0" fontId="27" fillId="0" borderId="0" xfId="3" applyFont="1" applyBorder="1" applyAlignment="1" applyProtection="1">
      <alignment horizontal="center"/>
    </xf>
    <xf numFmtId="38" fontId="2" fillId="0" borderId="3" xfId="3" applyNumberFormat="1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center" wrapText="1"/>
    </xf>
    <xf numFmtId="0" fontId="4" fillId="0" borderId="3" xfId="3" applyFont="1" applyBorder="1" applyAlignment="1" applyProtection="1">
      <alignment wrapText="1"/>
      <protection locked="0"/>
    </xf>
    <xf numFmtId="0" fontId="25" fillId="0" borderId="0" xfId="3" applyFont="1" applyBorder="1" applyProtection="1"/>
    <xf numFmtId="0" fontId="2" fillId="0" borderId="3" xfId="3" applyFont="1" applyBorder="1" applyAlignment="1" applyProtection="1">
      <alignment horizontal="right"/>
    </xf>
    <xf numFmtId="42" fontId="21" fillId="3" borderId="3" xfId="3" applyNumberFormat="1" applyFont="1" applyFill="1" applyBorder="1" applyProtection="1"/>
    <xf numFmtId="42" fontId="12" fillId="3" borderId="3" xfId="3" applyNumberFormat="1" applyFont="1" applyFill="1" applyBorder="1" applyProtection="1"/>
    <xf numFmtId="0" fontId="27" fillId="0" borderId="0" xfId="3" applyFont="1" applyAlignment="1" applyProtection="1">
      <alignment horizontal="center"/>
    </xf>
    <xf numFmtId="38" fontId="28" fillId="2" borderId="0" xfId="3" applyNumberFormat="1" applyFont="1" applyFill="1" applyProtection="1"/>
    <xf numFmtId="0" fontId="26" fillId="0" borderId="0" xfId="3" applyFont="1" applyProtection="1"/>
    <xf numFmtId="38" fontId="10" fillId="2" borderId="0" xfId="3" applyNumberFormat="1" applyFont="1" applyFill="1" applyProtection="1"/>
    <xf numFmtId="38" fontId="10" fillId="2" borderId="0" xfId="3" applyNumberFormat="1" applyFont="1" applyFill="1" applyProtection="1">
      <protection locked="0"/>
    </xf>
    <xf numFmtId="0" fontId="2" fillId="0" borderId="0" xfId="3" applyFont="1" applyAlignment="1" applyProtection="1">
      <alignment horizontal="center"/>
      <protection locked="0"/>
    </xf>
    <xf numFmtId="38" fontId="27" fillId="0" borderId="0" xfId="3" applyNumberFormat="1" applyFont="1" applyProtection="1"/>
    <xf numFmtId="38" fontId="27" fillId="0" borderId="1" xfId="3" applyNumberFormat="1" applyFont="1" applyBorder="1" applyProtection="1"/>
    <xf numFmtId="38" fontId="29" fillId="0" borderId="0" xfId="3" applyNumberFormat="1" applyFont="1" applyProtection="1"/>
    <xf numFmtId="38" fontId="29" fillId="0" borderId="1" xfId="3" applyNumberFormat="1" applyFont="1" applyBorder="1" applyProtection="1"/>
    <xf numFmtId="0" fontId="27" fillId="0" borderId="3" xfId="3" applyFont="1" applyBorder="1" applyAlignment="1" applyProtection="1">
      <alignment horizontal="center" wrapText="1"/>
    </xf>
    <xf numFmtId="0" fontId="30" fillId="0" borderId="3" xfId="3" applyFont="1" applyBorder="1" applyAlignment="1" applyProtection="1">
      <alignment horizontal="center" vertical="center" wrapText="1"/>
    </xf>
    <xf numFmtId="0" fontId="30" fillId="0" borderId="13" xfId="3" applyFont="1" applyBorder="1" applyAlignment="1" applyProtection="1">
      <alignment horizontal="center" vertical="center" wrapText="1"/>
    </xf>
    <xf numFmtId="0" fontId="27" fillId="0" borderId="0" xfId="3" applyFont="1" applyBorder="1" applyAlignment="1" applyProtection="1">
      <alignment horizontal="center" wrapText="1"/>
    </xf>
    <xf numFmtId="0" fontId="31" fillId="0" borderId="3" xfId="3" applyFont="1" applyBorder="1" applyAlignment="1" applyProtection="1">
      <alignment wrapText="1"/>
      <protection locked="0"/>
    </xf>
    <xf numFmtId="5" fontId="32" fillId="0" borderId="3" xfId="3" applyNumberFormat="1" applyFont="1" applyBorder="1" applyAlignment="1" applyProtection="1">
      <alignment wrapText="1"/>
      <protection locked="0"/>
    </xf>
    <xf numFmtId="0" fontId="31" fillId="0" borderId="13" xfId="3" applyNumberFormat="1" applyFont="1" applyBorder="1" applyAlignment="1" applyProtection="1">
      <alignment wrapText="1"/>
      <protection locked="0"/>
    </xf>
    <xf numFmtId="0" fontId="31" fillId="0" borderId="3" xfId="3" quotePrefix="1" applyFont="1" applyBorder="1" applyAlignment="1" applyProtection="1">
      <alignment wrapText="1"/>
      <protection locked="0"/>
    </xf>
    <xf numFmtId="0" fontId="27" fillId="0" borderId="0" xfId="3" applyFont="1"/>
    <xf numFmtId="0" fontId="2" fillId="0" borderId="0" xfId="3" applyFont="1" applyAlignment="1">
      <alignment horizontal="center"/>
    </xf>
    <xf numFmtId="0" fontId="26" fillId="0" borderId="0" xfId="3" applyFont="1"/>
    <xf numFmtId="0" fontId="27" fillId="0" borderId="0" xfId="3" applyFont="1" applyProtection="1">
      <protection locked="0"/>
    </xf>
    <xf numFmtId="0" fontId="26" fillId="0" borderId="3" xfId="3" applyFont="1" applyBorder="1" applyAlignment="1">
      <alignment horizontal="center" wrapText="1"/>
    </xf>
    <xf numFmtId="0" fontId="26" fillId="0" borderId="0" xfId="3" applyFont="1" applyBorder="1" applyAlignment="1">
      <alignment horizontal="center" wrapText="1"/>
    </xf>
    <xf numFmtId="0" fontId="27" fillId="0" borderId="3" xfId="3" applyFont="1" applyBorder="1" applyAlignment="1" applyProtection="1">
      <alignment wrapText="1"/>
      <protection locked="0"/>
    </xf>
    <xf numFmtId="0" fontId="27" fillId="0" borderId="3" xfId="3" applyNumberFormat="1" applyFont="1" applyBorder="1" applyAlignment="1" applyProtection="1">
      <alignment wrapText="1"/>
      <protection locked="0"/>
    </xf>
    <xf numFmtId="5" fontId="27" fillId="0" borderId="3" xfId="3" applyNumberFormat="1" applyFont="1" applyBorder="1" applyAlignment="1" applyProtection="1">
      <alignment wrapText="1"/>
      <protection locked="0"/>
    </xf>
    <xf numFmtId="0" fontId="27" fillId="0" borderId="0" xfId="3" applyFont="1" applyBorder="1"/>
    <xf numFmtId="0" fontId="31" fillId="0" borderId="0" xfId="3" applyFont="1" applyProtection="1">
      <protection locked="0"/>
    </xf>
    <xf numFmtId="0" fontId="31" fillId="0" borderId="0" xfId="3" applyFont="1" applyProtection="1"/>
    <xf numFmtId="38" fontId="31" fillId="0" borderId="0" xfId="3" applyNumberFormat="1" applyFont="1" applyProtection="1"/>
    <xf numFmtId="38" fontId="31" fillId="0" borderId="1" xfId="3" applyNumberFormat="1" applyFont="1" applyBorder="1" applyProtection="1"/>
    <xf numFmtId="0" fontId="2" fillId="0" borderId="3" xfId="3" applyFont="1" applyBorder="1" applyAlignment="1" applyProtection="1">
      <alignment horizontal="center" vertical="center" wrapText="1"/>
    </xf>
    <xf numFmtId="0" fontId="2" fillId="0" borderId="0" xfId="3" applyFont="1" applyBorder="1" applyAlignment="1" applyProtection="1">
      <alignment horizontal="center" wrapText="1"/>
    </xf>
    <xf numFmtId="0" fontId="25" fillId="0" borderId="3" xfId="3" applyFont="1" applyBorder="1" applyAlignment="1" applyProtection="1">
      <alignment wrapText="1"/>
      <protection locked="0"/>
    </xf>
    <xf numFmtId="42" fontId="4" fillId="0" borderId="3" xfId="2" applyNumberFormat="1" applyFont="1" applyBorder="1" applyAlignment="1" applyProtection="1">
      <alignment wrapText="1"/>
      <protection locked="0"/>
    </xf>
    <xf numFmtId="42" fontId="4" fillId="0" borderId="3" xfId="2" applyNumberFormat="1" applyFont="1" applyBorder="1" applyProtection="1">
      <protection locked="0"/>
    </xf>
    <xf numFmtId="42" fontId="4" fillId="3" borderId="3" xfId="2" applyNumberFormat="1" applyFont="1" applyFill="1" applyBorder="1" applyProtection="1"/>
    <xf numFmtId="38" fontId="27" fillId="0" borderId="0" xfId="3" applyNumberFormat="1" applyFont="1" applyBorder="1" applyProtection="1"/>
    <xf numFmtId="38" fontId="2" fillId="0" borderId="3" xfId="3" applyNumberFormat="1" applyFont="1" applyBorder="1" applyAlignment="1" applyProtection="1">
      <alignment horizontal="center" wrapText="1"/>
    </xf>
    <xf numFmtId="0" fontId="26" fillId="0" borderId="0" xfId="3" applyFont="1" applyBorder="1" applyAlignment="1" applyProtection="1">
      <alignment horizontal="center" wrapText="1"/>
    </xf>
    <xf numFmtId="42" fontId="33" fillId="3" borderId="3" xfId="3" applyNumberFormat="1" applyFont="1" applyFill="1" applyBorder="1" applyProtection="1"/>
    <xf numFmtId="0" fontId="4" fillId="0" borderId="0" xfId="3" applyFont="1" applyBorder="1" applyProtection="1"/>
    <xf numFmtId="38" fontId="5" fillId="0" borderId="20" xfId="0" applyNumberFormat="1" applyFont="1" applyBorder="1" applyAlignment="1" applyProtection="1">
      <alignment vertical="top" wrapText="1"/>
    </xf>
    <xf numFmtId="0" fontId="5" fillId="0" borderId="20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0" fillId="0" borderId="1" xfId="0" applyBorder="1" applyAlignment="1" applyProtection="1"/>
    <xf numFmtId="38" fontId="0" fillId="0" borderId="20" xfId="0" applyNumberFormat="1" applyBorder="1" applyAlignment="1" applyProtection="1"/>
    <xf numFmtId="0" fontId="0" fillId="0" borderId="0" xfId="0" applyAlignment="1" applyProtection="1"/>
    <xf numFmtId="0" fontId="9" fillId="0" borderId="18" xfId="0" applyFont="1" applyBorder="1" applyAlignment="1" applyProtection="1">
      <alignment vertical="top" wrapText="1"/>
    </xf>
    <xf numFmtId="0" fontId="9" fillId="0" borderId="21" xfId="0" applyFont="1" applyBorder="1" applyAlignment="1" applyProtection="1">
      <alignment vertical="top" wrapText="1"/>
    </xf>
    <xf numFmtId="0" fontId="9" fillId="0" borderId="19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vertical="top" wrapText="1"/>
    </xf>
    <xf numFmtId="0" fontId="9" fillId="0" borderId="23" xfId="0" applyFont="1" applyBorder="1" applyAlignment="1" applyProtection="1">
      <alignment vertical="top" wrapText="1"/>
    </xf>
    <xf numFmtId="0" fontId="9" fillId="0" borderId="7" xfId="0" applyFont="1" applyBorder="1" applyAlignment="1" applyProtection="1">
      <alignment vertical="top" wrapText="1"/>
    </xf>
    <xf numFmtId="38" fontId="5" fillId="0" borderId="20" xfId="0" applyNumberFormat="1" applyFont="1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38" fontId="4" fillId="2" borderId="2" xfId="0" applyNumberFormat="1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38" fontId="2" fillId="2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38" fontId="0" fillId="0" borderId="18" xfId="0" applyNumberFormat="1" applyBorder="1" applyAlignment="1" applyProtection="1"/>
    <xf numFmtId="0" fontId="0" fillId="0" borderId="19" xfId="0" applyBorder="1" applyAlignment="1" applyProtection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38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2" fillId="2" borderId="0" xfId="3" applyFont="1" applyFill="1" applyAlignment="1" applyProtection="1">
      <alignment horizontal="center"/>
    </xf>
    <xf numFmtId="0" fontId="12" fillId="2" borderId="0" xfId="3" applyFont="1" applyFill="1" applyAlignment="1" applyProtection="1">
      <alignment horizontal="center"/>
      <protection locked="0"/>
    </xf>
    <xf numFmtId="0" fontId="10" fillId="2" borderId="5" xfId="3" applyFill="1" applyBorder="1" applyAlignment="1" applyProtection="1"/>
    <xf numFmtId="0" fontId="10" fillId="0" borderId="5" xfId="3" applyBorder="1" applyAlignment="1" applyProtection="1"/>
    <xf numFmtId="0" fontId="10" fillId="0" borderId="4" xfId="3" applyBorder="1" applyAlignment="1" applyProtection="1"/>
    <xf numFmtId="0" fontId="2" fillId="2" borderId="24" xfId="3" applyFont="1" applyFill="1" applyBorder="1" applyAlignment="1" applyProtection="1">
      <alignment horizontal="right"/>
    </xf>
    <xf numFmtId="0" fontId="2" fillId="2" borderId="25" xfId="3" applyFont="1" applyFill="1" applyBorder="1" applyAlignment="1" applyProtection="1">
      <alignment horizontal="right"/>
    </xf>
    <xf numFmtId="0" fontId="2" fillId="2" borderId="26" xfId="3" applyFont="1" applyFill="1" applyBorder="1" applyAlignment="1" applyProtection="1">
      <alignment horizontal="right"/>
    </xf>
    <xf numFmtId="0" fontId="2" fillId="2" borderId="23" xfId="3" applyFont="1" applyFill="1" applyBorder="1" applyAlignment="1" applyProtection="1">
      <alignment horizontal="right"/>
    </xf>
    <xf numFmtId="0" fontId="2" fillId="2" borderId="1" xfId="3" applyFont="1" applyFill="1" applyBorder="1" applyAlignment="1" applyProtection="1">
      <alignment horizontal="right"/>
    </xf>
    <xf numFmtId="0" fontId="2" fillId="2" borderId="7" xfId="3" applyFont="1" applyFill="1" applyBorder="1" applyAlignment="1" applyProtection="1">
      <alignment horizontal="right"/>
    </xf>
    <xf numFmtId="0" fontId="2" fillId="2" borderId="23" xfId="3" applyFont="1" applyFill="1" applyBorder="1" applyAlignment="1" applyProtection="1">
      <alignment horizontal="right"/>
      <protection locked="0"/>
    </xf>
    <xf numFmtId="0" fontId="2" fillId="2" borderId="1" xfId="3" applyFont="1" applyFill="1" applyBorder="1" applyAlignment="1" applyProtection="1">
      <alignment horizontal="right"/>
      <protection locked="0"/>
    </xf>
    <xf numFmtId="0" fontId="2" fillId="2" borderId="7" xfId="3" applyFont="1" applyFill="1" applyBorder="1" applyAlignment="1" applyProtection="1">
      <alignment horizontal="right"/>
      <protection locked="0"/>
    </xf>
    <xf numFmtId="0" fontId="19" fillId="0" borderId="1" xfId="3" applyFont="1" applyBorder="1" applyAlignment="1" applyProtection="1"/>
    <xf numFmtId="0" fontId="19" fillId="0" borderId="7" xfId="3" applyFont="1" applyBorder="1" applyAlignment="1" applyProtection="1"/>
    <xf numFmtId="0" fontId="2" fillId="0" borderId="13" xfId="3" applyFont="1" applyBorder="1" applyAlignment="1" applyProtection="1">
      <alignment horizontal="right"/>
    </xf>
    <xf numFmtId="0" fontId="19" fillId="0" borderId="2" xfId="3" applyFont="1" applyBorder="1" applyAlignment="1" applyProtection="1"/>
    <xf numFmtId="0" fontId="19" fillId="0" borderId="9" xfId="3" applyFont="1" applyBorder="1" applyAlignment="1" applyProtection="1"/>
    <xf numFmtId="0" fontId="10" fillId="0" borderId="9" xfId="3" applyBorder="1" applyAlignment="1" applyProtection="1">
      <alignment horizontal="right"/>
    </xf>
    <xf numFmtId="0" fontId="1" fillId="2" borderId="0" xfId="3" applyFont="1" applyFill="1" applyAlignment="1" applyProtection="1">
      <alignment horizontal="center"/>
    </xf>
    <xf numFmtId="0" fontId="1" fillId="2" borderId="0" xfId="3" applyFont="1" applyFill="1" applyAlignment="1" applyProtection="1">
      <alignment horizontal="center"/>
      <protection locked="0"/>
    </xf>
    <xf numFmtId="0" fontId="2" fillId="2" borderId="13" xfId="3" applyFont="1" applyFill="1" applyBorder="1" applyAlignment="1" applyProtection="1">
      <alignment horizontal="right"/>
    </xf>
    <xf numFmtId="0" fontId="2" fillId="2" borderId="9" xfId="3" applyFont="1" applyFill="1" applyBorder="1" applyAlignment="1" applyProtection="1">
      <alignment horizontal="right"/>
    </xf>
    <xf numFmtId="0" fontId="10" fillId="0" borderId="0" xfId="3" applyAlignment="1"/>
    <xf numFmtId="0" fontId="10" fillId="0" borderId="0" xfId="3" applyAlignment="1" applyProtection="1">
      <alignment horizontal="center"/>
    </xf>
    <xf numFmtId="38" fontId="1" fillId="0" borderId="0" xfId="3" applyNumberFormat="1" applyFont="1" applyAlignment="1" applyProtection="1">
      <alignment horizontal="center"/>
      <protection locked="0"/>
    </xf>
    <xf numFmtId="0" fontId="1" fillId="0" borderId="0" xfId="3" applyFont="1" applyAlignment="1" applyProtection="1">
      <alignment horizontal="center"/>
      <protection locked="0"/>
    </xf>
    <xf numFmtId="0" fontId="1" fillId="2" borderId="0" xfId="3" applyFont="1" applyFill="1" applyAlignment="1" applyProtection="1">
      <alignment horizontal="left"/>
    </xf>
    <xf numFmtId="0" fontId="10" fillId="0" borderId="0" xfId="3" applyAlignment="1" applyProtection="1">
      <alignment horizontal="left"/>
    </xf>
    <xf numFmtId="0" fontId="2" fillId="2" borderId="27" xfId="3" applyFont="1" applyFill="1" applyBorder="1" applyAlignment="1" applyProtection="1">
      <alignment horizontal="right"/>
    </xf>
    <xf numFmtId="0" fontId="2" fillId="2" borderId="28" xfId="3" applyFont="1" applyFill="1" applyBorder="1" applyAlignment="1" applyProtection="1">
      <alignment horizontal="right"/>
    </xf>
    <xf numFmtId="0" fontId="2" fillId="0" borderId="23" xfId="3" applyFont="1" applyBorder="1" applyAlignment="1" applyProtection="1">
      <alignment horizontal="right"/>
    </xf>
    <xf numFmtId="0" fontId="19" fillId="0" borderId="7" xfId="3" applyFont="1" applyBorder="1" applyAlignment="1" applyProtection="1">
      <alignment horizontal="right"/>
    </xf>
    <xf numFmtId="0" fontId="25" fillId="0" borderId="29" xfId="3" applyFont="1" applyBorder="1" applyAlignment="1" applyProtection="1">
      <alignment wrapText="1"/>
      <protection locked="0"/>
    </xf>
    <xf numFmtId="0" fontId="10" fillId="0" borderId="30" xfId="3" applyBorder="1" applyAlignment="1" applyProtection="1">
      <alignment wrapText="1"/>
      <protection locked="0"/>
    </xf>
    <xf numFmtId="0" fontId="25" fillId="0" borderId="31" xfId="3" applyFont="1" applyBorder="1" applyAlignment="1" applyProtection="1">
      <alignment wrapText="1"/>
      <protection locked="0"/>
    </xf>
    <xf numFmtId="0" fontId="10" fillId="0" borderId="32" xfId="3" applyBorder="1" applyAlignment="1" applyProtection="1">
      <alignment wrapText="1"/>
      <protection locked="0"/>
    </xf>
    <xf numFmtId="0" fontId="10" fillId="0" borderId="4" xfId="3" applyBorder="1" applyAlignment="1" applyProtection="1">
      <alignment wrapText="1"/>
      <protection locked="0"/>
    </xf>
    <xf numFmtId="0" fontId="2" fillId="0" borderId="0" xfId="3" applyFont="1" applyBorder="1" applyAlignment="1" applyProtection="1">
      <alignment horizontal="left"/>
    </xf>
    <xf numFmtId="0" fontId="4" fillId="0" borderId="0" xfId="3" applyFont="1" applyBorder="1" applyAlignment="1" applyProtection="1">
      <alignment horizontal="left"/>
    </xf>
    <xf numFmtId="0" fontId="31" fillId="0" borderId="3" xfId="3" applyNumberFormat="1" applyFont="1" applyBorder="1" applyAlignment="1" applyProtection="1">
      <alignment wrapText="1"/>
      <protection locked="0"/>
    </xf>
    <xf numFmtId="0" fontId="14" fillId="0" borderId="3" xfId="3" applyNumberFormat="1" applyFont="1" applyBorder="1" applyAlignment="1" applyProtection="1">
      <alignment wrapText="1"/>
      <protection locked="0"/>
    </xf>
    <xf numFmtId="0" fontId="2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30" fillId="0" borderId="3" xfId="3" applyFont="1" applyBorder="1" applyAlignment="1" applyProtection="1">
      <alignment horizontal="center" vertical="center" wrapText="1"/>
    </xf>
    <xf numFmtId="0" fontId="4" fillId="0" borderId="0" xfId="3" applyFont="1" applyAlignment="1" applyProtection="1"/>
    <xf numFmtId="0" fontId="2" fillId="0" borderId="9" xfId="3" applyFont="1" applyBorder="1" applyAlignment="1" applyProtection="1">
      <alignment horizontal="right"/>
    </xf>
  </cellXfs>
  <cellStyles count="5">
    <cellStyle name="Comma 2" xfId="1"/>
    <cellStyle name="Currency 2" xfId="2"/>
    <cellStyle name="Normal" xfId="0" builtinId="0"/>
    <cellStyle name="Normal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9</xdr:row>
      <xdr:rowOff>0</xdr:rowOff>
    </xdr:from>
    <xdr:to>
      <xdr:col>7</xdr:col>
      <xdr:colOff>1419225</xdr:colOff>
      <xdr:row>10</xdr:row>
      <xdr:rowOff>76200</xdr:rowOff>
    </xdr:to>
    <xdr:pic>
      <xdr:nvPicPr>
        <xdr:cNvPr id="1050" name="CheckBox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5" y="2333625"/>
          <a:ext cx="13716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1514475</xdr:colOff>
      <xdr:row>9</xdr:row>
      <xdr:rowOff>0</xdr:rowOff>
    </xdr:from>
    <xdr:to>
      <xdr:col>8</xdr:col>
      <xdr:colOff>381000</xdr:colOff>
      <xdr:row>10</xdr:row>
      <xdr:rowOff>76200</xdr:rowOff>
    </xdr:to>
    <xdr:pic>
      <xdr:nvPicPr>
        <xdr:cNvPr id="1051" name="CheckBox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0025" y="2333625"/>
          <a:ext cx="13620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2095500</xdr:colOff>
      <xdr:row>6</xdr:row>
      <xdr:rowOff>19050</xdr:rowOff>
    </xdr:from>
    <xdr:to>
      <xdr:col>8</xdr:col>
      <xdr:colOff>962025</xdr:colOff>
      <xdr:row>7</xdr:row>
      <xdr:rowOff>0</xdr:rowOff>
    </xdr:to>
    <xdr:pic>
      <xdr:nvPicPr>
        <xdr:cNvPr id="1052" name="CheckBox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1050" y="1571625"/>
          <a:ext cx="13620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1362075</xdr:colOff>
      <xdr:row>6</xdr:row>
      <xdr:rowOff>47625</xdr:rowOff>
    </xdr:from>
    <xdr:to>
      <xdr:col>8</xdr:col>
      <xdr:colOff>2733675</xdr:colOff>
      <xdr:row>7</xdr:row>
      <xdr:rowOff>19050</xdr:rowOff>
    </xdr:to>
    <xdr:pic>
      <xdr:nvPicPr>
        <xdr:cNvPr id="1053" name="CheckBox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3175" y="1600200"/>
          <a:ext cx="13716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2095500</xdr:colOff>
      <xdr:row>6</xdr:row>
      <xdr:rowOff>19050</xdr:rowOff>
    </xdr:from>
    <xdr:to>
      <xdr:col>8</xdr:col>
      <xdr:colOff>962025</xdr:colOff>
      <xdr:row>7</xdr:row>
      <xdr:rowOff>0</xdr:rowOff>
    </xdr:to>
    <xdr:pic>
      <xdr:nvPicPr>
        <xdr:cNvPr id="1054" name="CheckBox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1050" y="1571625"/>
          <a:ext cx="13620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2095500</xdr:colOff>
      <xdr:row>6</xdr:row>
      <xdr:rowOff>19050</xdr:rowOff>
    </xdr:from>
    <xdr:to>
      <xdr:col>8</xdr:col>
      <xdr:colOff>962025</xdr:colOff>
      <xdr:row>7</xdr:row>
      <xdr:rowOff>0</xdr:rowOff>
    </xdr:to>
    <xdr:pic>
      <xdr:nvPicPr>
        <xdr:cNvPr id="1055" name="CheckBox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1050" y="1571625"/>
          <a:ext cx="13620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2095500</xdr:colOff>
      <xdr:row>6</xdr:row>
      <xdr:rowOff>28575</xdr:rowOff>
    </xdr:from>
    <xdr:to>
      <xdr:col>8</xdr:col>
      <xdr:colOff>1362075</xdr:colOff>
      <xdr:row>7</xdr:row>
      <xdr:rowOff>9525</xdr:rowOff>
    </xdr:to>
    <xdr:pic>
      <xdr:nvPicPr>
        <xdr:cNvPr id="1056" name="CheckBox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1050" y="1581150"/>
          <a:ext cx="17621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</xdr:colOff>
      <xdr:row>6</xdr:row>
      <xdr:rowOff>9525</xdr:rowOff>
    </xdr:from>
    <xdr:to>
      <xdr:col>7</xdr:col>
      <xdr:colOff>1914525</xdr:colOff>
      <xdr:row>7</xdr:row>
      <xdr:rowOff>19050</xdr:rowOff>
    </xdr:to>
    <xdr:pic>
      <xdr:nvPicPr>
        <xdr:cNvPr id="1057" name="CheckBox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2225" y="1562100"/>
          <a:ext cx="184785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2</xdr:row>
          <xdr:rowOff>9525</xdr:rowOff>
        </xdr:from>
        <xdr:to>
          <xdr:col>0</xdr:col>
          <xdr:colOff>1800225</xdr:colOff>
          <xdr:row>2</xdr:row>
          <xdr:rowOff>238125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1685925</xdr:colOff>
          <xdr:row>4</xdr:row>
          <xdr:rowOff>19050</xdr:rowOff>
        </xdr:from>
        <xdr:to>
          <xdr:col>8</xdr:col>
          <xdr:colOff>142875</xdr:colOff>
          <xdr:row>4</xdr:row>
          <xdr:rowOff>238125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1685925</xdr:colOff>
          <xdr:row>5</xdr:row>
          <xdr:rowOff>19050</xdr:rowOff>
        </xdr:from>
        <xdr:to>
          <xdr:col>8</xdr:col>
          <xdr:colOff>142875</xdr:colOff>
          <xdr:row>5</xdr:row>
          <xdr:rowOff>238125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1685925</xdr:colOff>
          <xdr:row>6</xdr:row>
          <xdr:rowOff>19050</xdr:rowOff>
        </xdr:from>
        <xdr:to>
          <xdr:col>8</xdr:col>
          <xdr:colOff>142875</xdr:colOff>
          <xdr:row>7</xdr:row>
          <xdr:rowOff>38100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7</xdr:row>
          <xdr:rowOff>9525</xdr:rowOff>
        </xdr:from>
        <xdr:to>
          <xdr:col>0</xdr:col>
          <xdr:colOff>1800225</xdr:colOff>
          <xdr:row>8</xdr:row>
          <xdr:rowOff>38100</xdr:rowOff>
        </xdr:to>
        <xdr:sp macro="" textlink="">
          <xdr:nvSpPr>
            <xdr:cNvPr id="10244" name="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1</xdr:row>
          <xdr:rowOff>247650</xdr:rowOff>
        </xdr:from>
        <xdr:to>
          <xdr:col>4</xdr:col>
          <xdr:colOff>657225</xdr:colOff>
          <xdr:row>2</xdr:row>
          <xdr:rowOff>85725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</xdr:row>
          <xdr:rowOff>95250</xdr:rowOff>
        </xdr:from>
        <xdr:to>
          <xdr:col>4</xdr:col>
          <xdr:colOff>657225</xdr:colOff>
          <xdr:row>2</xdr:row>
          <xdr:rowOff>200025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</xdr:row>
          <xdr:rowOff>209550</xdr:rowOff>
        </xdr:from>
        <xdr:to>
          <xdr:col>4</xdr:col>
          <xdr:colOff>657225</xdr:colOff>
          <xdr:row>3</xdr:row>
          <xdr:rowOff>57150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2</xdr:row>
          <xdr:rowOff>238125</xdr:rowOff>
        </xdr:from>
        <xdr:to>
          <xdr:col>0</xdr:col>
          <xdr:colOff>2362200</xdr:colOff>
          <xdr:row>3</xdr:row>
          <xdr:rowOff>95250</xdr:rowOff>
        </xdr:to>
        <xdr:sp macro="" textlink="">
          <xdr:nvSpPr>
            <xdr:cNvPr id="11268" name="Butto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Click Here if Not Applicable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0</xdr:row>
          <xdr:rowOff>123825</xdr:rowOff>
        </xdr:from>
        <xdr:to>
          <xdr:col>0</xdr:col>
          <xdr:colOff>866775</xdr:colOff>
          <xdr:row>0</xdr:row>
          <xdr:rowOff>228600</xdr:rowOff>
        </xdr:to>
        <xdr:sp macro="" textlink="">
          <xdr:nvSpPr>
            <xdr:cNvPr id="11269" name="Butto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1</xdr:row>
          <xdr:rowOff>200025</xdr:rowOff>
        </xdr:from>
        <xdr:to>
          <xdr:col>3</xdr:col>
          <xdr:colOff>1800225</xdr:colOff>
          <xdr:row>2</xdr:row>
          <xdr:rowOff>95250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2</xdr:row>
          <xdr:rowOff>104775</xdr:rowOff>
        </xdr:from>
        <xdr:to>
          <xdr:col>3</xdr:col>
          <xdr:colOff>1800225</xdr:colOff>
          <xdr:row>2</xdr:row>
          <xdr:rowOff>209550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2</xdr:row>
          <xdr:rowOff>209550</xdr:rowOff>
        </xdr:from>
        <xdr:to>
          <xdr:col>3</xdr:col>
          <xdr:colOff>1800225</xdr:colOff>
          <xdr:row>3</xdr:row>
          <xdr:rowOff>47625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3</xdr:row>
          <xdr:rowOff>38100</xdr:rowOff>
        </xdr:from>
        <xdr:to>
          <xdr:col>0</xdr:col>
          <xdr:colOff>2419350</xdr:colOff>
          <xdr:row>3</xdr:row>
          <xdr:rowOff>142875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Click Here if Not Applicable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0</xdr:row>
          <xdr:rowOff>238125</xdr:rowOff>
        </xdr:from>
        <xdr:to>
          <xdr:col>0</xdr:col>
          <xdr:colOff>828675</xdr:colOff>
          <xdr:row>1</xdr:row>
          <xdr:rowOff>85725</xdr:rowOff>
        </xdr:to>
        <xdr:sp macro="" textlink="">
          <xdr:nvSpPr>
            <xdr:cNvPr id="12293" name="Button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2924175</xdr:colOff>
          <xdr:row>2</xdr:row>
          <xdr:rowOff>219075</xdr:rowOff>
        </xdr:from>
        <xdr:to>
          <xdr:col>4</xdr:col>
          <xdr:colOff>66675</xdr:colOff>
          <xdr:row>3</xdr:row>
          <xdr:rowOff>219075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2924175</xdr:colOff>
          <xdr:row>3</xdr:row>
          <xdr:rowOff>219075</xdr:rowOff>
        </xdr:from>
        <xdr:to>
          <xdr:col>4</xdr:col>
          <xdr:colOff>66675</xdr:colOff>
          <xdr:row>4</xdr:row>
          <xdr:rowOff>219075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2933700</xdr:colOff>
          <xdr:row>5</xdr:row>
          <xdr:rowOff>9525</xdr:rowOff>
        </xdr:from>
        <xdr:to>
          <xdr:col>4</xdr:col>
          <xdr:colOff>66675</xdr:colOff>
          <xdr:row>6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0</xdr:rowOff>
        </xdr:from>
        <xdr:to>
          <xdr:col>2</xdr:col>
          <xdr:colOff>238125</xdr:colOff>
          <xdr:row>7</xdr:row>
          <xdr:rowOff>76200</xdr:rowOff>
        </xdr:to>
        <xdr:sp macro="" textlink="">
          <xdr:nvSpPr>
            <xdr:cNvPr id="13316" name="Butto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Click Here if Not Applicable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</xdr:row>
          <xdr:rowOff>133350</xdr:rowOff>
        </xdr:from>
        <xdr:to>
          <xdr:col>1</xdr:col>
          <xdr:colOff>1581150</xdr:colOff>
          <xdr:row>5</xdr:row>
          <xdr:rowOff>133350</xdr:rowOff>
        </xdr:to>
        <xdr:sp macro="" textlink="">
          <xdr:nvSpPr>
            <xdr:cNvPr id="13317" name="Butto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2771775</xdr:colOff>
          <xdr:row>1</xdr:row>
          <xdr:rowOff>95250</xdr:rowOff>
        </xdr:from>
        <xdr:to>
          <xdr:col>1</xdr:col>
          <xdr:colOff>2971800</xdr:colOff>
          <xdr:row>2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2771775</xdr:colOff>
          <xdr:row>2</xdr:row>
          <xdr:rowOff>9525</xdr:rowOff>
        </xdr:from>
        <xdr:to>
          <xdr:col>1</xdr:col>
          <xdr:colOff>2971800</xdr:colOff>
          <xdr:row>2</xdr:row>
          <xdr:rowOff>142875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2771775</xdr:colOff>
          <xdr:row>2</xdr:row>
          <xdr:rowOff>161925</xdr:rowOff>
        </xdr:from>
        <xdr:to>
          <xdr:col>1</xdr:col>
          <xdr:colOff>2971800</xdr:colOff>
          <xdr:row>3</xdr:row>
          <xdr:rowOff>66675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</xdr:row>
          <xdr:rowOff>95250</xdr:rowOff>
        </xdr:from>
        <xdr:to>
          <xdr:col>0</xdr:col>
          <xdr:colOff>1857375</xdr:colOff>
          <xdr:row>4</xdr:row>
          <xdr:rowOff>19050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Click Here if Not Applicable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828675</xdr:colOff>
          <xdr:row>0</xdr:row>
          <xdr:rowOff>104775</xdr:rowOff>
        </xdr:from>
        <xdr:to>
          <xdr:col>0</xdr:col>
          <xdr:colOff>1524000</xdr:colOff>
          <xdr:row>1</xdr:row>
          <xdr:rowOff>85725</xdr:rowOff>
        </xdr:to>
        <xdr:sp macro="" textlink="">
          <xdr:nvSpPr>
            <xdr:cNvPr id="14341" name="Butto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0</xdr:row>
          <xdr:rowOff>114300</xdr:rowOff>
        </xdr:from>
        <xdr:to>
          <xdr:col>2</xdr:col>
          <xdr:colOff>400050</xdr:colOff>
          <xdr:row>1</xdr:row>
          <xdr:rowOff>19050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</xdr:row>
          <xdr:rowOff>19050</xdr:rowOff>
        </xdr:from>
        <xdr:to>
          <xdr:col>2</xdr:col>
          <xdr:colOff>400050</xdr:colOff>
          <xdr:row>1</xdr:row>
          <xdr:rowOff>76200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</xdr:row>
          <xdr:rowOff>85725</xdr:rowOff>
        </xdr:from>
        <xdr:to>
          <xdr:col>2</xdr:col>
          <xdr:colOff>400050</xdr:colOff>
          <xdr:row>1</xdr:row>
          <xdr:rowOff>142875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</xdr:row>
          <xdr:rowOff>209550</xdr:rowOff>
        </xdr:from>
        <xdr:to>
          <xdr:col>0</xdr:col>
          <xdr:colOff>828675</xdr:colOff>
          <xdr:row>2</xdr:row>
          <xdr:rowOff>47625</xdr:rowOff>
        </xdr:to>
        <xdr:sp macro="" textlink="">
          <xdr:nvSpPr>
            <xdr:cNvPr id="15364" name="Button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Click Here if Not Applicable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0</xdr:row>
          <xdr:rowOff>47625</xdr:rowOff>
        </xdr:from>
        <xdr:to>
          <xdr:col>0</xdr:col>
          <xdr:colOff>723900</xdr:colOff>
          <xdr:row>0</xdr:row>
          <xdr:rowOff>114300</xdr:rowOff>
        </xdr:to>
        <xdr:sp macro="" textlink="">
          <xdr:nvSpPr>
            <xdr:cNvPr id="15365" name="Button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1238250</xdr:colOff>
          <xdr:row>2</xdr:row>
          <xdr:rowOff>19050</xdr:rowOff>
        </xdr:from>
        <xdr:to>
          <xdr:col>3</xdr:col>
          <xdr:colOff>1362075</xdr:colOff>
          <xdr:row>2</xdr:row>
          <xdr:rowOff>114300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1238250</xdr:colOff>
          <xdr:row>1</xdr:row>
          <xdr:rowOff>152400</xdr:rowOff>
        </xdr:from>
        <xdr:to>
          <xdr:col>3</xdr:col>
          <xdr:colOff>1390650</xdr:colOff>
          <xdr:row>1</xdr:row>
          <xdr:rowOff>247650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1238250</xdr:colOff>
          <xdr:row>2</xdr:row>
          <xdr:rowOff>114300</xdr:rowOff>
        </xdr:from>
        <xdr:to>
          <xdr:col>3</xdr:col>
          <xdr:colOff>1362075</xdr:colOff>
          <xdr:row>2</xdr:row>
          <xdr:rowOff>209550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</xdr:row>
          <xdr:rowOff>209550</xdr:rowOff>
        </xdr:from>
        <xdr:to>
          <xdr:col>0</xdr:col>
          <xdr:colOff>1219200</xdr:colOff>
          <xdr:row>3</xdr:row>
          <xdr:rowOff>47625</xdr:rowOff>
        </xdr:to>
        <xdr:sp macro="" textlink="">
          <xdr:nvSpPr>
            <xdr:cNvPr id="16388" name="Button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Click Here if Not Applicable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171450</xdr:rowOff>
        </xdr:from>
        <xdr:to>
          <xdr:col>0</xdr:col>
          <xdr:colOff>552450</xdr:colOff>
          <xdr:row>1</xdr:row>
          <xdr:rowOff>9525</xdr:rowOff>
        </xdr:to>
        <xdr:sp macro="" textlink="">
          <xdr:nvSpPr>
            <xdr:cNvPr id="16389" name="Button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1790700</xdr:colOff>
          <xdr:row>4</xdr:row>
          <xdr:rowOff>114300</xdr:rowOff>
        </xdr:from>
        <xdr:to>
          <xdr:col>10</xdr:col>
          <xdr:colOff>495300</xdr:colOff>
          <xdr:row>6</xdr:row>
          <xdr:rowOff>209550</xdr:rowOff>
        </xdr:to>
        <xdr:grpSp>
          <xdr:nvGrpSpPr>
            <xdr:cNvPr id="2059" name="Group 11"/>
            <xdr:cNvGrpSpPr>
              <a:grpSpLocks/>
            </xdr:cNvGrpSpPr>
          </xdr:nvGrpSpPr>
          <xdr:grpSpPr bwMode="auto">
            <a:xfrm>
              <a:off x="21135975" y="1447800"/>
              <a:ext cx="752475" cy="676275"/>
              <a:chOff x="2219" y="152"/>
              <a:chExt cx="79" cy="71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 bwMode="auto">
              <a:xfrm>
                <a:off x="2219" y="152"/>
                <a:ext cx="7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2219" y="177"/>
                <a:ext cx="7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 bwMode="auto">
              <a:xfrm>
                <a:off x="2221" y="201"/>
                <a:ext cx="7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209550</xdr:rowOff>
        </xdr:from>
        <xdr:to>
          <xdr:col>10</xdr:col>
          <xdr:colOff>733425</xdr:colOff>
          <xdr:row>7</xdr:row>
          <xdr:rowOff>180975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762000</xdr:colOff>
          <xdr:row>6</xdr:row>
          <xdr:rowOff>209550</xdr:rowOff>
        </xdr:from>
        <xdr:to>
          <xdr:col>11</xdr:col>
          <xdr:colOff>533400</xdr:colOff>
          <xdr:row>7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FISCAL YEAR 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1905000</xdr:colOff>
          <xdr:row>7</xdr:row>
          <xdr:rowOff>0</xdr:rowOff>
        </xdr:from>
        <xdr:to>
          <xdr:col>11</xdr:col>
          <xdr:colOff>581025</xdr:colOff>
          <xdr:row>7</xdr:row>
          <xdr:rowOff>209550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1</xdr:row>
          <xdr:rowOff>190500</xdr:rowOff>
        </xdr:from>
        <xdr:to>
          <xdr:col>0</xdr:col>
          <xdr:colOff>1800225</xdr:colOff>
          <xdr:row>2</xdr:row>
          <xdr:rowOff>85725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</xdr:row>
          <xdr:rowOff>123825</xdr:rowOff>
        </xdr:from>
        <xdr:to>
          <xdr:col>1</xdr:col>
          <xdr:colOff>1647825</xdr:colOff>
          <xdr:row>5</xdr:row>
          <xdr:rowOff>142875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1-23 Employees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1876425</xdr:colOff>
          <xdr:row>4</xdr:row>
          <xdr:rowOff>95250</xdr:rowOff>
        </xdr:from>
        <xdr:to>
          <xdr:col>1</xdr:col>
          <xdr:colOff>3209925</xdr:colOff>
          <xdr:row>5</xdr:row>
          <xdr:rowOff>123825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24-47 Employees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3409950</xdr:colOff>
          <xdr:row>4</xdr:row>
          <xdr:rowOff>95250</xdr:rowOff>
        </xdr:from>
        <xdr:to>
          <xdr:col>2</xdr:col>
          <xdr:colOff>485775</xdr:colOff>
          <xdr:row>5</xdr:row>
          <xdr:rowOff>123825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48-74 Employees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4</xdr:row>
          <xdr:rowOff>66675</xdr:rowOff>
        </xdr:from>
        <xdr:to>
          <xdr:col>4</xdr:col>
          <xdr:colOff>295275</xdr:colOff>
          <xdr:row>5</xdr:row>
          <xdr:rowOff>104775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75-100 Employees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1552575</xdr:colOff>
          <xdr:row>1</xdr:row>
          <xdr:rowOff>38100</xdr:rowOff>
        </xdr:from>
        <xdr:to>
          <xdr:col>12</xdr:col>
          <xdr:colOff>9525</xdr:colOff>
          <xdr:row>1</xdr:row>
          <xdr:rowOff>257175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1552575</xdr:colOff>
          <xdr:row>2</xdr:row>
          <xdr:rowOff>28575</xdr:rowOff>
        </xdr:from>
        <xdr:to>
          <xdr:col>12</xdr:col>
          <xdr:colOff>9525</xdr:colOff>
          <xdr:row>2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1533525</xdr:colOff>
          <xdr:row>2</xdr:row>
          <xdr:rowOff>266700</xdr:rowOff>
        </xdr:from>
        <xdr:to>
          <xdr:col>11</xdr:col>
          <xdr:colOff>1838325</xdr:colOff>
          <xdr:row>3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4</xdr:row>
          <xdr:rowOff>85725</xdr:rowOff>
        </xdr:from>
        <xdr:to>
          <xdr:col>5</xdr:col>
          <xdr:colOff>533400</xdr:colOff>
          <xdr:row>5</xdr:row>
          <xdr:rowOff>85725</xdr:rowOff>
        </xdr:to>
        <xdr:sp macro="" textlink="">
          <xdr:nvSpPr>
            <xdr:cNvPr id="3080" name="Button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Refresh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</xdr:row>
          <xdr:rowOff>19050</xdr:rowOff>
        </xdr:from>
        <xdr:to>
          <xdr:col>5</xdr:col>
          <xdr:colOff>885825</xdr:colOff>
          <xdr:row>2</xdr:row>
          <xdr:rowOff>247650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1733550</xdr:colOff>
          <xdr:row>4</xdr:row>
          <xdr:rowOff>0</xdr:rowOff>
        </xdr:from>
        <xdr:to>
          <xdr:col>9</xdr:col>
          <xdr:colOff>190500</xdr:colOff>
          <xdr:row>4</xdr:row>
          <xdr:rowOff>219075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1733550</xdr:colOff>
          <xdr:row>5</xdr:row>
          <xdr:rowOff>0</xdr:rowOff>
        </xdr:from>
        <xdr:to>
          <xdr:col>9</xdr:col>
          <xdr:colOff>190500</xdr:colOff>
          <xdr:row>5</xdr:row>
          <xdr:rowOff>219075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1733550</xdr:colOff>
          <xdr:row>6</xdr:row>
          <xdr:rowOff>0</xdr:rowOff>
        </xdr:from>
        <xdr:to>
          <xdr:col>9</xdr:col>
          <xdr:colOff>190500</xdr:colOff>
          <xdr:row>6</xdr:row>
          <xdr:rowOff>219075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1</xdr:row>
          <xdr:rowOff>9525</xdr:rowOff>
        </xdr:from>
        <xdr:to>
          <xdr:col>0</xdr:col>
          <xdr:colOff>1800225</xdr:colOff>
          <xdr:row>1</xdr:row>
          <xdr:rowOff>238125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1733550</xdr:colOff>
          <xdr:row>4</xdr:row>
          <xdr:rowOff>0</xdr:rowOff>
        </xdr:from>
        <xdr:to>
          <xdr:col>9</xdr:col>
          <xdr:colOff>0</xdr:colOff>
          <xdr:row>4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1733550</xdr:colOff>
          <xdr:row>5</xdr:row>
          <xdr:rowOff>0</xdr:rowOff>
        </xdr:from>
        <xdr:to>
          <xdr:col>9</xdr:col>
          <xdr:colOff>0</xdr:colOff>
          <xdr:row>5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1733550</xdr:colOff>
          <xdr:row>6</xdr:row>
          <xdr:rowOff>0</xdr:rowOff>
        </xdr:from>
        <xdr:to>
          <xdr:col>9</xdr:col>
          <xdr:colOff>0</xdr:colOff>
          <xdr:row>6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2</xdr:row>
          <xdr:rowOff>171450</xdr:rowOff>
        </xdr:from>
        <xdr:to>
          <xdr:col>0</xdr:col>
          <xdr:colOff>1800225</xdr:colOff>
          <xdr:row>3</xdr:row>
          <xdr:rowOff>171450</xdr:rowOff>
        </xdr:to>
        <xdr:sp macro="" textlink="">
          <xdr:nvSpPr>
            <xdr:cNvPr id="5124" name="Butto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1685925</xdr:colOff>
          <xdr:row>3</xdr:row>
          <xdr:rowOff>209550</xdr:rowOff>
        </xdr:from>
        <xdr:to>
          <xdr:col>9</xdr:col>
          <xdr:colOff>142875</xdr:colOff>
          <xdr:row>4</xdr:row>
          <xdr:rowOff>200025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1685925</xdr:colOff>
          <xdr:row>5</xdr:row>
          <xdr:rowOff>28575</xdr:rowOff>
        </xdr:from>
        <xdr:to>
          <xdr:col>9</xdr:col>
          <xdr:colOff>142875</xdr:colOff>
          <xdr:row>5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1685925</xdr:colOff>
          <xdr:row>6</xdr:row>
          <xdr:rowOff>28575</xdr:rowOff>
        </xdr:from>
        <xdr:to>
          <xdr:col>9</xdr:col>
          <xdr:colOff>142875</xdr:colOff>
          <xdr:row>7</xdr:row>
          <xdr:rowOff>47625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1</xdr:row>
          <xdr:rowOff>9525</xdr:rowOff>
        </xdr:from>
        <xdr:to>
          <xdr:col>0</xdr:col>
          <xdr:colOff>1800225</xdr:colOff>
          <xdr:row>1</xdr:row>
          <xdr:rowOff>238125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1638300</xdr:colOff>
          <xdr:row>4</xdr:row>
          <xdr:rowOff>0</xdr:rowOff>
        </xdr:from>
        <xdr:to>
          <xdr:col>9</xdr:col>
          <xdr:colOff>95250</xdr:colOff>
          <xdr:row>4</xdr:row>
          <xdr:rowOff>219075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1638300</xdr:colOff>
          <xdr:row>5</xdr:row>
          <xdr:rowOff>0</xdr:rowOff>
        </xdr:from>
        <xdr:to>
          <xdr:col>9</xdr:col>
          <xdr:colOff>95250</xdr:colOff>
          <xdr:row>5</xdr:row>
          <xdr:rowOff>219075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1638300</xdr:colOff>
          <xdr:row>6</xdr:row>
          <xdr:rowOff>0</xdr:rowOff>
        </xdr:from>
        <xdr:to>
          <xdr:col>9</xdr:col>
          <xdr:colOff>95250</xdr:colOff>
          <xdr:row>7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2</xdr:row>
          <xdr:rowOff>9525</xdr:rowOff>
        </xdr:from>
        <xdr:to>
          <xdr:col>0</xdr:col>
          <xdr:colOff>1800225</xdr:colOff>
          <xdr:row>2</xdr:row>
          <xdr:rowOff>238125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1714500</xdr:colOff>
          <xdr:row>3</xdr:row>
          <xdr:rowOff>209550</xdr:rowOff>
        </xdr:from>
        <xdr:to>
          <xdr:col>9</xdr:col>
          <xdr:colOff>171450</xdr:colOff>
          <xdr:row>4</xdr:row>
          <xdr:rowOff>200025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1714500</xdr:colOff>
          <xdr:row>5</xdr:row>
          <xdr:rowOff>66675</xdr:rowOff>
        </xdr:from>
        <xdr:to>
          <xdr:col>9</xdr:col>
          <xdr:colOff>171450</xdr:colOff>
          <xdr:row>6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1714500</xdr:colOff>
          <xdr:row>6</xdr:row>
          <xdr:rowOff>19050</xdr:rowOff>
        </xdr:from>
        <xdr:to>
          <xdr:col>9</xdr:col>
          <xdr:colOff>171450</xdr:colOff>
          <xdr:row>7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2</xdr:row>
          <xdr:rowOff>9525</xdr:rowOff>
        </xdr:from>
        <xdr:to>
          <xdr:col>0</xdr:col>
          <xdr:colOff>1800225</xdr:colOff>
          <xdr:row>2</xdr:row>
          <xdr:rowOff>238125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1733550</xdr:colOff>
          <xdr:row>1</xdr:row>
          <xdr:rowOff>19050</xdr:rowOff>
        </xdr:from>
        <xdr:to>
          <xdr:col>9</xdr:col>
          <xdr:colOff>200025</xdr:colOff>
          <xdr:row>1</xdr:row>
          <xdr:rowOff>238125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1733550</xdr:colOff>
          <xdr:row>2</xdr:row>
          <xdr:rowOff>19050</xdr:rowOff>
        </xdr:from>
        <xdr:to>
          <xdr:col>9</xdr:col>
          <xdr:colOff>200025</xdr:colOff>
          <xdr:row>2</xdr:row>
          <xdr:rowOff>238125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1733550</xdr:colOff>
          <xdr:row>3</xdr:row>
          <xdr:rowOff>19050</xdr:rowOff>
        </xdr:from>
        <xdr:to>
          <xdr:col>9</xdr:col>
          <xdr:colOff>200025</xdr:colOff>
          <xdr:row>3</xdr:row>
          <xdr:rowOff>238125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5</xdr:row>
          <xdr:rowOff>38100</xdr:rowOff>
        </xdr:from>
        <xdr:to>
          <xdr:col>0</xdr:col>
          <xdr:colOff>1800225</xdr:colOff>
          <xdr:row>5</xdr:row>
          <xdr:rowOff>266700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 Annex B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e.nj.us/humanservices/dfd/info/standard/dhd_anx_b_rev9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 B Cover Sheet"/>
      <sheetName val="Expense Summary"/>
      <sheetName val="Personnel Detail"/>
      <sheetName val="Fringe Benefits"/>
      <sheetName val="Consultants and Professional"/>
      <sheetName val="Materials and Supplies"/>
      <sheetName val="Facility Costs"/>
      <sheetName val="Specific Assistance"/>
      <sheetName val="Other"/>
      <sheetName val="Gen and Admin Costs"/>
      <sheetName val="Sch 1-Alloca"/>
      <sheetName val="Sch 2-Rev"/>
      <sheetName val="Sch 3-Credits"/>
      <sheetName val="Sch 4-Rel Org"/>
      <sheetName val="Sch 5-Deprec"/>
      <sheetName val="Sch 6-Equip"/>
    </sheetNames>
    <definedNames>
      <definedName name="NOTAPPLSCH345"/>
      <definedName name="Printworkbook1"/>
      <definedName name="revisthrpage"/>
      <definedName name="revonepage"/>
      <definedName name="revtwopage"/>
      <definedName name="sch1notapp"/>
      <definedName name="standard4pag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ctrlProp" Target="../ctrlProps/ctrlProp4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4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48.xml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59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58.xml"/><Relationship Id="rId5" Type="http://schemas.openxmlformats.org/officeDocument/2006/relationships/ctrlProp" Target="../ctrlProps/ctrlProp57.xml"/><Relationship Id="rId4" Type="http://schemas.openxmlformats.org/officeDocument/2006/relationships/ctrlProp" Target="../ctrlProps/ctrlProp56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69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3" Type="http://schemas.openxmlformats.org/officeDocument/2006/relationships/vmlDrawing" Target="../drawings/vmlDrawing16.vml"/><Relationship Id="rId7" Type="http://schemas.openxmlformats.org/officeDocument/2006/relationships/ctrlProp" Target="../ctrlProps/ctrlProp74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73.xml"/><Relationship Id="rId5" Type="http://schemas.openxmlformats.org/officeDocument/2006/relationships/ctrlProp" Target="../ctrlProps/ctrlProp72.xml"/><Relationship Id="rId4" Type="http://schemas.openxmlformats.org/officeDocument/2006/relationships/ctrlProp" Target="../ctrlProps/ctrlProp7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3"/>
  <sheetViews>
    <sheetView tabSelected="1" zoomScale="75" zoomScaleNormal="75" workbookViewId="0">
      <selection activeCell="F20" sqref="F20"/>
    </sheetView>
  </sheetViews>
  <sheetFormatPr defaultRowHeight="15" x14ac:dyDescent="0.25"/>
  <cols>
    <col min="1" max="1" width="47.85546875" style="1" customWidth="1"/>
    <col min="2" max="2" width="20.5703125" style="28" customWidth="1"/>
    <col min="3" max="3" width="26.42578125" style="28" customWidth="1"/>
    <col min="4" max="4" width="34.140625" style="28" customWidth="1"/>
    <col min="5" max="5" width="28.7109375" style="28" customWidth="1"/>
    <col min="6" max="6" width="27.85546875" style="28" customWidth="1"/>
    <col min="7" max="7" width="23.28515625" style="28" customWidth="1"/>
    <col min="8" max="8" width="37.42578125" style="28" customWidth="1"/>
    <col min="9" max="9" width="84.7109375" style="28" customWidth="1"/>
    <col min="10" max="16384" width="9.140625" style="1"/>
  </cols>
  <sheetData>
    <row r="1" spans="1:9" ht="20.25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</row>
    <row r="2" spans="1:9" ht="20.25" x14ac:dyDescent="0.3">
      <c r="A2" s="262" t="s">
        <v>1</v>
      </c>
      <c r="B2" s="262"/>
      <c r="C2" s="262"/>
      <c r="D2" s="262"/>
      <c r="E2" s="262"/>
      <c r="F2" s="262"/>
      <c r="G2" s="262"/>
      <c r="H2" s="262"/>
      <c r="I2" s="262"/>
    </row>
    <row r="3" spans="1:9" ht="20.25" x14ac:dyDescent="0.3">
      <c r="A3" s="262" t="s">
        <v>2</v>
      </c>
      <c r="B3" s="262"/>
      <c r="C3" s="262"/>
      <c r="D3" s="262"/>
      <c r="E3" s="262"/>
      <c r="F3" s="262"/>
      <c r="G3" s="262"/>
      <c r="H3" s="262"/>
      <c r="I3" s="262"/>
    </row>
    <row r="4" spans="1:9" ht="20.25" x14ac:dyDescent="0.3">
      <c r="A4" s="263" t="s">
        <v>3</v>
      </c>
      <c r="B4" s="263"/>
      <c r="C4" s="263"/>
      <c r="D4" s="263"/>
      <c r="E4" s="263"/>
      <c r="F4" s="263"/>
      <c r="G4" s="263"/>
      <c r="H4" s="263"/>
      <c r="I4" s="263"/>
    </row>
    <row r="5" spans="1:9" ht="23.25" x14ac:dyDescent="0.35">
      <c r="A5" s="2" t="s">
        <v>4</v>
      </c>
      <c r="B5" s="264"/>
      <c r="C5" s="265"/>
      <c r="D5" s="3"/>
      <c r="E5" s="3"/>
      <c r="F5" s="3"/>
      <c r="G5" s="3"/>
      <c r="H5" s="4" t="s">
        <v>5</v>
      </c>
      <c r="I5" s="5"/>
    </row>
    <row r="6" spans="1:9" ht="18" x14ac:dyDescent="0.25">
      <c r="A6" s="2" t="s">
        <v>6</v>
      </c>
      <c r="B6" s="254"/>
      <c r="C6" s="255"/>
      <c r="D6" s="3"/>
      <c r="E6" s="3"/>
      <c r="F6" s="3"/>
      <c r="G6" s="3"/>
      <c r="H6" s="4" t="s">
        <v>7</v>
      </c>
      <c r="I6" s="6"/>
    </row>
    <row r="7" spans="1:9" ht="25.5" customHeight="1" x14ac:dyDescent="0.25">
      <c r="A7" s="2"/>
      <c r="B7" s="254"/>
      <c r="C7" s="255"/>
      <c r="D7" s="3"/>
      <c r="E7" s="3"/>
      <c r="F7" s="3"/>
      <c r="G7" s="3"/>
      <c r="H7" s="7"/>
      <c r="I7" s="8"/>
    </row>
    <row r="8" spans="1:9" ht="18" x14ac:dyDescent="0.25">
      <c r="A8" s="2" t="s">
        <v>8</v>
      </c>
      <c r="B8" s="254"/>
      <c r="C8" s="255"/>
      <c r="D8" s="3"/>
      <c r="E8" s="3"/>
      <c r="F8" s="3"/>
      <c r="G8" s="3"/>
      <c r="H8" s="7" t="s">
        <v>9</v>
      </c>
      <c r="I8" s="8"/>
    </row>
    <row r="9" spans="1:9" ht="18" x14ac:dyDescent="0.25">
      <c r="A9" s="2" t="s">
        <v>10</v>
      </c>
      <c r="B9" s="254"/>
      <c r="C9" s="255"/>
      <c r="D9" s="3"/>
      <c r="E9" s="3"/>
      <c r="F9" s="3"/>
      <c r="G9" s="3"/>
      <c r="H9" s="7" t="s">
        <v>11</v>
      </c>
      <c r="I9" s="8"/>
    </row>
    <row r="10" spans="1:9" ht="18" x14ac:dyDescent="0.25">
      <c r="A10" s="2"/>
      <c r="B10" s="9"/>
      <c r="C10" s="9"/>
      <c r="D10" s="3"/>
      <c r="E10" s="3"/>
      <c r="F10" s="3"/>
      <c r="G10" s="3"/>
      <c r="H10" s="7"/>
      <c r="I10" s="8"/>
    </row>
    <row r="11" spans="1:9" ht="18" x14ac:dyDescent="0.25">
      <c r="A11" s="2" t="s">
        <v>12</v>
      </c>
      <c r="B11" s="256"/>
      <c r="C11" s="257"/>
      <c r="D11" s="10" t="s">
        <v>13</v>
      </c>
      <c r="E11" s="11"/>
      <c r="F11" s="3"/>
      <c r="G11" s="3"/>
      <c r="H11" s="7"/>
      <c r="I11" s="8"/>
    </row>
    <row r="12" spans="1:9" ht="18" x14ac:dyDescent="0.25">
      <c r="A12" s="12"/>
      <c r="B12" s="13"/>
      <c r="C12" s="3"/>
      <c r="D12" s="3"/>
      <c r="E12" s="3"/>
      <c r="F12" s="3"/>
      <c r="G12" s="3"/>
      <c r="H12" s="3"/>
      <c r="I12" s="3"/>
    </row>
    <row r="13" spans="1:9" ht="18" x14ac:dyDescent="0.25">
      <c r="A13" s="12"/>
      <c r="B13" s="13"/>
      <c r="C13" s="3"/>
      <c r="D13" s="3"/>
      <c r="E13" s="3"/>
      <c r="F13" s="3"/>
      <c r="G13" s="3"/>
      <c r="H13" s="3"/>
      <c r="I13" s="3"/>
    </row>
    <row r="14" spans="1:9" ht="39.950000000000003" customHeight="1" x14ac:dyDescent="0.25">
      <c r="A14" s="14" t="s">
        <v>14</v>
      </c>
      <c r="B14" s="15" t="s">
        <v>15</v>
      </c>
      <c r="C14" s="15" t="s">
        <v>16</v>
      </c>
      <c r="D14" s="15" t="s">
        <v>17</v>
      </c>
      <c r="E14" s="15" t="s">
        <v>18</v>
      </c>
      <c r="F14" s="15" t="s">
        <v>19</v>
      </c>
      <c r="G14" s="15" t="s">
        <v>20</v>
      </c>
      <c r="H14" s="15" t="s">
        <v>21</v>
      </c>
      <c r="I14" s="15" t="s">
        <v>22</v>
      </c>
    </row>
    <row r="15" spans="1:9" ht="39.950000000000003" customHeight="1" x14ac:dyDescent="0.25">
      <c r="A15" s="16"/>
      <c r="B15" s="17"/>
      <c r="C15" s="17"/>
      <c r="D15" s="18"/>
      <c r="E15" s="17"/>
      <c r="F15" s="17"/>
      <c r="G15" s="17"/>
      <c r="H15" s="17"/>
      <c r="I15" s="17"/>
    </row>
    <row r="16" spans="1:9" ht="39.950000000000003" customHeight="1" x14ac:dyDescent="0.35">
      <c r="A16" s="19"/>
      <c r="B16" s="20"/>
      <c r="C16" s="20"/>
      <c r="D16" s="21"/>
      <c r="E16" s="20"/>
      <c r="F16" s="20"/>
      <c r="G16" s="20"/>
      <c r="H16" s="20"/>
      <c r="I16" s="20"/>
    </row>
    <row r="17" spans="1:9" ht="39.950000000000003" customHeight="1" x14ac:dyDescent="0.35">
      <c r="A17" s="19"/>
      <c r="B17" s="20"/>
      <c r="C17" s="20"/>
      <c r="D17" s="21"/>
      <c r="E17" s="20"/>
      <c r="F17" s="20"/>
      <c r="G17" s="20"/>
      <c r="H17" s="20"/>
      <c r="I17" s="20"/>
    </row>
    <row r="18" spans="1:9" ht="39.950000000000003" customHeight="1" x14ac:dyDescent="0.35">
      <c r="A18" s="19"/>
      <c r="B18" s="20"/>
      <c r="C18" s="20"/>
      <c r="D18" s="21"/>
      <c r="E18" s="20"/>
      <c r="F18" s="20"/>
      <c r="G18" s="20"/>
      <c r="H18" s="20"/>
      <c r="I18" s="20"/>
    </row>
    <row r="19" spans="1:9" ht="39.950000000000003" customHeight="1" x14ac:dyDescent="0.35">
      <c r="A19" s="19"/>
      <c r="B19" s="20"/>
      <c r="C19" s="20"/>
      <c r="D19" s="21"/>
      <c r="E19" s="20"/>
      <c r="F19" s="20"/>
      <c r="G19" s="20"/>
      <c r="H19" s="20"/>
      <c r="I19" s="20"/>
    </row>
    <row r="20" spans="1:9" ht="39.950000000000003" customHeight="1" x14ac:dyDescent="0.35">
      <c r="A20" s="19"/>
      <c r="B20" s="20"/>
      <c r="C20" s="20"/>
      <c r="D20" s="21"/>
      <c r="E20" s="20"/>
      <c r="F20" s="20"/>
      <c r="G20" s="20"/>
      <c r="H20" s="20"/>
      <c r="I20" s="20"/>
    </row>
    <row r="21" spans="1:9" ht="39.950000000000003" customHeight="1" x14ac:dyDescent="0.35">
      <c r="A21" s="19"/>
      <c r="B21" s="20"/>
      <c r="C21" s="20"/>
      <c r="D21" s="21"/>
      <c r="E21" s="20"/>
      <c r="F21" s="20"/>
      <c r="G21" s="20"/>
      <c r="H21" s="20"/>
      <c r="I21" s="20"/>
    </row>
    <row r="22" spans="1:9" ht="39.950000000000003" customHeight="1" x14ac:dyDescent="0.35">
      <c r="A22" s="19"/>
      <c r="B22" s="20"/>
      <c r="C22" s="20"/>
      <c r="D22" s="21"/>
      <c r="E22" s="20"/>
      <c r="F22" s="20"/>
      <c r="G22" s="20"/>
      <c r="H22" s="20"/>
      <c r="I22" s="20"/>
    </row>
    <row r="23" spans="1:9" ht="39.950000000000003" customHeight="1" x14ac:dyDescent="0.35">
      <c r="A23" s="19"/>
      <c r="B23" s="20"/>
      <c r="C23" s="20"/>
      <c r="D23" s="21"/>
      <c r="E23" s="20"/>
      <c r="F23" s="20"/>
      <c r="G23" s="20"/>
      <c r="H23" s="20"/>
      <c r="I23" s="20"/>
    </row>
    <row r="24" spans="1:9" ht="39.950000000000003" customHeight="1" x14ac:dyDescent="0.35">
      <c r="A24" s="19"/>
      <c r="B24" s="20"/>
      <c r="C24" s="20"/>
      <c r="D24" s="21"/>
      <c r="E24" s="20"/>
      <c r="F24" s="20"/>
      <c r="G24" s="20"/>
      <c r="H24" s="20"/>
      <c r="I24" s="20"/>
    </row>
    <row r="25" spans="1:9" ht="39.950000000000003" customHeight="1" x14ac:dyDescent="0.35">
      <c r="A25" s="19"/>
      <c r="B25" s="20"/>
      <c r="C25" s="20"/>
      <c r="D25" s="21"/>
      <c r="E25" s="20"/>
      <c r="F25" s="20"/>
      <c r="G25" s="20"/>
      <c r="H25" s="20"/>
      <c r="I25" s="20"/>
    </row>
    <row r="26" spans="1:9" ht="39.950000000000003" customHeight="1" x14ac:dyDescent="0.35">
      <c r="A26" s="19"/>
      <c r="B26" s="20"/>
      <c r="C26" s="20"/>
      <c r="D26" s="21"/>
      <c r="E26" s="20"/>
      <c r="F26" s="20"/>
      <c r="G26" s="20"/>
      <c r="H26" s="20"/>
      <c r="I26" s="20"/>
    </row>
    <row r="27" spans="1:9" ht="39.950000000000003" customHeight="1" x14ac:dyDescent="0.35">
      <c r="A27" s="19"/>
      <c r="B27" s="22"/>
      <c r="C27" s="22"/>
      <c r="D27" s="23"/>
      <c r="E27" s="22"/>
      <c r="F27" s="22"/>
      <c r="G27" s="22"/>
      <c r="H27" s="22"/>
      <c r="I27" s="22"/>
    </row>
    <row r="28" spans="1:9" ht="39.950000000000003" customHeight="1" x14ac:dyDescent="0.35">
      <c r="A28" s="19"/>
      <c r="B28" s="20"/>
      <c r="C28" s="20"/>
      <c r="D28" s="21"/>
      <c r="E28" s="20"/>
      <c r="F28" s="20"/>
      <c r="G28" s="20"/>
      <c r="H28" s="20"/>
      <c r="I28" s="20"/>
    </row>
    <row r="29" spans="1:9" ht="39.950000000000003" customHeight="1" x14ac:dyDescent="0.35">
      <c r="A29" s="24"/>
      <c r="B29" s="25"/>
      <c r="C29" s="17"/>
      <c r="D29" s="18"/>
      <c r="E29" s="17"/>
      <c r="F29" s="17"/>
      <c r="G29" s="17"/>
      <c r="H29" s="17"/>
      <c r="I29" s="17"/>
    </row>
    <row r="30" spans="1:9" ht="39.950000000000003" customHeight="1" x14ac:dyDescent="0.35">
      <c r="A30" s="24"/>
      <c r="B30" s="26"/>
      <c r="C30" s="26"/>
      <c r="D30" s="27"/>
      <c r="E30" s="26"/>
      <c r="F30" s="26"/>
      <c r="G30" s="26"/>
      <c r="H30" s="26"/>
      <c r="I30" s="26"/>
    </row>
    <row r="31" spans="1:9" ht="39.950000000000003" customHeight="1" x14ac:dyDescent="0.25">
      <c r="A31" s="258" t="s">
        <v>23</v>
      </c>
      <c r="B31" s="259"/>
      <c r="C31" s="260"/>
      <c r="D31" s="240" t="s">
        <v>24</v>
      </c>
      <c r="E31" s="241"/>
      <c r="F31" s="241"/>
      <c r="G31" s="244"/>
      <c r="H31" s="240" t="s">
        <v>25</v>
      </c>
      <c r="I31" s="241"/>
    </row>
    <row r="32" spans="1:9" ht="39.950000000000003" customHeight="1" x14ac:dyDescent="0.25">
      <c r="A32" s="246" t="s">
        <v>26</v>
      </c>
      <c r="B32" s="247"/>
      <c r="C32" s="261"/>
      <c r="D32" s="242"/>
      <c r="E32" s="242"/>
      <c r="F32" s="242"/>
      <c r="G32" s="245"/>
      <c r="H32" s="242"/>
      <c r="I32" s="242"/>
    </row>
    <row r="33" spans="1:9" ht="39.950000000000003" customHeight="1" x14ac:dyDescent="0.25">
      <c r="A33" s="248"/>
      <c r="B33" s="249"/>
      <c r="C33" s="261"/>
      <c r="D33" s="242"/>
      <c r="E33" s="242"/>
      <c r="F33" s="242"/>
      <c r="G33" s="245"/>
      <c r="H33" s="242"/>
      <c r="I33" s="242"/>
    </row>
    <row r="34" spans="1:9" ht="39.950000000000003" customHeight="1" x14ac:dyDescent="0.25">
      <c r="A34" s="248"/>
      <c r="B34" s="249"/>
      <c r="C34" s="261"/>
      <c r="D34" s="242"/>
      <c r="E34" s="242"/>
      <c r="F34" s="242"/>
      <c r="G34" s="245"/>
      <c r="H34" s="242"/>
      <c r="I34" s="242"/>
    </row>
    <row r="35" spans="1:9" ht="39.950000000000003" customHeight="1" x14ac:dyDescent="0.25">
      <c r="A35" s="248"/>
      <c r="B35" s="249"/>
      <c r="C35" s="261"/>
      <c r="D35" s="243"/>
      <c r="E35" s="243"/>
      <c r="F35" s="243"/>
      <c r="G35" s="245"/>
      <c r="H35" s="243"/>
      <c r="I35" s="243"/>
    </row>
    <row r="36" spans="1:9" ht="39.950000000000003" customHeight="1" x14ac:dyDescent="0.25">
      <c r="A36" s="248"/>
      <c r="B36" s="249"/>
      <c r="C36" s="261"/>
      <c r="D36" s="252" t="s">
        <v>27</v>
      </c>
      <c r="E36" s="252"/>
      <c r="F36" s="252"/>
      <c r="G36" s="245"/>
      <c r="H36" s="252" t="s">
        <v>28</v>
      </c>
      <c r="I36" s="252"/>
    </row>
    <row r="37" spans="1:9" ht="39.950000000000003" customHeight="1" x14ac:dyDescent="0.25">
      <c r="A37" s="250"/>
      <c r="B37" s="251"/>
      <c r="C37" s="261"/>
      <c r="D37" s="253"/>
      <c r="E37" s="253"/>
      <c r="F37" s="253"/>
      <c r="G37" s="245"/>
      <c r="H37" s="253"/>
      <c r="I37" s="253"/>
    </row>
    <row r="38" spans="1:9" ht="45" customHeight="1" x14ac:dyDescent="0.25"/>
    <row r="39" spans="1:9" ht="45" customHeight="1" x14ac:dyDescent="0.25"/>
    <row r="40" spans="1:9" ht="45" customHeight="1" x14ac:dyDescent="0.25"/>
    <row r="41" spans="1:9" ht="45" customHeight="1" x14ac:dyDescent="0.25"/>
    <row r="42" spans="1:9" ht="45" customHeight="1" x14ac:dyDescent="0.25"/>
    <row r="43" spans="1:9" ht="45" customHeight="1" x14ac:dyDescent="0.25"/>
    <row r="44" spans="1:9" ht="45" customHeight="1" x14ac:dyDescent="0.25"/>
    <row r="45" spans="1:9" ht="45" customHeight="1" x14ac:dyDescent="0.25"/>
    <row r="46" spans="1:9" ht="45" customHeight="1" x14ac:dyDescent="0.25"/>
    <row r="47" spans="1:9" ht="45" customHeight="1" x14ac:dyDescent="0.25"/>
    <row r="48" spans="1:9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  <row r="89" ht="45" customHeight="1" x14ac:dyDescent="0.25"/>
    <row r="90" ht="45" customHeight="1" x14ac:dyDescent="0.25"/>
    <row r="91" ht="45" customHeight="1" x14ac:dyDescent="0.25"/>
    <row r="92" ht="45" customHeight="1" x14ac:dyDescent="0.25"/>
    <row r="93" ht="45" customHeight="1" x14ac:dyDescent="0.25"/>
    <row r="94" ht="45" customHeight="1" x14ac:dyDescent="0.25"/>
    <row r="95" ht="45" customHeight="1" x14ac:dyDescent="0.25"/>
    <row r="96" ht="45" customHeight="1" x14ac:dyDescent="0.25"/>
    <row r="97" ht="45" customHeight="1" x14ac:dyDescent="0.25"/>
    <row r="98" ht="45" customHeight="1" x14ac:dyDescent="0.25"/>
    <row r="99" ht="45" customHeight="1" x14ac:dyDescent="0.25"/>
    <row r="100" ht="45" customHeight="1" x14ac:dyDescent="0.25"/>
    <row r="101" ht="45" customHeight="1" x14ac:dyDescent="0.25"/>
    <row r="102" ht="45" customHeight="1" x14ac:dyDescent="0.25"/>
    <row r="103" ht="45" customHeight="1" x14ac:dyDescent="0.25"/>
    <row r="104" ht="45" customHeight="1" x14ac:dyDescent="0.25"/>
    <row r="105" ht="45" customHeight="1" x14ac:dyDescent="0.25"/>
    <row r="106" ht="45" customHeight="1" x14ac:dyDescent="0.25"/>
    <row r="107" ht="45" customHeight="1" x14ac:dyDescent="0.25"/>
    <row r="108" ht="45" customHeight="1" x14ac:dyDescent="0.25"/>
    <row r="109" ht="45" customHeight="1" x14ac:dyDescent="0.25"/>
    <row r="110" ht="45" customHeight="1" x14ac:dyDescent="0.25"/>
    <row r="111" ht="45" customHeight="1" x14ac:dyDescent="0.25"/>
    <row r="112" ht="45" customHeight="1" x14ac:dyDescent="0.25"/>
    <row r="113" ht="45" customHeight="1" x14ac:dyDescent="0.25"/>
  </sheetData>
  <mergeCells count="18">
    <mergeCell ref="A1:I1"/>
    <mergeCell ref="A2:I2"/>
    <mergeCell ref="A3:I3"/>
    <mergeCell ref="A4:I4"/>
    <mergeCell ref="B5:C5"/>
    <mergeCell ref="B6:C6"/>
    <mergeCell ref="B7:C7"/>
    <mergeCell ref="B8:C8"/>
    <mergeCell ref="B9:C9"/>
    <mergeCell ref="B11:C11"/>
    <mergeCell ref="A31:B31"/>
    <mergeCell ref="C31:C37"/>
    <mergeCell ref="D31:F35"/>
    <mergeCell ref="G31:G37"/>
    <mergeCell ref="H31:I35"/>
    <mergeCell ref="A32:B37"/>
    <mergeCell ref="D36:F37"/>
    <mergeCell ref="H36:I37"/>
  </mergeCells>
  <printOptions horizontalCentered="1" verticalCentered="1"/>
  <pageMargins left="0.5" right="0.5" top="0.25" bottom="0.25" header="0" footer="0"/>
  <pageSetup paperSize="5"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Button 9">
              <controlPr defaultSize="0" print="0" autoFill="0" autoPict="0" macro="[1]!Printworkbook1">
                <anchor moveWithCells="1">
                  <from>
                    <xdr:col>0</xdr:col>
                    <xdr:colOff>714375</xdr:colOff>
                    <xdr:row>2</xdr:row>
                    <xdr:rowOff>9525</xdr:rowOff>
                  </from>
                  <to>
                    <xdr:col>0</xdr:col>
                    <xdr:colOff>1800225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M19"/>
  <sheetViews>
    <sheetView showGridLines="0" zoomScale="75" zoomScaleNormal="75" zoomScaleSheetLayoutView="75" workbookViewId="0">
      <selection activeCell="F20" sqref="F20"/>
    </sheetView>
  </sheetViews>
  <sheetFormatPr defaultRowHeight="12.75" x14ac:dyDescent="0.2"/>
  <cols>
    <col min="1" max="1" width="63.42578125" style="29" customWidth="1"/>
    <col min="2" max="2" width="30.7109375" style="64" customWidth="1"/>
    <col min="3" max="7" width="27.7109375" style="64" customWidth="1"/>
    <col min="8" max="11" width="27.7109375" style="29" customWidth="1"/>
    <col min="12" max="69" width="12.7109375" style="29" customWidth="1"/>
    <col min="70" max="16384" width="9.140625" style="29"/>
  </cols>
  <sheetData>
    <row r="1" spans="1:13" ht="20.25" x14ac:dyDescent="0.3">
      <c r="B1" s="110"/>
      <c r="C1" s="110"/>
      <c r="D1" s="286" t="s">
        <v>0</v>
      </c>
      <c r="E1" s="286"/>
      <c r="F1" s="286"/>
      <c r="G1" s="110"/>
      <c r="H1" s="110"/>
      <c r="I1" s="110"/>
      <c r="J1" s="110"/>
      <c r="K1" s="110"/>
    </row>
    <row r="2" spans="1:13" ht="20.25" x14ac:dyDescent="0.3">
      <c r="A2" s="110"/>
      <c r="B2" s="110"/>
      <c r="C2" s="110"/>
      <c r="D2" s="286" t="s">
        <v>1</v>
      </c>
      <c r="E2" s="286"/>
      <c r="F2" s="286"/>
      <c r="G2" s="110"/>
      <c r="H2" s="110"/>
      <c r="I2" s="110"/>
      <c r="J2" s="110"/>
      <c r="K2" s="110"/>
    </row>
    <row r="3" spans="1:13" ht="20.25" x14ac:dyDescent="0.3">
      <c r="B3" s="110"/>
      <c r="C3" s="110"/>
      <c r="D3" s="286" t="s">
        <v>69</v>
      </c>
      <c r="E3" s="290"/>
      <c r="F3" s="290"/>
      <c r="G3" s="110"/>
      <c r="H3" s="110"/>
      <c r="I3" s="110"/>
      <c r="J3" s="110"/>
      <c r="K3" s="110"/>
    </row>
    <row r="4" spans="1:13" ht="18" customHeight="1" x14ac:dyDescent="0.3">
      <c r="A4" s="110"/>
      <c r="B4" s="111"/>
      <c r="C4" s="111"/>
      <c r="D4" s="286" t="s">
        <v>97</v>
      </c>
      <c r="E4" s="286"/>
      <c r="F4" s="286"/>
      <c r="G4" s="110"/>
      <c r="H4" s="110"/>
      <c r="I4" s="145" t="s">
        <v>31</v>
      </c>
      <c r="J4" s="112"/>
      <c r="K4" s="110"/>
    </row>
    <row r="5" spans="1:13" ht="20.25" x14ac:dyDescent="0.3">
      <c r="A5" s="113" t="str">
        <f>'Personnel Detail'!$B$2</f>
        <v>Agency:</v>
      </c>
      <c r="B5" s="110"/>
      <c r="C5" s="110"/>
      <c r="D5" s="287" t="s">
        <v>98</v>
      </c>
      <c r="E5" s="287"/>
      <c r="F5" s="287"/>
      <c r="G5" s="110"/>
      <c r="H5" s="110"/>
      <c r="I5" s="145" t="s">
        <v>33</v>
      </c>
      <c r="J5" s="112"/>
      <c r="K5" s="110"/>
    </row>
    <row r="6" spans="1:13" ht="22.5" customHeight="1" x14ac:dyDescent="0.3">
      <c r="A6" s="115" t="str">
        <f>'Personnel Detail'!$B$3</f>
        <v>Contract#:</v>
      </c>
      <c r="B6" s="42"/>
      <c r="C6" s="42"/>
      <c r="D6" s="42"/>
      <c r="E6" s="42"/>
      <c r="F6" s="42"/>
      <c r="G6" s="42"/>
      <c r="H6" s="41"/>
      <c r="I6" s="119" t="s">
        <v>34</v>
      </c>
      <c r="J6" s="118"/>
      <c r="K6" s="41"/>
    </row>
    <row r="7" spans="1:13" ht="15.75" x14ac:dyDescent="0.25">
      <c r="A7" s="40"/>
      <c r="B7" s="42"/>
      <c r="C7" s="42"/>
      <c r="D7" s="42"/>
      <c r="E7" s="42"/>
      <c r="F7" s="42"/>
      <c r="G7" s="42"/>
      <c r="H7" s="41"/>
      <c r="I7" s="119" t="s">
        <v>35</v>
      </c>
      <c r="J7" s="118"/>
      <c r="K7" s="41"/>
    </row>
    <row r="8" spans="1:13" ht="15.75" x14ac:dyDescent="0.25">
      <c r="A8" s="40"/>
      <c r="B8" s="42"/>
      <c r="C8" s="42"/>
      <c r="D8" s="42"/>
      <c r="E8" s="42"/>
      <c r="F8" s="42"/>
      <c r="G8" s="42"/>
      <c r="H8" s="41"/>
      <c r="I8" s="122"/>
      <c r="K8" s="41"/>
    </row>
    <row r="9" spans="1:13" ht="15.75" x14ac:dyDescent="0.25">
      <c r="A9" s="40"/>
      <c r="B9" s="42"/>
      <c r="C9" s="42"/>
      <c r="D9" s="42"/>
      <c r="E9" s="42"/>
      <c r="F9" s="42"/>
      <c r="G9" s="42"/>
      <c r="H9" s="41"/>
      <c r="I9" s="122" t="str">
        <f>'Personnel Detail'!M5</f>
        <v>PERIOD COVERED</v>
      </c>
      <c r="J9" s="146">
        <f>'Personnel Detail'!N5</f>
        <v>0</v>
      </c>
      <c r="K9" s="41"/>
    </row>
    <row r="10" spans="1:13" ht="15.75" x14ac:dyDescent="0.25">
      <c r="A10" s="40"/>
      <c r="B10" s="42"/>
      <c r="C10" s="42"/>
      <c r="D10" s="42"/>
      <c r="E10" s="42"/>
      <c r="F10" s="42"/>
      <c r="G10" s="42"/>
      <c r="H10" s="41"/>
      <c r="I10" s="122"/>
      <c r="K10" s="41"/>
    </row>
    <row r="11" spans="1:13" ht="47.25" customHeight="1" x14ac:dyDescent="0.2">
      <c r="A11" s="76" t="s">
        <v>99</v>
      </c>
      <c r="B11" s="81">
        <v>1</v>
      </c>
      <c r="C11" s="81">
        <v>2</v>
      </c>
      <c r="D11" s="81">
        <v>3</v>
      </c>
      <c r="E11" s="81">
        <v>4</v>
      </c>
      <c r="F11" s="81">
        <v>5</v>
      </c>
      <c r="G11" s="81">
        <v>6</v>
      </c>
      <c r="H11" s="81">
        <v>7</v>
      </c>
      <c r="I11" s="81">
        <v>8</v>
      </c>
      <c r="J11" s="81">
        <v>9</v>
      </c>
      <c r="K11" s="81">
        <v>10</v>
      </c>
    </row>
    <row r="12" spans="1:13" ht="75" customHeight="1" x14ac:dyDescent="0.2">
      <c r="A12" s="75"/>
      <c r="B12" s="127" t="str">
        <f>'Personnel Detail'!F8</f>
        <v xml:space="preserve">TOTAL </v>
      </c>
      <c r="C12" s="126">
        <f>'Personnel Detail'!G8</f>
        <v>0</v>
      </c>
      <c r="D12" s="127">
        <f>'Personnel Detail'!H8</f>
        <v>0</v>
      </c>
      <c r="E12" s="127">
        <f>'Personnel Detail'!I8</f>
        <v>0</v>
      </c>
      <c r="F12" s="127">
        <f>'Personnel Detail'!J8</f>
        <v>0</v>
      </c>
      <c r="G12" s="127">
        <f>'Personnel Detail'!K8</f>
        <v>0</v>
      </c>
      <c r="H12" s="127">
        <f>'Personnel Detail'!L8</f>
        <v>0</v>
      </c>
      <c r="I12" s="127">
        <f>'Personnel Detail'!M8</f>
        <v>0</v>
      </c>
      <c r="J12" s="127" t="str">
        <f>'Personnel Detail'!N8</f>
        <v>UNALLOWABLE COSTS</v>
      </c>
      <c r="K12" s="127" t="str">
        <f>'Personnel Detail'!O8</f>
        <v>GENERAL &amp; ADMINISTRATIVE COSTS</v>
      </c>
      <c r="L12" s="52"/>
      <c r="M12" s="52"/>
    </row>
    <row r="13" spans="1:13" ht="75" customHeight="1" x14ac:dyDescent="0.35">
      <c r="A13" s="169" t="s">
        <v>100</v>
      </c>
      <c r="B13" s="130">
        <f>'Expense Summary'!C19</f>
        <v>0</v>
      </c>
      <c r="C13" s="130">
        <f>'Expense Summary'!D19</f>
        <v>0</v>
      </c>
      <c r="D13" s="130">
        <f>'Expense Summary'!E19</f>
        <v>0</v>
      </c>
      <c r="E13" s="130">
        <f>'Expense Summary'!F19</f>
        <v>0</v>
      </c>
      <c r="F13" s="130">
        <f>'Expense Summary'!G19</f>
        <v>0</v>
      </c>
      <c r="G13" s="130">
        <f>'Expense Summary'!H19</f>
        <v>0</v>
      </c>
      <c r="H13" s="130">
        <f>'Expense Summary'!I19</f>
        <v>0</v>
      </c>
      <c r="I13" s="130">
        <f>'Expense Summary'!J19</f>
        <v>0</v>
      </c>
      <c r="J13" s="130">
        <f>'Expense Summary'!K19</f>
        <v>0</v>
      </c>
      <c r="K13" s="130">
        <f>'Expense Summary'!L19</f>
        <v>0</v>
      </c>
    </row>
    <row r="14" spans="1:13" ht="75" customHeight="1" x14ac:dyDescent="0.35">
      <c r="A14" s="170"/>
      <c r="B14" s="171"/>
      <c r="C14" s="171"/>
      <c r="D14" s="171"/>
      <c r="E14" s="171"/>
      <c r="F14" s="171"/>
      <c r="G14" s="171"/>
      <c r="H14" s="171"/>
      <c r="I14" s="171"/>
      <c r="J14" s="171"/>
      <c r="K14" s="171"/>
    </row>
    <row r="15" spans="1:13" ht="75" customHeight="1" x14ac:dyDescent="0.35">
      <c r="A15" s="170"/>
      <c r="B15" s="171"/>
      <c r="C15" s="171"/>
      <c r="D15" s="171"/>
      <c r="E15" s="171"/>
      <c r="F15" s="171"/>
      <c r="G15" s="171"/>
      <c r="H15" s="171"/>
      <c r="I15" s="171"/>
      <c r="J15" s="171"/>
      <c r="K15" s="171"/>
    </row>
    <row r="16" spans="1:13" ht="75" customHeight="1" x14ac:dyDescent="0.35">
      <c r="A16" s="172" t="s">
        <v>101</v>
      </c>
      <c r="B16" s="173" t="s">
        <v>44</v>
      </c>
      <c r="C16" s="129"/>
      <c r="D16" s="129"/>
      <c r="E16" s="129"/>
      <c r="F16" s="129"/>
      <c r="G16" s="129"/>
      <c r="H16" s="129"/>
      <c r="I16" s="129"/>
      <c r="J16" s="129"/>
      <c r="K16" s="130">
        <f>-(SUM(C16:J16))</f>
        <v>0</v>
      </c>
    </row>
    <row r="17" spans="2:10" x14ac:dyDescent="0.2">
      <c r="H17" s="65"/>
      <c r="I17" s="65"/>
      <c r="J17" s="65"/>
    </row>
    <row r="18" spans="2:10" x14ac:dyDescent="0.2">
      <c r="B18" s="66"/>
      <c r="C18" s="66"/>
      <c r="D18" s="66"/>
      <c r="E18" s="66"/>
      <c r="F18" s="66"/>
      <c r="G18" s="66"/>
      <c r="H18" s="65"/>
      <c r="I18" s="65"/>
      <c r="J18" s="65"/>
    </row>
    <row r="19" spans="2:10" x14ac:dyDescent="0.2">
      <c r="H19" s="65"/>
      <c r="I19" s="65"/>
      <c r="J19" s="65"/>
    </row>
  </sheetData>
  <sheetProtection password="FE89" sheet="1" objects="1" scenarios="1" formatCells="0"/>
  <mergeCells count="5">
    <mergeCell ref="D1:F1"/>
    <mergeCell ref="D2:F2"/>
    <mergeCell ref="D3:F3"/>
    <mergeCell ref="D4:F4"/>
    <mergeCell ref="D5:F5"/>
  </mergeCells>
  <dataValidations count="1">
    <dataValidation type="whole" allowBlank="1" showInputMessage="1" showErrorMessage="1" errorTitle="Data entry error" error="Please enter whole numbers only" sqref="C16:J16">
      <formula1>0</formula1>
      <formula2>999999999</formula2>
    </dataValidation>
  </dataValidations>
  <printOptions horizontalCentered="1"/>
  <pageMargins left="0.25" right="0.25" top="0.25" bottom="0.25" header="0.5" footer="0.5"/>
  <pageSetup paperSize="5" scale="4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7</xdr:col>
                    <xdr:colOff>1685925</xdr:colOff>
                    <xdr:row>4</xdr:row>
                    <xdr:rowOff>19050</xdr:rowOff>
                  </from>
                  <to>
                    <xdr:col>8</xdr:col>
                    <xdr:colOff>142875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7</xdr:col>
                    <xdr:colOff>1685925</xdr:colOff>
                    <xdr:row>5</xdr:row>
                    <xdr:rowOff>19050</xdr:rowOff>
                  </from>
                  <to>
                    <xdr:col>8</xdr:col>
                    <xdr:colOff>142875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7</xdr:col>
                    <xdr:colOff>1685925</xdr:colOff>
                    <xdr:row>6</xdr:row>
                    <xdr:rowOff>19050</xdr:rowOff>
                  </from>
                  <to>
                    <xdr:col>8</xdr:col>
                    <xdr:colOff>142875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Button 4">
              <controlPr defaultSize="0" print="0" autoFill="0" autoPict="0" macro="[1]!Printworkbook1">
                <anchor moveWithCells="1">
                  <from>
                    <xdr:col>0</xdr:col>
                    <xdr:colOff>714375</xdr:colOff>
                    <xdr:row>7</xdr:row>
                    <xdr:rowOff>9525</xdr:rowOff>
                  </from>
                  <to>
                    <xdr:col>0</xdr:col>
                    <xdr:colOff>1800225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30"/>
  <sheetViews>
    <sheetView showGridLines="0" zoomScale="75" zoomScaleNormal="75" zoomScaleSheetLayoutView="75" workbookViewId="0">
      <selection activeCell="F20" sqref="F20"/>
    </sheetView>
  </sheetViews>
  <sheetFormatPr defaultRowHeight="12.75" x14ac:dyDescent="0.2"/>
  <cols>
    <col min="1" max="1" width="36.140625" style="186" customWidth="1"/>
    <col min="2" max="2" width="32.28515625" style="186" customWidth="1"/>
    <col min="3" max="11" width="30.7109375" style="186" customWidth="1"/>
    <col min="12" max="16384" width="9.140625" style="174"/>
  </cols>
  <sheetData>
    <row r="1" spans="1:13" ht="20.25" x14ac:dyDescent="0.3">
      <c r="A1" s="29"/>
      <c r="B1" s="110"/>
      <c r="C1" s="110"/>
      <c r="D1" s="110"/>
      <c r="E1" s="286" t="s">
        <v>0</v>
      </c>
      <c r="F1" s="286"/>
      <c r="G1" s="286"/>
      <c r="H1" s="110"/>
      <c r="I1" s="110"/>
      <c r="J1" s="110"/>
      <c r="K1" s="110"/>
    </row>
    <row r="2" spans="1:13" ht="20.25" x14ac:dyDescent="0.3">
      <c r="A2" s="110"/>
      <c r="B2" s="110"/>
      <c r="C2" s="110"/>
      <c r="D2" s="110"/>
      <c r="E2" s="286" t="s">
        <v>1</v>
      </c>
      <c r="F2" s="286"/>
      <c r="G2" s="286"/>
      <c r="H2" s="110"/>
      <c r="I2" s="110"/>
      <c r="J2" s="110"/>
      <c r="K2" s="110"/>
    </row>
    <row r="3" spans="1:13" ht="20.25" x14ac:dyDescent="0.3">
      <c r="A3" s="29"/>
      <c r="B3" s="110"/>
      <c r="C3" s="110"/>
      <c r="D3" s="110"/>
      <c r="E3" s="286" t="s">
        <v>102</v>
      </c>
      <c r="F3" s="290"/>
      <c r="G3" s="290"/>
      <c r="H3" s="110"/>
      <c r="I3" s="110"/>
      <c r="J3" s="110"/>
      <c r="K3" s="110"/>
    </row>
    <row r="4" spans="1:13" ht="20.25" x14ac:dyDescent="0.3">
      <c r="A4" s="110"/>
      <c r="B4" s="110"/>
      <c r="C4" s="111"/>
      <c r="D4" s="111"/>
      <c r="E4" s="286" t="s">
        <v>103</v>
      </c>
      <c r="F4" s="286"/>
      <c r="G4" s="286"/>
      <c r="H4" s="110"/>
      <c r="I4" s="110"/>
      <c r="J4" s="145" t="s">
        <v>31</v>
      </c>
      <c r="K4" s="112"/>
    </row>
    <row r="5" spans="1:13" ht="20.25" x14ac:dyDescent="0.3">
      <c r="A5" s="157" t="str">
        <f>'Personnel Detail'!$B$2</f>
        <v>Agency:</v>
      </c>
      <c r="B5" s="110"/>
      <c r="C5" s="110"/>
      <c r="D5" s="110"/>
      <c r="E5" s="287" t="s">
        <v>104</v>
      </c>
      <c r="F5" s="287"/>
      <c r="G5" s="287"/>
      <c r="H5" s="110"/>
      <c r="I5" s="175"/>
      <c r="J5" s="145" t="s">
        <v>33</v>
      </c>
      <c r="K5" s="112"/>
    </row>
    <row r="6" spans="1:13" ht="18" x14ac:dyDescent="0.25">
      <c r="A6" s="158" t="str">
        <f>'Personnel Detail'!$B$3</f>
        <v>Contract#:</v>
      </c>
      <c r="B6" s="116"/>
      <c r="C6" s="42"/>
      <c r="D6" s="42"/>
      <c r="E6" s="42"/>
      <c r="F6" s="42"/>
      <c r="G6" s="42"/>
      <c r="H6" s="42"/>
      <c r="I6" s="41"/>
      <c r="J6" s="119" t="s">
        <v>34</v>
      </c>
      <c r="K6" s="118"/>
    </row>
    <row r="7" spans="1:13" ht="15.75" x14ac:dyDescent="0.25">
      <c r="A7" s="40"/>
      <c r="B7" s="40"/>
      <c r="C7" s="42"/>
      <c r="D7" s="42"/>
      <c r="E7" s="42"/>
      <c r="F7" s="42"/>
      <c r="G7" s="42"/>
      <c r="H7" s="42"/>
      <c r="I7" s="41"/>
      <c r="J7" s="119" t="s">
        <v>35</v>
      </c>
      <c r="K7" s="118"/>
    </row>
    <row r="8" spans="1:13" ht="15.75" x14ac:dyDescent="0.25">
      <c r="A8" s="40"/>
      <c r="B8" s="40"/>
      <c r="C8" s="42"/>
      <c r="D8" s="42"/>
      <c r="E8" s="42"/>
      <c r="F8" s="42"/>
      <c r="G8" s="42"/>
      <c r="H8" s="42"/>
      <c r="I8" s="41"/>
      <c r="J8" s="122" t="str">
        <f>'Personnel Detail'!M5</f>
        <v>PERIOD COVERED</v>
      </c>
      <c r="K8" s="176">
        <f>'Personnel Detail'!N5</f>
        <v>0</v>
      </c>
    </row>
    <row r="9" spans="1:13" s="29" customFormat="1" ht="18.75" customHeight="1" x14ac:dyDescent="0.2">
      <c r="A9" s="76"/>
      <c r="B9" s="77">
        <v>1</v>
      </c>
      <c r="C9" s="77">
        <v>2</v>
      </c>
      <c r="D9" s="77">
        <v>3</v>
      </c>
      <c r="E9" s="77">
        <v>4</v>
      </c>
      <c r="F9" s="77">
        <v>5</v>
      </c>
      <c r="G9" s="77">
        <v>6</v>
      </c>
      <c r="H9" s="77">
        <v>7</v>
      </c>
      <c r="I9" s="77">
        <v>8</v>
      </c>
      <c r="J9" s="77">
        <v>9</v>
      </c>
      <c r="K9" s="77">
        <v>10</v>
      </c>
    </row>
    <row r="10" spans="1:13" s="90" customFormat="1" ht="54.95" customHeight="1" thickBot="1" x14ac:dyDescent="0.3">
      <c r="A10" s="177" t="s">
        <v>105</v>
      </c>
      <c r="B10" s="178" t="str">
        <f>'Personnel Detail'!F8</f>
        <v xml:space="preserve">TOTAL </v>
      </c>
      <c r="C10" s="179">
        <f>'Personnel Detail'!G8</f>
        <v>0</v>
      </c>
      <c r="D10" s="180">
        <f>'Personnel Detail'!H8</f>
        <v>0</v>
      </c>
      <c r="E10" s="179">
        <f>'Personnel Detail'!I8</f>
        <v>0</v>
      </c>
      <c r="F10" s="179">
        <f>'Personnel Detail'!J8</f>
        <v>0</v>
      </c>
      <c r="G10" s="179">
        <f>'Personnel Detail'!K8</f>
        <v>0</v>
      </c>
      <c r="H10" s="179">
        <f>'Personnel Detail'!L8</f>
        <v>0</v>
      </c>
      <c r="I10" s="179">
        <f>'Personnel Detail'!M8</f>
        <v>0</v>
      </c>
      <c r="J10" s="179" t="str">
        <f>'Personnel Detail'!N8</f>
        <v>UNALLOWABLE COSTS</v>
      </c>
      <c r="K10" s="179" t="str">
        <f>'Personnel Detail'!O8</f>
        <v>GENERAL &amp; ADMINISTRATIVE COSTS</v>
      </c>
      <c r="L10" s="89"/>
      <c r="M10" s="89"/>
    </row>
    <row r="11" spans="1:13" ht="39.950000000000003" customHeight="1" x14ac:dyDescent="0.3">
      <c r="A11" s="300"/>
      <c r="B11" s="181">
        <f t="shared" ref="B11:B30" si="0">SUM(C11:K11)</f>
        <v>0</v>
      </c>
      <c r="C11" s="182"/>
      <c r="D11" s="182"/>
      <c r="E11" s="182"/>
      <c r="F11" s="182"/>
      <c r="G11" s="182"/>
      <c r="H11" s="182"/>
      <c r="I11" s="182"/>
      <c r="J11" s="182"/>
      <c r="K11" s="182"/>
    </row>
    <row r="12" spans="1:13" ht="39.950000000000003" customHeight="1" thickBot="1" x14ac:dyDescent="0.35">
      <c r="A12" s="301"/>
      <c r="B12" s="183">
        <f t="shared" si="0"/>
        <v>0</v>
      </c>
      <c r="C12" s="183" t="str">
        <f>IF($B$11=0,"",C11/$B$11)</f>
        <v/>
      </c>
      <c r="D12" s="183" t="str">
        <f t="shared" ref="D12:K12" si="1">IF($B$11=0,"",D11/$B$11)</f>
        <v/>
      </c>
      <c r="E12" s="183" t="str">
        <f t="shared" si="1"/>
        <v/>
      </c>
      <c r="F12" s="183" t="str">
        <f t="shared" si="1"/>
        <v/>
      </c>
      <c r="G12" s="183" t="str">
        <f t="shared" si="1"/>
        <v/>
      </c>
      <c r="H12" s="183" t="str">
        <f t="shared" si="1"/>
        <v/>
      </c>
      <c r="I12" s="183" t="str">
        <f t="shared" si="1"/>
        <v/>
      </c>
      <c r="J12" s="183" t="str">
        <f t="shared" si="1"/>
        <v/>
      </c>
      <c r="K12" s="183" t="str">
        <f t="shared" si="1"/>
        <v/>
      </c>
    </row>
    <row r="13" spans="1:13" ht="39.950000000000003" customHeight="1" x14ac:dyDescent="0.3">
      <c r="A13" s="300"/>
      <c r="B13" s="181">
        <f t="shared" si="0"/>
        <v>0</v>
      </c>
      <c r="C13" s="182"/>
      <c r="D13" s="182"/>
      <c r="E13" s="182"/>
      <c r="F13" s="182"/>
      <c r="G13" s="182"/>
      <c r="H13" s="182"/>
      <c r="I13" s="182"/>
      <c r="J13" s="182"/>
      <c r="K13" s="182"/>
    </row>
    <row r="14" spans="1:13" ht="39.950000000000003" customHeight="1" thickBot="1" x14ac:dyDescent="0.35">
      <c r="A14" s="301"/>
      <c r="B14" s="183">
        <f t="shared" si="0"/>
        <v>0</v>
      </c>
      <c r="C14" s="183" t="str">
        <f>IF($B$13=0,"",C13/$B$13)</f>
        <v/>
      </c>
      <c r="D14" s="183" t="str">
        <f t="shared" ref="D14:K14" si="2">IF($B$13=0,"",D13/$B$13)</f>
        <v/>
      </c>
      <c r="E14" s="183" t="str">
        <f t="shared" si="2"/>
        <v/>
      </c>
      <c r="F14" s="183" t="str">
        <f t="shared" si="2"/>
        <v/>
      </c>
      <c r="G14" s="183" t="str">
        <f t="shared" si="2"/>
        <v/>
      </c>
      <c r="H14" s="183" t="str">
        <f t="shared" si="2"/>
        <v/>
      </c>
      <c r="I14" s="183" t="str">
        <f t="shared" si="2"/>
        <v/>
      </c>
      <c r="J14" s="183" t="str">
        <f t="shared" si="2"/>
        <v/>
      </c>
      <c r="K14" s="183" t="str">
        <f t="shared" si="2"/>
        <v/>
      </c>
    </row>
    <row r="15" spans="1:13" ht="39.950000000000003" customHeight="1" x14ac:dyDescent="0.3">
      <c r="A15" s="302"/>
      <c r="B15" s="181">
        <f t="shared" si="0"/>
        <v>0</v>
      </c>
      <c r="C15" s="184"/>
      <c r="D15" s="184"/>
      <c r="E15" s="184"/>
      <c r="F15" s="184"/>
      <c r="G15" s="184"/>
      <c r="H15" s="184"/>
      <c r="I15" s="184"/>
      <c r="J15" s="184"/>
      <c r="K15" s="185"/>
    </row>
    <row r="16" spans="1:13" ht="39.950000000000003" customHeight="1" thickBot="1" x14ac:dyDescent="0.35">
      <c r="A16" s="303"/>
      <c r="B16" s="183">
        <f t="shared" si="0"/>
        <v>0</v>
      </c>
      <c r="C16" s="183" t="str">
        <f>IF($B$15=0,"",C15/$B$15)</f>
        <v/>
      </c>
      <c r="D16" s="183" t="str">
        <f t="shared" ref="D16:K16" si="3">IF($B$15=0,"",D15/$B$15)</f>
        <v/>
      </c>
      <c r="E16" s="183" t="str">
        <f t="shared" si="3"/>
        <v/>
      </c>
      <c r="F16" s="183" t="str">
        <f t="shared" si="3"/>
        <v/>
      </c>
      <c r="G16" s="183" t="str">
        <f t="shared" si="3"/>
        <v/>
      </c>
      <c r="H16" s="183" t="str">
        <f t="shared" si="3"/>
        <v/>
      </c>
      <c r="I16" s="183" t="str">
        <f t="shared" si="3"/>
        <v/>
      </c>
      <c r="J16" s="183" t="str">
        <f t="shared" si="3"/>
        <v/>
      </c>
      <c r="K16" s="183" t="str">
        <f t="shared" si="3"/>
        <v/>
      </c>
    </row>
    <row r="17" spans="1:11" ht="39.950000000000003" customHeight="1" x14ac:dyDescent="0.3">
      <c r="A17" s="302"/>
      <c r="B17" s="181">
        <f t="shared" si="0"/>
        <v>0</v>
      </c>
      <c r="C17" s="184"/>
      <c r="D17" s="184"/>
      <c r="E17" s="184"/>
      <c r="F17" s="184"/>
      <c r="G17" s="184"/>
      <c r="H17" s="184"/>
      <c r="I17" s="184"/>
      <c r="J17" s="184"/>
      <c r="K17" s="185"/>
    </row>
    <row r="18" spans="1:11" ht="39.950000000000003" customHeight="1" thickBot="1" x14ac:dyDescent="0.35">
      <c r="A18" s="303"/>
      <c r="B18" s="183">
        <f t="shared" si="0"/>
        <v>0</v>
      </c>
      <c r="C18" s="183" t="str">
        <f>IF($B17=0,"",C17/$B17)</f>
        <v/>
      </c>
      <c r="D18" s="183" t="str">
        <f t="shared" ref="D18:K18" si="4">IF($B17=0,"",D17/$B17)</f>
        <v/>
      </c>
      <c r="E18" s="183" t="str">
        <f t="shared" si="4"/>
        <v/>
      </c>
      <c r="F18" s="183" t="str">
        <f t="shared" si="4"/>
        <v/>
      </c>
      <c r="G18" s="183" t="str">
        <f t="shared" si="4"/>
        <v/>
      </c>
      <c r="H18" s="183" t="str">
        <f t="shared" si="4"/>
        <v/>
      </c>
      <c r="I18" s="183" t="str">
        <f t="shared" si="4"/>
        <v/>
      </c>
      <c r="J18" s="183" t="str">
        <f t="shared" si="4"/>
        <v/>
      </c>
      <c r="K18" s="183" t="str">
        <f t="shared" si="4"/>
        <v/>
      </c>
    </row>
    <row r="19" spans="1:11" ht="39.950000000000003" customHeight="1" x14ac:dyDescent="0.3">
      <c r="A19" s="302"/>
      <c r="B19" s="181">
        <f t="shared" si="0"/>
        <v>0</v>
      </c>
      <c r="C19" s="184"/>
      <c r="D19" s="184"/>
      <c r="E19" s="184"/>
      <c r="F19" s="184"/>
      <c r="G19" s="184"/>
      <c r="H19" s="184"/>
      <c r="I19" s="184"/>
      <c r="J19" s="184"/>
      <c r="K19" s="185"/>
    </row>
    <row r="20" spans="1:11" ht="39.950000000000003" customHeight="1" thickBot="1" x14ac:dyDescent="0.35">
      <c r="A20" s="303"/>
      <c r="B20" s="183">
        <f t="shared" si="0"/>
        <v>0</v>
      </c>
      <c r="C20" s="183" t="str">
        <f t="shared" ref="C20:K20" si="5">IF($B19=0,"",C19/$B19)</f>
        <v/>
      </c>
      <c r="D20" s="183" t="str">
        <f t="shared" si="5"/>
        <v/>
      </c>
      <c r="E20" s="183" t="str">
        <f t="shared" si="5"/>
        <v/>
      </c>
      <c r="F20" s="183" t="str">
        <f t="shared" si="5"/>
        <v/>
      </c>
      <c r="G20" s="183" t="str">
        <f t="shared" si="5"/>
        <v/>
      </c>
      <c r="H20" s="183" t="str">
        <f t="shared" si="5"/>
        <v/>
      </c>
      <c r="I20" s="183" t="str">
        <f t="shared" si="5"/>
        <v/>
      </c>
      <c r="J20" s="183" t="str">
        <f t="shared" si="5"/>
        <v/>
      </c>
      <c r="K20" s="183" t="str">
        <f t="shared" si="5"/>
        <v/>
      </c>
    </row>
    <row r="21" spans="1:11" ht="39.950000000000003" customHeight="1" x14ac:dyDescent="0.3">
      <c r="A21" s="300"/>
      <c r="B21" s="181">
        <f t="shared" si="0"/>
        <v>0</v>
      </c>
      <c r="C21" s="182"/>
      <c r="D21" s="182"/>
      <c r="E21" s="182"/>
      <c r="F21" s="182"/>
      <c r="G21" s="182"/>
      <c r="H21" s="182"/>
      <c r="I21" s="182"/>
      <c r="J21" s="182"/>
      <c r="K21" s="182"/>
    </row>
    <row r="22" spans="1:11" ht="39.950000000000003" customHeight="1" thickBot="1" x14ac:dyDescent="0.35">
      <c r="A22" s="301"/>
      <c r="B22" s="183">
        <f t="shared" si="0"/>
        <v>0</v>
      </c>
      <c r="C22" s="183" t="str">
        <f t="shared" ref="C22:K22" si="6">IF($B21=0,"",C21/$B21)</f>
        <v/>
      </c>
      <c r="D22" s="183" t="str">
        <f t="shared" si="6"/>
        <v/>
      </c>
      <c r="E22" s="183" t="str">
        <f t="shared" si="6"/>
        <v/>
      </c>
      <c r="F22" s="183" t="str">
        <f t="shared" si="6"/>
        <v/>
      </c>
      <c r="G22" s="183" t="str">
        <f t="shared" si="6"/>
        <v/>
      </c>
      <c r="H22" s="183" t="str">
        <f t="shared" si="6"/>
        <v/>
      </c>
      <c r="I22" s="183" t="str">
        <f t="shared" si="6"/>
        <v/>
      </c>
      <c r="J22" s="183" t="str">
        <f t="shared" si="6"/>
        <v/>
      </c>
      <c r="K22" s="183" t="str">
        <f t="shared" si="6"/>
        <v/>
      </c>
    </row>
    <row r="23" spans="1:11" ht="39.950000000000003" customHeight="1" x14ac:dyDescent="0.3">
      <c r="A23" s="300"/>
      <c r="B23" s="181">
        <f t="shared" si="0"/>
        <v>0</v>
      </c>
      <c r="C23" s="182"/>
      <c r="D23" s="182"/>
      <c r="E23" s="182"/>
      <c r="F23" s="182"/>
      <c r="G23" s="182"/>
      <c r="H23" s="182"/>
      <c r="I23" s="182"/>
      <c r="J23" s="182"/>
      <c r="K23" s="182"/>
    </row>
    <row r="24" spans="1:11" ht="39.950000000000003" customHeight="1" thickBot="1" x14ac:dyDescent="0.35">
      <c r="A24" s="301"/>
      <c r="B24" s="183">
        <f t="shared" si="0"/>
        <v>0</v>
      </c>
      <c r="C24" s="183" t="str">
        <f t="shared" ref="C24:K24" si="7">IF($B23=0,"",C23/$B23)</f>
        <v/>
      </c>
      <c r="D24" s="183" t="str">
        <f t="shared" si="7"/>
        <v/>
      </c>
      <c r="E24" s="183" t="str">
        <f t="shared" si="7"/>
        <v/>
      </c>
      <c r="F24" s="183" t="str">
        <f t="shared" si="7"/>
        <v/>
      </c>
      <c r="G24" s="183" t="str">
        <f t="shared" si="7"/>
        <v/>
      </c>
      <c r="H24" s="183" t="str">
        <f t="shared" si="7"/>
        <v/>
      </c>
      <c r="I24" s="183" t="str">
        <f t="shared" si="7"/>
        <v/>
      </c>
      <c r="J24" s="183" t="str">
        <f t="shared" si="7"/>
        <v/>
      </c>
      <c r="K24" s="183" t="str">
        <f t="shared" si="7"/>
        <v/>
      </c>
    </row>
    <row r="25" spans="1:11" ht="39.950000000000003" customHeight="1" x14ac:dyDescent="0.3">
      <c r="A25" s="300"/>
      <c r="B25" s="181">
        <f t="shared" si="0"/>
        <v>0</v>
      </c>
      <c r="C25" s="182"/>
      <c r="D25" s="182"/>
      <c r="E25" s="182"/>
      <c r="F25" s="182"/>
      <c r="G25" s="182"/>
      <c r="H25" s="182"/>
      <c r="I25" s="182"/>
      <c r="J25" s="182"/>
      <c r="K25" s="182"/>
    </row>
    <row r="26" spans="1:11" ht="39.950000000000003" customHeight="1" thickBot="1" x14ac:dyDescent="0.35">
      <c r="A26" s="301"/>
      <c r="B26" s="183">
        <f t="shared" si="0"/>
        <v>0</v>
      </c>
      <c r="C26" s="183" t="str">
        <f t="shared" ref="C26:K26" si="8">IF($B25=0,"",C25/$B25)</f>
        <v/>
      </c>
      <c r="D26" s="183" t="str">
        <f t="shared" si="8"/>
        <v/>
      </c>
      <c r="E26" s="183" t="str">
        <f t="shared" si="8"/>
        <v/>
      </c>
      <c r="F26" s="183" t="str">
        <f t="shared" si="8"/>
        <v/>
      </c>
      <c r="G26" s="183" t="str">
        <f t="shared" si="8"/>
        <v/>
      </c>
      <c r="H26" s="183" t="str">
        <f t="shared" si="8"/>
        <v/>
      </c>
      <c r="I26" s="183" t="str">
        <f t="shared" si="8"/>
        <v/>
      </c>
      <c r="J26" s="183" t="str">
        <f t="shared" si="8"/>
        <v/>
      </c>
      <c r="K26" s="183" t="str">
        <f t="shared" si="8"/>
        <v/>
      </c>
    </row>
    <row r="27" spans="1:11" ht="39.950000000000003" customHeight="1" x14ac:dyDescent="0.3">
      <c r="A27" s="302"/>
      <c r="B27" s="181">
        <f t="shared" si="0"/>
        <v>0</v>
      </c>
      <c r="C27" s="184"/>
      <c r="D27" s="184"/>
      <c r="E27" s="184"/>
      <c r="F27" s="184"/>
      <c r="G27" s="184"/>
      <c r="H27" s="184"/>
      <c r="I27" s="184"/>
      <c r="J27" s="184"/>
      <c r="K27" s="185"/>
    </row>
    <row r="28" spans="1:11" ht="39.950000000000003" customHeight="1" thickBot="1" x14ac:dyDescent="0.35">
      <c r="A28" s="303"/>
      <c r="B28" s="183">
        <f t="shared" si="0"/>
        <v>0</v>
      </c>
      <c r="C28" s="183" t="str">
        <f t="shared" ref="C28:K28" si="9">IF($B27=0,"",C27/$B27)</f>
        <v/>
      </c>
      <c r="D28" s="183" t="str">
        <f t="shared" si="9"/>
        <v/>
      </c>
      <c r="E28" s="183" t="str">
        <f t="shared" si="9"/>
        <v/>
      </c>
      <c r="F28" s="183" t="str">
        <f t="shared" si="9"/>
        <v/>
      </c>
      <c r="G28" s="183" t="str">
        <f t="shared" si="9"/>
        <v/>
      </c>
      <c r="H28" s="183" t="str">
        <f t="shared" si="9"/>
        <v/>
      </c>
      <c r="I28" s="183" t="str">
        <f t="shared" si="9"/>
        <v/>
      </c>
      <c r="J28" s="183" t="str">
        <f t="shared" si="9"/>
        <v/>
      </c>
      <c r="K28" s="183" t="str">
        <f t="shared" si="9"/>
        <v/>
      </c>
    </row>
    <row r="29" spans="1:11" ht="39.950000000000003" customHeight="1" x14ac:dyDescent="0.3">
      <c r="A29" s="300"/>
      <c r="B29" s="181">
        <f t="shared" si="0"/>
        <v>0</v>
      </c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1" ht="39.950000000000003" customHeight="1" thickBot="1" x14ac:dyDescent="0.35">
      <c r="A30" s="304"/>
      <c r="B30" s="183">
        <f t="shared" si="0"/>
        <v>0</v>
      </c>
      <c r="C30" s="183" t="str">
        <f t="shared" ref="C30:K30" si="10">IF($B29=0,"",C29/$B29)</f>
        <v/>
      </c>
      <c r="D30" s="183" t="str">
        <f t="shared" si="10"/>
        <v/>
      </c>
      <c r="E30" s="183" t="str">
        <f t="shared" si="10"/>
        <v/>
      </c>
      <c r="F30" s="183" t="str">
        <f t="shared" si="10"/>
        <v/>
      </c>
      <c r="G30" s="183" t="str">
        <f t="shared" si="10"/>
        <v/>
      </c>
      <c r="H30" s="183" t="str">
        <f t="shared" si="10"/>
        <v/>
      </c>
      <c r="I30" s="183" t="str">
        <f t="shared" si="10"/>
        <v/>
      </c>
      <c r="J30" s="183" t="str">
        <f t="shared" si="10"/>
        <v/>
      </c>
      <c r="K30" s="183" t="str">
        <f t="shared" si="10"/>
        <v/>
      </c>
    </row>
  </sheetData>
  <sheetProtection password="FE89" sheet="1" objects="1" scenarios="1" formatCells="0"/>
  <mergeCells count="15">
    <mergeCell ref="E1:G1"/>
    <mergeCell ref="E2:G2"/>
    <mergeCell ref="E3:G3"/>
    <mergeCell ref="E4:G4"/>
    <mergeCell ref="E5:G5"/>
    <mergeCell ref="A11:A12"/>
    <mergeCell ref="A25:A26"/>
    <mergeCell ref="A27:A28"/>
    <mergeCell ref="A29:A30"/>
    <mergeCell ref="A13:A14"/>
    <mergeCell ref="A15:A16"/>
    <mergeCell ref="A17:A18"/>
    <mergeCell ref="A19:A20"/>
    <mergeCell ref="A21:A22"/>
    <mergeCell ref="A23:A24"/>
  </mergeCells>
  <pageMargins left="0.25" right="0.25" top="0.5" bottom="0.5" header="0.5" footer="0.5"/>
  <pageSetup paperSize="5" scale="4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4</xdr:col>
                    <xdr:colOff>304800</xdr:colOff>
                    <xdr:row>1</xdr:row>
                    <xdr:rowOff>247650</xdr:rowOff>
                  </from>
                  <to>
                    <xdr:col>4</xdr:col>
                    <xdr:colOff>657225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4</xdr:col>
                    <xdr:colOff>304800</xdr:colOff>
                    <xdr:row>2</xdr:row>
                    <xdr:rowOff>95250</xdr:rowOff>
                  </from>
                  <to>
                    <xdr:col>4</xdr:col>
                    <xdr:colOff>657225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 sizeWithCells="1">
                  <from>
                    <xdr:col>4</xdr:col>
                    <xdr:colOff>304800</xdr:colOff>
                    <xdr:row>2</xdr:row>
                    <xdr:rowOff>209550</xdr:rowOff>
                  </from>
                  <to>
                    <xdr:col>4</xdr:col>
                    <xdr:colOff>657225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Button 4">
              <controlPr defaultSize="0" print="0" autoFill="0" autoPict="0" macro="[1]!sch1notapp">
                <anchor moveWithCells="1">
                  <from>
                    <xdr:col>0</xdr:col>
                    <xdr:colOff>1190625</xdr:colOff>
                    <xdr:row>2</xdr:row>
                    <xdr:rowOff>238125</xdr:rowOff>
                  </from>
                  <to>
                    <xdr:col>0</xdr:col>
                    <xdr:colOff>2362200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Button 5">
              <controlPr defaultSize="0" print="0" autoFill="0" autoPict="0" macro="[1]!Printworkbook1">
                <anchor moveWithCells="1">
                  <from>
                    <xdr:col>0</xdr:col>
                    <xdr:colOff>342900</xdr:colOff>
                    <xdr:row>0</xdr:row>
                    <xdr:rowOff>123825</xdr:rowOff>
                  </from>
                  <to>
                    <xdr:col>0</xdr:col>
                    <xdr:colOff>866775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30"/>
  <sheetViews>
    <sheetView showGridLines="0" zoomScale="75" zoomScaleNormal="75" zoomScaleSheetLayoutView="75" workbookViewId="0">
      <pane xSplit="2" ySplit="11" topLeftCell="C12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2.75" x14ac:dyDescent="0.2"/>
  <cols>
    <col min="1" max="1" width="40.7109375" style="186" customWidth="1"/>
    <col min="2" max="2" width="35.7109375" style="186" customWidth="1"/>
    <col min="3" max="11" width="30.7109375" style="186" customWidth="1"/>
    <col min="12" max="16384" width="9.140625" style="186"/>
  </cols>
  <sheetData>
    <row r="1" spans="1:11" ht="20.25" x14ac:dyDescent="0.3">
      <c r="A1" s="29"/>
      <c r="B1" s="110"/>
      <c r="C1" s="110"/>
      <c r="D1" s="110"/>
      <c r="E1" s="286" t="s">
        <v>0</v>
      </c>
      <c r="F1" s="286"/>
      <c r="G1" s="286"/>
      <c r="H1" s="110"/>
      <c r="I1" s="110"/>
      <c r="J1" s="110"/>
      <c r="K1" s="110"/>
    </row>
    <row r="2" spans="1:11" ht="16.5" customHeight="1" x14ac:dyDescent="0.3">
      <c r="A2" s="110"/>
      <c r="B2" s="110"/>
      <c r="C2" s="110"/>
      <c r="D2" s="110"/>
      <c r="E2" s="286" t="s">
        <v>1</v>
      </c>
      <c r="F2" s="286"/>
      <c r="G2" s="286"/>
      <c r="H2" s="110"/>
      <c r="I2" s="110"/>
      <c r="J2" s="110"/>
      <c r="K2" s="110"/>
    </row>
    <row r="3" spans="1:11" ht="20.25" x14ac:dyDescent="0.3">
      <c r="A3" s="29"/>
      <c r="B3" s="110"/>
      <c r="C3" s="110"/>
      <c r="D3" s="110"/>
      <c r="E3" s="286" t="s">
        <v>102</v>
      </c>
      <c r="F3" s="290"/>
      <c r="G3" s="290"/>
      <c r="H3" s="110"/>
      <c r="I3" s="110"/>
      <c r="J3" s="110"/>
      <c r="K3" s="110"/>
    </row>
    <row r="4" spans="1:11" ht="20.25" x14ac:dyDescent="0.3">
      <c r="A4" s="110"/>
      <c r="B4" s="110"/>
      <c r="C4" s="111"/>
      <c r="D4" s="111"/>
      <c r="E4" s="286" t="s">
        <v>106</v>
      </c>
      <c r="F4" s="286"/>
      <c r="G4" s="286"/>
      <c r="H4" s="110"/>
      <c r="I4" s="110"/>
      <c r="J4" s="145" t="s">
        <v>31</v>
      </c>
      <c r="K4" s="112"/>
    </row>
    <row r="5" spans="1:11" ht="20.25" x14ac:dyDescent="0.3">
      <c r="A5" s="157" t="str">
        <f>'Personnel Detail'!$B$2</f>
        <v>Agency:</v>
      </c>
      <c r="B5" s="110"/>
      <c r="C5" s="110"/>
      <c r="D5" s="110"/>
      <c r="E5" s="287" t="s">
        <v>107</v>
      </c>
      <c r="F5" s="287"/>
      <c r="G5" s="287"/>
      <c r="H5" s="110"/>
      <c r="I5" s="110"/>
      <c r="J5" s="145" t="s">
        <v>33</v>
      </c>
      <c r="K5" s="112"/>
    </row>
    <row r="6" spans="1:11" ht="18" x14ac:dyDescent="0.25">
      <c r="A6" s="158" t="str">
        <f>'Personnel Detail'!$B$3</f>
        <v>Contract#:</v>
      </c>
      <c r="B6" s="116"/>
      <c r="C6" s="42"/>
      <c r="D6" s="42"/>
      <c r="E6" s="42"/>
      <c r="F6" s="42"/>
      <c r="G6" s="42"/>
      <c r="H6" s="42"/>
      <c r="I6" s="41"/>
      <c r="J6" s="119" t="s">
        <v>34</v>
      </c>
      <c r="K6" s="118"/>
    </row>
    <row r="7" spans="1:11" ht="15.75" x14ac:dyDescent="0.25">
      <c r="A7" s="40"/>
      <c r="B7" s="40"/>
      <c r="C7" s="42"/>
      <c r="D7" s="42"/>
      <c r="E7" s="42"/>
      <c r="F7" s="42"/>
      <c r="G7" s="42"/>
      <c r="H7" s="42"/>
      <c r="I7" s="41"/>
      <c r="J7" s="119" t="s">
        <v>35</v>
      </c>
      <c r="K7" s="118"/>
    </row>
    <row r="8" spans="1:11" ht="15.75" x14ac:dyDescent="0.25">
      <c r="A8" s="40"/>
      <c r="B8" s="40"/>
      <c r="C8" s="42"/>
      <c r="D8" s="42"/>
      <c r="E8" s="42"/>
      <c r="F8" s="42"/>
      <c r="G8" s="42"/>
      <c r="H8" s="42"/>
      <c r="I8" s="41"/>
      <c r="J8" s="122" t="str">
        <f>'Personnel Detail'!M5</f>
        <v>PERIOD COVERED</v>
      </c>
      <c r="K8" s="159">
        <f>'Personnel Detail'!N5</f>
        <v>0</v>
      </c>
    </row>
    <row r="10" spans="1:11" s="189" customFormat="1" x14ac:dyDescent="0.2">
      <c r="A10" s="187"/>
      <c r="B10" s="188">
        <v>1</v>
      </c>
      <c r="C10" s="188">
        <v>2</v>
      </c>
      <c r="D10" s="188">
        <v>3</v>
      </c>
      <c r="E10" s="188">
        <v>4</v>
      </c>
      <c r="F10" s="188">
        <v>5</v>
      </c>
      <c r="G10" s="188">
        <v>6</v>
      </c>
      <c r="H10" s="188">
        <v>7</v>
      </c>
      <c r="I10" s="188">
        <v>8</v>
      </c>
      <c r="J10" s="188">
        <v>9</v>
      </c>
      <c r="K10" s="188">
        <v>10</v>
      </c>
    </row>
    <row r="11" spans="1:11" s="191" customFormat="1" ht="50.25" customHeight="1" x14ac:dyDescent="0.25">
      <c r="A11" s="84" t="s">
        <v>108</v>
      </c>
      <c r="B11" s="190" t="str">
        <f>'Personnel Detail'!F8</f>
        <v xml:space="preserve">TOTAL </v>
      </c>
      <c r="C11" s="126">
        <f>'Personnel Detail'!G8</f>
        <v>0</v>
      </c>
      <c r="D11" s="127">
        <f>'Personnel Detail'!H8</f>
        <v>0</v>
      </c>
      <c r="E11" s="127">
        <f>'Personnel Detail'!I8</f>
        <v>0</v>
      </c>
      <c r="F11" s="190">
        <f>'Personnel Detail'!J8</f>
        <v>0</v>
      </c>
      <c r="G11" s="190">
        <f>'Personnel Detail'!K8</f>
        <v>0</v>
      </c>
      <c r="H11" s="190">
        <f>'Personnel Detail'!L8</f>
        <v>0</v>
      </c>
      <c r="I11" s="190">
        <f>'Personnel Detail'!M8</f>
        <v>0</v>
      </c>
      <c r="J11" s="190" t="str">
        <f>'Personnel Detail'!N8</f>
        <v>UNALLOWABLE COSTS</v>
      </c>
      <c r="K11" s="190" t="str">
        <f>'Personnel Detail'!O8</f>
        <v>GENERAL &amp; ADMINISTRATIVE COSTS</v>
      </c>
    </row>
    <row r="12" spans="1:11" s="193" customFormat="1" ht="45" customHeight="1" x14ac:dyDescent="0.35">
      <c r="A12" s="192"/>
      <c r="B12" s="141">
        <f t="shared" ref="B12:B28" si="0">SUM(C12:K12)</f>
        <v>0</v>
      </c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1" s="193" customFormat="1" ht="45" customHeight="1" x14ac:dyDescent="0.35">
      <c r="A13" s="192"/>
      <c r="B13" s="141">
        <f t="shared" si="0"/>
        <v>0</v>
      </c>
      <c r="C13" s="129"/>
      <c r="D13" s="129"/>
      <c r="E13" s="129"/>
      <c r="F13" s="129"/>
      <c r="G13" s="129"/>
      <c r="H13" s="129"/>
      <c r="I13" s="129"/>
      <c r="J13" s="129"/>
      <c r="K13" s="129"/>
    </row>
    <row r="14" spans="1:11" s="193" customFormat="1" ht="45" customHeight="1" x14ac:dyDescent="0.35">
      <c r="A14" s="192"/>
      <c r="B14" s="141">
        <f t="shared" si="0"/>
        <v>0</v>
      </c>
      <c r="C14" s="129"/>
      <c r="D14" s="129"/>
      <c r="E14" s="129"/>
      <c r="F14" s="129"/>
      <c r="G14" s="129"/>
      <c r="H14" s="129"/>
      <c r="I14" s="129"/>
      <c r="J14" s="129"/>
      <c r="K14" s="129"/>
    </row>
    <row r="15" spans="1:11" s="193" customFormat="1" ht="45" customHeight="1" x14ac:dyDescent="0.35">
      <c r="A15" s="192"/>
      <c r="B15" s="141">
        <f t="shared" si="0"/>
        <v>0</v>
      </c>
      <c r="C15" s="129"/>
      <c r="D15" s="129"/>
      <c r="E15" s="129"/>
      <c r="F15" s="129"/>
      <c r="G15" s="129"/>
      <c r="H15" s="129"/>
      <c r="I15" s="129"/>
      <c r="J15" s="129"/>
      <c r="K15" s="129"/>
    </row>
    <row r="16" spans="1:11" s="193" customFormat="1" ht="45" customHeight="1" x14ac:dyDescent="0.35">
      <c r="A16" s="192"/>
      <c r="B16" s="141">
        <f t="shared" si="0"/>
        <v>0</v>
      </c>
      <c r="C16" s="129"/>
      <c r="D16" s="129"/>
      <c r="E16" s="129"/>
      <c r="F16" s="129"/>
      <c r="G16" s="129"/>
      <c r="H16" s="129"/>
      <c r="I16" s="129"/>
      <c r="J16" s="129"/>
      <c r="K16" s="129"/>
    </row>
    <row r="17" spans="1:11" s="193" customFormat="1" ht="45" customHeight="1" x14ac:dyDescent="0.35">
      <c r="A17" s="192"/>
      <c r="B17" s="141">
        <f t="shared" si="0"/>
        <v>0</v>
      </c>
      <c r="C17" s="129"/>
      <c r="D17" s="129"/>
      <c r="E17" s="129"/>
      <c r="F17" s="129"/>
      <c r="G17" s="129"/>
      <c r="H17" s="129"/>
      <c r="I17" s="129"/>
      <c r="J17" s="129"/>
      <c r="K17" s="129"/>
    </row>
    <row r="18" spans="1:11" s="193" customFormat="1" ht="45" customHeight="1" x14ac:dyDescent="0.35">
      <c r="A18" s="192"/>
      <c r="B18" s="141">
        <f t="shared" si="0"/>
        <v>0</v>
      </c>
      <c r="C18" s="129"/>
      <c r="D18" s="129"/>
      <c r="E18" s="129"/>
      <c r="F18" s="129"/>
      <c r="G18" s="129"/>
      <c r="H18" s="129"/>
      <c r="I18" s="129"/>
      <c r="J18" s="129"/>
      <c r="K18" s="129"/>
    </row>
    <row r="19" spans="1:11" s="193" customFormat="1" ht="45" customHeight="1" x14ac:dyDescent="0.35">
      <c r="A19" s="192"/>
      <c r="B19" s="141">
        <f t="shared" si="0"/>
        <v>0</v>
      </c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1" s="193" customFormat="1" ht="45" customHeight="1" x14ac:dyDescent="0.35">
      <c r="A20" s="192"/>
      <c r="B20" s="141">
        <f t="shared" si="0"/>
        <v>0</v>
      </c>
      <c r="C20" s="129"/>
      <c r="D20" s="129"/>
      <c r="E20" s="129"/>
      <c r="F20" s="129"/>
      <c r="G20" s="129"/>
      <c r="H20" s="129"/>
      <c r="I20" s="129"/>
      <c r="J20" s="129"/>
      <c r="K20" s="129"/>
    </row>
    <row r="21" spans="1:11" s="193" customFormat="1" ht="45" customHeight="1" x14ac:dyDescent="0.35">
      <c r="A21" s="192"/>
      <c r="B21" s="141">
        <f t="shared" si="0"/>
        <v>0</v>
      </c>
      <c r="C21" s="129"/>
      <c r="D21" s="129"/>
      <c r="E21" s="129"/>
      <c r="F21" s="129"/>
      <c r="G21" s="129"/>
      <c r="H21" s="129"/>
      <c r="I21" s="129"/>
      <c r="J21" s="129"/>
      <c r="K21" s="129"/>
    </row>
    <row r="22" spans="1:11" s="193" customFormat="1" ht="45" customHeight="1" x14ac:dyDescent="0.35">
      <c r="A22" s="192"/>
      <c r="B22" s="141">
        <f t="shared" si="0"/>
        <v>0</v>
      </c>
      <c r="C22" s="129"/>
      <c r="D22" s="129"/>
      <c r="E22" s="129"/>
      <c r="F22" s="129"/>
      <c r="G22" s="129"/>
      <c r="H22" s="129"/>
      <c r="I22" s="129"/>
      <c r="J22" s="129"/>
      <c r="K22" s="129"/>
    </row>
    <row r="23" spans="1:11" s="193" customFormat="1" ht="45" customHeight="1" x14ac:dyDescent="0.35">
      <c r="A23" s="192"/>
      <c r="B23" s="141">
        <f t="shared" si="0"/>
        <v>0</v>
      </c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 s="193" customFormat="1" ht="45" customHeight="1" x14ac:dyDescent="0.35">
      <c r="A24" s="192"/>
      <c r="B24" s="141">
        <f t="shared" si="0"/>
        <v>0</v>
      </c>
      <c r="C24" s="129"/>
      <c r="D24" s="129"/>
      <c r="E24" s="129"/>
      <c r="F24" s="129"/>
      <c r="G24" s="129"/>
      <c r="H24" s="129"/>
      <c r="I24" s="129"/>
      <c r="J24" s="129"/>
      <c r="K24" s="129"/>
    </row>
    <row r="25" spans="1:11" s="193" customFormat="1" ht="45" customHeight="1" x14ac:dyDescent="0.35">
      <c r="A25" s="192"/>
      <c r="B25" s="141">
        <f t="shared" si="0"/>
        <v>0</v>
      </c>
      <c r="C25" s="129"/>
      <c r="D25" s="129"/>
      <c r="E25" s="129"/>
      <c r="F25" s="129"/>
      <c r="G25" s="129"/>
      <c r="H25" s="129"/>
      <c r="I25" s="129"/>
      <c r="J25" s="129"/>
      <c r="K25" s="129"/>
    </row>
    <row r="26" spans="1:11" s="193" customFormat="1" ht="45" customHeight="1" x14ac:dyDescent="0.35">
      <c r="A26" s="192"/>
      <c r="B26" s="141">
        <f t="shared" si="0"/>
        <v>0</v>
      </c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 s="193" customFormat="1" ht="45" customHeight="1" x14ac:dyDescent="0.35">
      <c r="A27" s="192"/>
      <c r="B27" s="141">
        <f t="shared" si="0"/>
        <v>0</v>
      </c>
      <c r="C27" s="129"/>
      <c r="D27" s="129"/>
      <c r="E27" s="129"/>
      <c r="F27" s="129"/>
      <c r="G27" s="129"/>
      <c r="H27" s="129"/>
      <c r="I27" s="129"/>
      <c r="J27" s="129"/>
      <c r="K27" s="129"/>
    </row>
    <row r="28" spans="1:11" s="193" customFormat="1" ht="45" customHeight="1" x14ac:dyDescent="0.35">
      <c r="A28" s="192"/>
      <c r="B28" s="141">
        <f t="shared" si="0"/>
        <v>0</v>
      </c>
      <c r="C28" s="129"/>
      <c r="D28" s="129"/>
      <c r="E28" s="129"/>
      <c r="F28" s="129"/>
      <c r="G28" s="129"/>
      <c r="H28" s="129"/>
      <c r="I28" s="129"/>
      <c r="J28" s="129"/>
      <c r="K28" s="129"/>
    </row>
    <row r="29" spans="1:11" s="151" customFormat="1" ht="45" customHeight="1" x14ac:dyDescent="0.4">
      <c r="A29" s="194" t="s">
        <v>109</v>
      </c>
      <c r="B29" s="195">
        <f>IF(SUM(B12:B28)=SUM(C29:K29),SUM(B12:B28),"ERROR")</f>
        <v>0</v>
      </c>
      <c r="C29" s="196">
        <f t="shared" ref="C29:K29" si="1">SUM(C12:C28)</f>
        <v>0</v>
      </c>
      <c r="D29" s="196">
        <f t="shared" si="1"/>
        <v>0</v>
      </c>
      <c r="E29" s="196">
        <f t="shared" si="1"/>
        <v>0</v>
      </c>
      <c r="F29" s="196">
        <f t="shared" si="1"/>
        <v>0</v>
      </c>
      <c r="G29" s="196">
        <f t="shared" si="1"/>
        <v>0</v>
      </c>
      <c r="H29" s="196">
        <f t="shared" si="1"/>
        <v>0</v>
      </c>
      <c r="I29" s="196">
        <f t="shared" si="1"/>
        <v>0</v>
      </c>
      <c r="J29" s="196">
        <f t="shared" si="1"/>
        <v>0</v>
      </c>
      <c r="K29" s="196">
        <f t="shared" si="1"/>
        <v>0</v>
      </c>
    </row>
    <row r="30" spans="1:11" s="151" customFormat="1" ht="45" customHeight="1" x14ac:dyDescent="0.25">
      <c r="A30" s="305" t="s">
        <v>110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6"/>
    </row>
  </sheetData>
  <sheetProtection password="FE89" sheet="1" objects="1" scenarios="1"/>
  <mergeCells count="6">
    <mergeCell ref="E1:G1"/>
    <mergeCell ref="E2:G2"/>
    <mergeCell ref="E3:G3"/>
    <mergeCell ref="E4:G4"/>
    <mergeCell ref="E5:G5"/>
    <mergeCell ref="A30:K30"/>
  </mergeCells>
  <dataValidations count="1">
    <dataValidation type="whole" allowBlank="1" showInputMessage="1" showErrorMessage="1" errorTitle="Data entry error" error="Please enter whole numbers only" sqref="C12:K28">
      <formula1>0</formula1>
      <formula2>999999999</formula2>
    </dataValidation>
  </dataValidations>
  <printOptions horizontalCentered="1" verticalCentered="1"/>
  <pageMargins left="0.5" right="0.5" top="0.5" bottom="0.5" header="0.5" footer="0.5"/>
  <pageSetup paperSize="5" scale="46" pageOrder="overThenDown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1657350</xdr:colOff>
                    <xdr:row>1</xdr:row>
                    <xdr:rowOff>200025</xdr:rowOff>
                  </from>
                  <to>
                    <xdr:col>3</xdr:col>
                    <xdr:colOff>1800225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1657350</xdr:colOff>
                    <xdr:row>2</xdr:row>
                    <xdr:rowOff>104775</xdr:rowOff>
                  </from>
                  <to>
                    <xdr:col>3</xdr:col>
                    <xdr:colOff>1800225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3</xdr:col>
                    <xdr:colOff>1657350</xdr:colOff>
                    <xdr:row>2</xdr:row>
                    <xdr:rowOff>209550</xdr:rowOff>
                  </from>
                  <to>
                    <xdr:col>3</xdr:col>
                    <xdr:colOff>1800225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Button 4">
              <controlPr defaultSize="0" print="0" autoFill="0" autoPict="0" macro="[1]!sch1notapp">
                <anchor moveWithCells="1">
                  <from>
                    <xdr:col>0</xdr:col>
                    <xdr:colOff>1295400</xdr:colOff>
                    <xdr:row>3</xdr:row>
                    <xdr:rowOff>38100</xdr:rowOff>
                  </from>
                  <to>
                    <xdr:col>0</xdr:col>
                    <xdr:colOff>2419350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Button 5">
              <controlPr defaultSize="0" print="0" autoFill="0" autoPict="0" macro="[1]!Printworkbook1">
                <anchor moveWithCells="1">
                  <from>
                    <xdr:col>0</xdr:col>
                    <xdr:colOff>333375</xdr:colOff>
                    <xdr:row>0</xdr:row>
                    <xdr:rowOff>238125</xdr:rowOff>
                  </from>
                  <to>
                    <xdr:col>0</xdr:col>
                    <xdr:colOff>828675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F27"/>
  <sheetViews>
    <sheetView showGridLines="0" zoomScale="75" zoomScaleNormal="75" zoomScaleSheetLayoutView="75" workbookViewId="0">
      <selection activeCell="F20" sqref="F20"/>
    </sheetView>
  </sheetViews>
  <sheetFormatPr defaultRowHeight="12.75" x14ac:dyDescent="0.2"/>
  <cols>
    <col min="1" max="1" width="3.28515625" style="197" customWidth="1"/>
    <col min="2" max="2" width="33.7109375" style="186" customWidth="1"/>
    <col min="3" max="3" width="24.28515625" style="186" customWidth="1"/>
    <col min="4" max="4" width="47.5703125" style="186" customWidth="1"/>
    <col min="5" max="5" width="46.28515625" style="186" customWidth="1"/>
    <col min="6" max="6" width="12.5703125" style="186" customWidth="1"/>
    <col min="7" max="16384" width="9.140625" style="186"/>
  </cols>
  <sheetData>
    <row r="1" spans="1:6" x14ac:dyDescent="0.2">
      <c r="B1" s="186" t="s">
        <v>111</v>
      </c>
    </row>
    <row r="2" spans="1:6" ht="18" x14ac:dyDescent="0.25">
      <c r="C2" s="309" t="s">
        <v>0</v>
      </c>
      <c r="D2" s="310"/>
      <c r="E2" s="198"/>
    </row>
    <row r="3" spans="1:6" ht="18" x14ac:dyDescent="0.25">
      <c r="B3" s="199" t="str">
        <f>'Personnel Detail'!B2</f>
        <v>Agency:</v>
      </c>
      <c r="C3" s="309" t="s">
        <v>1</v>
      </c>
      <c r="D3" s="310"/>
      <c r="E3" s="200" t="s">
        <v>31</v>
      </c>
    </row>
    <row r="4" spans="1:6" ht="18" x14ac:dyDescent="0.25">
      <c r="B4" s="199" t="str">
        <f>'Personnel Detail'!B3</f>
        <v>Contract#:</v>
      </c>
      <c r="C4" s="309" t="s">
        <v>102</v>
      </c>
      <c r="D4" s="310"/>
      <c r="E4" s="201" t="s">
        <v>33</v>
      </c>
    </row>
    <row r="5" spans="1:6" ht="18" x14ac:dyDescent="0.25">
      <c r="C5" s="309" t="s">
        <v>112</v>
      </c>
      <c r="D5" s="310"/>
      <c r="E5" s="201" t="s">
        <v>34</v>
      </c>
    </row>
    <row r="6" spans="1:6" ht="18" x14ac:dyDescent="0.25">
      <c r="C6" s="311" t="s">
        <v>113</v>
      </c>
      <c r="D6" s="312"/>
      <c r="E6" s="201" t="s">
        <v>35</v>
      </c>
    </row>
    <row r="7" spans="1:6" x14ac:dyDescent="0.2">
      <c r="E7" s="203" t="str">
        <f>'Personnel Detail'!M5</f>
        <v>PERIOD COVERED</v>
      </c>
      <c r="F7" s="204">
        <f>'Personnel Detail'!N5</f>
        <v>0</v>
      </c>
    </row>
    <row r="8" spans="1:6" ht="13.5" x14ac:dyDescent="0.25">
      <c r="E8" s="205"/>
      <c r="F8" s="206"/>
    </row>
    <row r="9" spans="1:6" s="210" customFormat="1" ht="49.5" customHeight="1" x14ac:dyDescent="0.2">
      <c r="A9" s="207" t="s">
        <v>114</v>
      </c>
      <c r="B9" s="208" t="s">
        <v>115</v>
      </c>
      <c r="C9" s="208" t="s">
        <v>116</v>
      </c>
      <c r="D9" s="209" t="s">
        <v>117</v>
      </c>
      <c r="E9" s="313" t="s">
        <v>118</v>
      </c>
      <c r="F9" s="313"/>
    </row>
    <row r="10" spans="1:6" s="174" customFormat="1" ht="24.95" customHeight="1" x14ac:dyDescent="0.25">
      <c r="A10" s="187">
        <v>1</v>
      </c>
      <c r="B10" s="211"/>
      <c r="C10" s="212"/>
      <c r="D10" s="213"/>
      <c r="E10" s="307"/>
      <c r="F10" s="308"/>
    </row>
    <row r="11" spans="1:6" s="174" customFormat="1" ht="24.95" customHeight="1" x14ac:dyDescent="0.25">
      <c r="A11" s="187">
        <v>2</v>
      </c>
      <c r="B11" s="214"/>
      <c r="C11" s="212"/>
      <c r="D11" s="213"/>
      <c r="E11" s="307"/>
      <c r="F11" s="308"/>
    </row>
    <row r="12" spans="1:6" s="174" customFormat="1" ht="24.95" customHeight="1" x14ac:dyDescent="0.25">
      <c r="A12" s="187">
        <v>3</v>
      </c>
      <c r="B12" s="214"/>
      <c r="C12" s="212"/>
      <c r="D12" s="213"/>
      <c r="E12" s="307"/>
      <c r="F12" s="308"/>
    </row>
    <row r="13" spans="1:6" s="174" customFormat="1" ht="24.95" customHeight="1" x14ac:dyDescent="0.25">
      <c r="A13" s="187">
        <v>4</v>
      </c>
      <c r="B13" s="214"/>
      <c r="C13" s="212"/>
      <c r="D13" s="213"/>
      <c r="E13" s="307"/>
      <c r="F13" s="308"/>
    </row>
    <row r="14" spans="1:6" s="174" customFormat="1" ht="24.95" customHeight="1" x14ac:dyDescent="0.25">
      <c r="A14" s="187">
        <v>5</v>
      </c>
      <c r="B14" s="214"/>
      <c r="C14" s="212"/>
      <c r="D14" s="213"/>
      <c r="E14" s="307"/>
      <c r="F14" s="308"/>
    </row>
    <row r="15" spans="1:6" s="174" customFormat="1" ht="24.95" customHeight="1" x14ac:dyDescent="0.25">
      <c r="A15" s="187">
        <v>6</v>
      </c>
      <c r="B15" s="214"/>
      <c r="C15" s="212"/>
      <c r="D15" s="213"/>
      <c r="E15" s="307"/>
      <c r="F15" s="308"/>
    </row>
    <row r="16" spans="1:6" s="174" customFormat="1" ht="24.95" customHeight="1" x14ac:dyDescent="0.25">
      <c r="A16" s="187">
        <v>7</v>
      </c>
      <c r="B16" s="214"/>
      <c r="C16" s="212"/>
      <c r="D16" s="213"/>
      <c r="E16" s="307"/>
      <c r="F16" s="308"/>
    </row>
    <row r="17" spans="1:6" s="174" customFormat="1" ht="24.95" customHeight="1" x14ac:dyDescent="0.25">
      <c r="A17" s="187">
        <v>8</v>
      </c>
      <c r="B17" s="214"/>
      <c r="C17" s="212"/>
      <c r="D17" s="213"/>
      <c r="E17" s="307"/>
      <c r="F17" s="308"/>
    </row>
    <row r="18" spans="1:6" s="174" customFormat="1" ht="24.95" customHeight="1" x14ac:dyDescent="0.25">
      <c r="A18" s="187">
        <v>9</v>
      </c>
      <c r="B18" s="214"/>
      <c r="C18" s="212"/>
      <c r="D18" s="213"/>
      <c r="E18" s="307"/>
      <c r="F18" s="307"/>
    </row>
    <row r="19" spans="1:6" s="174" customFormat="1" ht="24.95" customHeight="1" x14ac:dyDescent="0.25">
      <c r="A19" s="187">
        <v>10</v>
      </c>
      <c r="B19" s="214"/>
      <c r="C19" s="212"/>
      <c r="D19" s="213"/>
      <c r="E19" s="307"/>
      <c r="F19" s="308"/>
    </row>
    <row r="20" spans="1:6" s="174" customFormat="1" ht="24.95" customHeight="1" x14ac:dyDescent="0.25">
      <c r="A20" s="187">
        <v>11</v>
      </c>
      <c r="B20" s="214"/>
      <c r="C20" s="212"/>
      <c r="D20" s="213"/>
      <c r="E20" s="307"/>
      <c r="F20" s="308"/>
    </row>
    <row r="21" spans="1:6" s="174" customFormat="1" ht="24.95" customHeight="1" x14ac:dyDescent="0.25">
      <c r="A21" s="187">
        <v>12</v>
      </c>
      <c r="B21" s="214"/>
      <c r="C21" s="212"/>
      <c r="D21" s="213"/>
      <c r="E21" s="307"/>
      <c r="F21" s="308"/>
    </row>
    <row r="22" spans="1:6" s="174" customFormat="1" ht="24.95" customHeight="1" x14ac:dyDescent="0.25">
      <c r="A22" s="187">
        <v>13</v>
      </c>
      <c r="B22" s="214"/>
      <c r="C22" s="212"/>
      <c r="D22" s="213"/>
      <c r="E22" s="307"/>
      <c r="F22" s="308"/>
    </row>
    <row r="23" spans="1:6" s="174" customFormat="1" ht="24.95" customHeight="1" x14ac:dyDescent="0.25">
      <c r="A23" s="187">
        <v>14</v>
      </c>
      <c r="B23" s="214"/>
      <c r="C23" s="212"/>
      <c r="D23" s="213"/>
      <c r="E23" s="307"/>
      <c r="F23" s="308"/>
    </row>
    <row r="24" spans="1:6" s="174" customFormat="1" ht="24.95" customHeight="1" x14ac:dyDescent="0.25">
      <c r="A24" s="187">
        <v>15</v>
      </c>
      <c r="B24" s="214"/>
      <c r="C24" s="212"/>
      <c r="D24" s="213"/>
      <c r="E24" s="307"/>
      <c r="F24" s="308"/>
    </row>
    <row r="25" spans="1:6" s="174" customFormat="1" ht="24.95" customHeight="1" x14ac:dyDescent="0.25">
      <c r="A25" s="187">
        <v>16</v>
      </c>
      <c r="B25" s="214"/>
      <c r="C25" s="212"/>
      <c r="D25" s="213"/>
      <c r="E25" s="307"/>
      <c r="F25" s="308"/>
    </row>
    <row r="26" spans="1:6" s="174" customFormat="1" ht="24.95" customHeight="1" x14ac:dyDescent="0.25">
      <c r="A26" s="187">
        <v>17</v>
      </c>
      <c r="B26" s="214"/>
      <c r="C26" s="212"/>
      <c r="D26" s="213"/>
      <c r="E26" s="307"/>
      <c r="F26" s="308"/>
    </row>
    <row r="27" spans="1:6" s="174" customFormat="1" ht="24.95" customHeight="1" x14ac:dyDescent="0.25">
      <c r="A27" s="187">
        <v>18</v>
      </c>
      <c r="B27" s="214"/>
      <c r="C27" s="212"/>
      <c r="D27" s="213"/>
      <c r="E27" s="307"/>
      <c r="F27" s="308"/>
    </row>
  </sheetData>
  <sheetProtection password="FE89" sheet="1" objects="1" scenarios="1"/>
  <mergeCells count="24">
    <mergeCell ref="C2:D2"/>
    <mergeCell ref="C3:D3"/>
    <mergeCell ref="C4:D4"/>
    <mergeCell ref="C5:D5"/>
    <mergeCell ref="C6:D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</mergeCells>
  <printOptions horizontalCentered="1" verticalCentered="1"/>
  <pageMargins left="1" right="0.5" top="0.75" bottom="0.75" header="0.5" footer="0.5"/>
  <pageSetup paperSize="5" scale="8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2924175</xdr:colOff>
                    <xdr:row>2</xdr:row>
                    <xdr:rowOff>219075</xdr:rowOff>
                  </from>
                  <to>
                    <xdr:col>4</xdr:col>
                    <xdr:colOff>66675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2924175</xdr:colOff>
                    <xdr:row>3</xdr:row>
                    <xdr:rowOff>219075</xdr:rowOff>
                  </from>
                  <to>
                    <xdr:col>4</xdr:col>
                    <xdr:colOff>66675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3</xdr:col>
                    <xdr:colOff>2933700</xdr:colOff>
                    <xdr:row>5</xdr:row>
                    <xdr:rowOff>9525</xdr:rowOff>
                  </from>
                  <to>
                    <xdr:col>4</xdr:col>
                    <xdr:colOff>66675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Button 4">
              <controlPr defaultSize="0" print="0" autoFill="0" autoPict="0" macro="[1]!NOTAPPLSCH345">
                <anchor moveWithCells="1">
                  <from>
                    <xdr:col>1</xdr:col>
                    <xdr:colOff>38100</xdr:colOff>
                    <xdr:row>6</xdr:row>
                    <xdr:rowOff>0</xdr:rowOff>
                  </from>
                  <to>
                    <xdr:col>2</xdr:col>
                    <xdr:colOff>238125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Button 5">
              <controlPr defaultSize="0" print="0" autoFill="0" autoPict="0" macro="[1]!Printworkbook1">
                <anchor moveWithCells="1">
                  <from>
                    <xdr:col>1</xdr:col>
                    <xdr:colOff>495300</xdr:colOff>
                    <xdr:row>4</xdr:row>
                    <xdr:rowOff>133350</xdr:rowOff>
                  </from>
                  <to>
                    <xdr:col>1</xdr:col>
                    <xdr:colOff>1581150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N14"/>
  <sheetViews>
    <sheetView showGridLines="0" zoomScale="75" zoomScaleNormal="75" zoomScaleSheetLayoutView="75" workbookViewId="0">
      <selection activeCell="F20" sqref="F20"/>
    </sheetView>
  </sheetViews>
  <sheetFormatPr defaultRowHeight="12.75" x14ac:dyDescent="0.2"/>
  <cols>
    <col min="1" max="1" width="46.28515625" style="215" customWidth="1"/>
    <col min="2" max="2" width="64.85546875" style="215" bestFit="1" customWidth="1"/>
    <col min="3" max="3" width="30.7109375" style="215" customWidth="1"/>
    <col min="4" max="4" width="28.28515625" style="215" customWidth="1"/>
    <col min="5" max="5" width="28.140625" style="215" customWidth="1"/>
    <col min="6" max="16384" width="9.140625" style="215"/>
  </cols>
  <sheetData>
    <row r="1" spans="1:14" x14ac:dyDescent="0.2">
      <c r="A1" s="215" t="s">
        <v>111</v>
      </c>
    </row>
    <row r="2" spans="1:14" ht="18" x14ac:dyDescent="0.25">
      <c r="B2" s="216" t="s">
        <v>0</v>
      </c>
      <c r="D2" s="200" t="s">
        <v>31</v>
      </c>
    </row>
    <row r="3" spans="1:14" ht="18" x14ac:dyDescent="0.25">
      <c r="A3" s="217" t="str">
        <f>'Personnel Detail'!B2</f>
        <v>Agency:</v>
      </c>
      <c r="B3" s="216" t="s">
        <v>1</v>
      </c>
      <c r="D3" s="201" t="s">
        <v>33</v>
      </c>
      <c r="E3" s="218"/>
    </row>
    <row r="4" spans="1:14" ht="18" x14ac:dyDescent="0.25">
      <c r="A4" s="217" t="str">
        <f>'Personnel Detail'!B3</f>
        <v>Contract#:</v>
      </c>
      <c r="B4" s="216" t="s">
        <v>102</v>
      </c>
      <c r="D4" s="201" t="s">
        <v>34</v>
      </c>
      <c r="E4" s="218"/>
    </row>
    <row r="5" spans="1:14" ht="18" x14ac:dyDescent="0.25">
      <c r="B5" s="216" t="s">
        <v>119</v>
      </c>
      <c r="D5" s="201" t="s">
        <v>35</v>
      </c>
      <c r="E5" s="218"/>
    </row>
    <row r="6" spans="1:14" ht="18" x14ac:dyDescent="0.25">
      <c r="B6" s="202" t="s">
        <v>120</v>
      </c>
      <c r="D6" s="200" t="str">
        <f>'Personnel Detail'!M5</f>
        <v>PERIOD COVERED</v>
      </c>
      <c r="E6" s="204">
        <f>'Personnel Detail'!N5</f>
        <v>0</v>
      </c>
    </row>
    <row r="7" spans="1:14" x14ac:dyDescent="0.2"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</row>
    <row r="8" spans="1:14" s="220" customFormat="1" ht="61.5" customHeight="1" x14ac:dyDescent="0.25">
      <c r="A8" s="219" t="s">
        <v>121</v>
      </c>
      <c r="B8" s="219" t="s">
        <v>122</v>
      </c>
      <c r="C8" s="219" t="s">
        <v>123</v>
      </c>
      <c r="D8" s="219" t="s">
        <v>124</v>
      </c>
      <c r="E8" s="219" t="s">
        <v>125</v>
      </c>
    </row>
    <row r="9" spans="1:14" s="224" customFormat="1" ht="75" customHeight="1" x14ac:dyDescent="0.2">
      <c r="A9" s="221"/>
      <c r="B9" s="222"/>
      <c r="C9" s="222"/>
      <c r="D9" s="223"/>
      <c r="E9" s="222"/>
    </row>
    <row r="10" spans="1:14" s="224" customFormat="1" ht="75" customHeight="1" x14ac:dyDescent="0.2">
      <c r="A10" s="221"/>
      <c r="B10" s="222"/>
      <c r="C10" s="222"/>
      <c r="D10" s="223"/>
      <c r="E10" s="222"/>
    </row>
    <row r="11" spans="1:14" s="224" customFormat="1" ht="75" customHeight="1" x14ac:dyDescent="0.2">
      <c r="A11" s="221"/>
      <c r="B11" s="222"/>
      <c r="C11" s="222"/>
      <c r="D11" s="223"/>
      <c r="E11" s="222"/>
    </row>
    <row r="12" spans="1:14" s="224" customFormat="1" ht="75" customHeight="1" x14ac:dyDescent="0.2">
      <c r="A12" s="221"/>
      <c r="B12" s="222"/>
      <c r="C12" s="222"/>
      <c r="D12" s="223"/>
      <c r="E12" s="222"/>
    </row>
    <row r="13" spans="1:14" s="224" customFormat="1" ht="75" customHeight="1" x14ac:dyDescent="0.2">
      <c r="A13" s="221"/>
      <c r="B13" s="222"/>
      <c r="C13" s="222"/>
      <c r="D13" s="223"/>
      <c r="E13" s="222"/>
    </row>
    <row r="14" spans="1:14" s="224" customFormat="1" ht="75" customHeight="1" x14ac:dyDescent="0.2">
      <c r="A14" s="221"/>
      <c r="B14" s="222"/>
      <c r="C14" s="222"/>
      <c r="D14" s="223"/>
      <c r="E14" s="222"/>
    </row>
  </sheetData>
  <sheetProtection password="FE89" sheet="1" objects="1" scenarios="1"/>
  <printOptions horizontalCentered="1" verticalCentered="1"/>
  <pageMargins left="1" right="0.5" top="0.75" bottom="0.75" header="0.5" footer="0.5"/>
  <pageSetup paperSize="5" scale="8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2771775</xdr:colOff>
                    <xdr:row>1</xdr:row>
                    <xdr:rowOff>95250</xdr:rowOff>
                  </from>
                  <to>
                    <xdr:col>1</xdr:col>
                    <xdr:colOff>2971800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2771775</xdr:colOff>
                    <xdr:row>2</xdr:row>
                    <xdr:rowOff>9525</xdr:rowOff>
                  </from>
                  <to>
                    <xdr:col>1</xdr:col>
                    <xdr:colOff>2971800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2771775</xdr:colOff>
                    <xdr:row>2</xdr:row>
                    <xdr:rowOff>161925</xdr:rowOff>
                  </from>
                  <to>
                    <xdr:col>1</xdr:col>
                    <xdr:colOff>2971800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Button 4">
              <controlPr defaultSize="0" print="0" autoFill="0" autoPict="0" macro="[1]!NOTAPPLSCH345">
                <anchor moveWithCells="1">
                  <from>
                    <xdr:col>0</xdr:col>
                    <xdr:colOff>285750</xdr:colOff>
                    <xdr:row>3</xdr:row>
                    <xdr:rowOff>95250</xdr:rowOff>
                  </from>
                  <to>
                    <xdr:col>0</xdr:col>
                    <xdr:colOff>1857375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Button 5">
              <controlPr defaultSize="0" print="0" autoFill="0" autoPict="0" macro="[1]!Printworkbook1">
                <anchor moveWithCells="1">
                  <from>
                    <xdr:col>0</xdr:col>
                    <xdr:colOff>828675</xdr:colOff>
                    <xdr:row>0</xdr:row>
                    <xdr:rowOff>104775</xdr:rowOff>
                  </from>
                  <to>
                    <xdr:col>0</xdr:col>
                    <xdr:colOff>1524000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K26"/>
  <sheetViews>
    <sheetView showGridLines="0" zoomScale="75" zoomScaleNormal="75" zoomScaleSheetLayoutView="75" workbookViewId="0">
      <selection activeCell="F20" sqref="F20"/>
    </sheetView>
  </sheetViews>
  <sheetFormatPr defaultRowHeight="12.75" x14ac:dyDescent="0.2"/>
  <cols>
    <col min="1" max="1" width="32.7109375" style="186" customWidth="1"/>
    <col min="2" max="3" width="20.7109375" style="186" customWidth="1"/>
    <col min="4" max="4" width="23" style="186" customWidth="1"/>
    <col min="5" max="5" width="20.7109375" style="186" customWidth="1"/>
    <col min="6" max="6" width="23.42578125" style="186" customWidth="1"/>
    <col min="7" max="10" width="20.7109375" style="186" customWidth="1"/>
    <col min="11" max="11" width="34" style="186" customWidth="1"/>
    <col min="12" max="16384" width="9.140625" style="186"/>
  </cols>
  <sheetData>
    <row r="1" spans="1:11" x14ac:dyDescent="0.2">
      <c r="A1" s="186" t="s">
        <v>111</v>
      </c>
    </row>
    <row r="2" spans="1:11" ht="18" x14ac:dyDescent="0.25">
      <c r="C2" s="309" t="s">
        <v>0</v>
      </c>
      <c r="D2" s="314"/>
      <c r="E2" s="314"/>
      <c r="F2" s="314"/>
      <c r="G2" s="42"/>
      <c r="J2" s="119" t="s">
        <v>31</v>
      </c>
      <c r="K2" s="225"/>
    </row>
    <row r="3" spans="1:11" ht="18" x14ac:dyDescent="0.25">
      <c r="A3" s="199" t="str">
        <f>'Personnel Detail'!B2</f>
        <v>Agency:</v>
      </c>
      <c r="C3" s="309" t="s">
        <v>1</v>
      </c>
      <c r="D3" s="314"/>
      <c r="E3" s="314"/>
      <c r="F3" s="314"/>
      <c r="G3" s="42"/>
      <c r="J3" s="119" t="s">
        <v>33</v>
      </c>
      <c r="K3" s="225"/>
    </row>
    <row r="4" spans="1:11" ht="18" x14ac:dyDescent="0.25">
      <c r="A4" s="199" t="str">
        <f>'Personnel Detail'!B3</f>
        <v>Contract#:</v>
      </c>
      <c r="C4" s="309" t="s">
        <v>102</v>
      </c>
      <c r="D4" s="314"/>
      <c r="E4" s="314"/>
      <c r="F4" s="314"/>
      <c r="G4" s="42"/>
      <c r="J4" s="119" t="s">
        <v>34</v>
      </c>
      <c r="K4" s="225"/>
    </row>
    <row r="5" spans="1:11" ht="18" x14ac:dyDescent="0.25">
      <c r="C5" s="309" t="s">
        <v>126</v>
      </c>
      <c r="D5" s="310"/>
      <c r="E5" s="310"/>
      <c r="F5" s="310"/>
      <c r="G5" s="42"/>
      <c r="J5" s="119" t="s">
        <v>35</v>
      </c>
      <c r="K5" s="225"/>
    </row>
    <row r="6" spans="1:11" ht="18" x14ac:dyDescent="0.25">
      <c r="C6" s="311" t="s">
        <v>127</v>
      </c>
      <c r="D6" s="312"/>
      <c r="E6" s="312"/>
      <c r="F6" s="312"/>
      <c r="G6" s="42"/>
      <c r="J6" s="226"/>
      <c r="K6" s="226"/>
    </row>
    <row r="7" spans="1:11" ht="15.75" x14ac:dyDescent="0.25">
      <c r="J7" s="227" t="str">
        <f>'Personnel Detail'!M5</f>
        <v>PERIOD COVERED</v>
      </c>
      <c r="K7" s="228">
        <f>'Personnel Detail'!N5</f>
        <v>0</v>
      </c>
    </row>
    <row r="8" spans="1:11" ht="13.5" x14ac:dyDescent="0.25">
      <c r="J8" s="205"/>
      <c r="K8" s="205"/>
    </row>
    <row r="9" spans="1:11" s="189" customFormat="1" x14ac:dyDescent="0.2">
      <c r="A9" s="187" t="s">
        <v>55</v>
      </c>
      <c r="B9" s="187" t="s">
        <v>128</v>
      </c>
      <c r="C9" s="187" t="s">
        <v>129</v>
      </c>
      <c r="D9" s="187" t="s">
        <v>130</v>
      </c>
      <c r="E9" s="187" t="s">
        <v>131</v>
      </c>
      <c r="F9" s="187" t="s">
        <v>132</v>
      </c>
      <c r="G9" s="187" t="s">
        <v>133</v>
      </c>
      <c r="H9" s="187" t="s">
        <v>134</v>
      </c>
      <c r="I9" s="187" t="s">
        <v>135</v>
      </c>
      <c r="J9" s="187" t="s">
        <v>136</v>
      </c>
      <c r="K9" s="187" t="s">
        <v>137</v>
      </c>
    </row>
    <row r="10" spans="1:11" s="230" customFormat="1" ht="93.75" customHeight="1" x14ac:dyDescent="0.25">
      <c r="A10" s="229" t="s">
        <v>138</v>
      </c>
      <c r="B10" s="229" t="s">
        <v>139</v>
      </c>
      <c r="C10" s="229" t="s">
        <v>140</v>
      </c>
      <c r="D10" s="229" t="s">
        <v>141</v>
      </c>
      <c r="E10" s="229" t="s">
        <v>142</v>
      </c>
      <c r="F10" s="229" t="s">
        <v>143</v>
      </c>
      <c r="G10" s="229" t="s">
        <v>144</v>
      </c>
      <c r="H10" s="229" t="s">
        <v>145</v>
      </c>
      <c r="I10" s="229" t="s">
        <v>146</v>
      </c>
      <c r="J10" s="229" t="s">
        <v>147</v>
      </c>
      <c r="K10" s="229" t="s">
        <v>148</v>
      </c>
    </row>
    <row r="11" spans="1:11" s="193" customFormat="1" ht="45" customHeight="1" x14ac:dyDescent="0.25">
      <c r="A11" s="231"/>
      <c r="B11" s="232"/>
      <c r="C11" s="233"/>
      <c r="D11" s="234">
        <f>B11-C11</f>
        <v>0</v>
      </c>
      <c r="E11" s="233"/>
      <c r="F11" s="234">
        <f>D11-E11</f>
        <v>0</v>
      </c>
      <c r="G11" s="233"/>
      <c r="H11" s="233"/>
      <c r="I11" s="233"/>
      <c r="J11" s="234">
        <f>G11+I11</f>
        <v>0</v>
      </c>
      <c r="K11" s="233"/>
    </row>
    <row r="12" spans="1:11" s="193" customFormat="1" ht="45" customHeight="1" x14ac:dyDescent="0.25">
      <c r="A12" s="231"/>
      <c r="B12" s="233"/>
      <c r="C12" s="233"/>
      <c r="D12" s="234">
        <f t="shared" ref="D12:D26" si="0">B12-C12</f>
        <v>0</v>
      </c>
      <c r="E12" s="233"/>
      <c r="F12" s="234">
        <f t="shared" ref="F12:F25" si="1">D12-E12</f>
        <v>0</v>
      </c>
      <c r="G12" s="233"/>
      <c r="H12" s="233"/>
      <c r="I12" s="233"/>
      <c r="J12" s="234">
        <f t="shared" ref="J12:J26" si="2">G12+I12</f>
        <v>0</v>
      </c>
      <c r="K12" s="233"/>
    </row>
    <row r="13" spans="1:11" s="193" customFormat="1" ht="45" customHeight="1" x14ac:dyDescent="0.25">
      <c r="A13" s="231"/>
      <c r="B13" s="233"/>
      <c r="C13" s="233"/>
      <c r="D13" s="234">
        <f t="shared" si="0"/>
        <v>0</v>
      </c>
      <c r="E13" s="233"/>
      <c r="F13" s="234">
        <f t="shared" si="1"/>
        <v>0</v>
      </c>
      <c r="G13" s="233"/>
      <c r="H13" s="233"/>
      <c r="I13" s="233"/>
      <c r="J13" s="234">
        <f t="shared" si="2"/>
        <v>0</v>
      </c>
      <c r="K13" s="233"/>
    </row>
    <row r="14" spans="1:11" s="193" customFormat="1" ht="45" customHeight="1" x14ac:dyDescent="0.25">
      <c r="A14" s="231"/>
      <c r="B14" s="233"/>
      <c r="C14" s="233"/>
      <c r="D14" s="234">
        <f t="shared" si="0"/>
        <v>0</v>
      </c>
      <c r="E14" s="233"/>
      <c r="F14" s="234">
        <f t="shared" si="1"/>
        <v>0</v>
      </c>
      <c r="G14" s="233"/>
      <c r="H14" s="233"/>
      <c r="I14" s="233"/>
      <c r="J14" s="234">
        <f t="shared" si="2"/>
        <v>0</v>
      </c>
      <c r="K14" s="233"/>
    </row>
    <row r="15" spans="1:11" s="193" customFormat="1" ht="45" customHeight="1" x14ac:dyDescent="0.25">
      <c r="A15" s="231"/>
      <c r="B15" s="233"/>
      <c r="C15" s="233"/>
      <c r="D15" s="234">
        <f t="shared" si="0"/>
        <v>0</v>
      </c>
      <c r="E15" s="233"/>
      <c r="F15" s="234">
        <f t="shared" si="1"/>
        <v>0</v>
      </c>
      <c r="G15" s="233"/>
      <c r="H15" s="233"/>
      <c r="I15" s="233"/>
      <c r="J15" s="234">
        <f t="shared" si="2"/>
        <v>0</v>
      </c>
      <c r="K15" s="233"/>
    </row>
    <row r="16" spans="1:11" s="193" customFormat="1" ht="45" customHeight="1" x14ac:dyDescent="0.25">
      <c r="A16" s="231"/>
      <c r="B16" s="233"/>
      <c r="C16" s="233"/>
      <c r="D16" s="234">
        <f t="shared" si="0"/>
        <v>0</v>
      </c>
      <c r="E16" s="233"/>
      <c r="F16" s="234">
        <f t="shared" si="1"/>
        <v>0</v>
      </c>
      <c r="G16" s="233"/>
      <c r="H16" s="233"/>
      <c r="I16" s="233"/>
      <c r="J16" s="234">
        <f t="shared" si="2"/>
        <v>0</v>
      </c>
      <c r="K16" s="233"/>
    </row>
    <row r="17" spans="1:11" s="193" customFormat="1" ht="45" customHeight="1" x14ac:dyDescent="0.25">
      <c r="A17" s="231"/>
      <c r="B17" s="233"/>
      <c r="C17" s="233"/>
      <c r="D17" s="234">
        <f t="shared" si="0"/>
        <v>0</v>
      </c>
      <c r="E17" s="233"/>
      <c r="F17" s="234">
        <f t="shared" si="1"/>
        <v>0</v>
      </c>
      <c r="G17" s="233"/>
      <c r="H17" s="233"/>
      <c r="I17" s="233"/>
      <c r="J17" s="234">
        <f t="shared" si="2"/>
        <v>0</v>
      </c>
      <c r="K17" s="233"/>
    </row>
    <row r="18" spans="1:11" s="193" customFormat="1" ht="45" customHeight="1" x14ac:dyDescent="0.25">
      <c r="A18" s="231"/>
      <c r="B18" s="233"/>
      <c r="C18" s="233"/>
      <c r="D18" s="234">
        <f t="shared" si="0"/>
        <v>0</v>
      </c>
      <c r="E18" s="233"/>
      <c r="F18" s="234">
        <f t="shared" si="1"/>
        <v>0</v>
      </c>
      <c r="G18" s="233"/>
      <c r="H18" s="233"/>
      <c r="I18" s="233"/>
      <c r="J18" s="234">
        <f t="shared" si="2"/>
        <v>0</v>
      </c>
      <c r="K18" s="233"/>
    </row>
    <row r="19" spans="1:11" s="193" customFormat="1" ht="45" customHeight="1" x14ac:dyDescent="0.25">
      <c r="A19" s="231"/>
      <c r="B19" s="233"/>
      <c r="C19" s="233"/>
      <c r="D19" s="234">
        <f t="shared" si="0"/>
        <v>0</v>
      </c>
      <c r="E19" s="233"/>
      <c r="F19" s="234">
        <f t="shared" si="1"/>
        <v>0</v>
      </c>
      <c r="G19" s="233"/>
      <c r="H19" s="233"/>
      <c r="I19" s="233"/>
      <c r="J19" s="234">
        <f t="shared" si="2"/>
        <v>0</v>
      </c>
      <c r="K19" s="233"/>
    </row>
    <row r="20" spans="1:11" s="193" customFormat="1" ht="45" customHeight="1" x14ac:dyDescent="0.25">
      <c r="A20" s="231"/>
      <c r="B20" s="233"/>
      <c r="C20" s="233"/>
      <c r="D20" s="234">
        <f t="shared" si="0"/>
        <v>0</v>
      </c>
      <c r="E20" s="233"/>
      <c r="F20" s="234">
        <f t="shared" si="1"/>
        <v>0</v>
      </c>
      <c r="G20" s="233"/>
      <c r="H20" s="233"/>
      <c r="I20" s="233"/>
      <c r="J20" s="234">
        <f t="shared" si="2"/>
        <v>0</v>
      </c>
      <c r="K20" s="233"/>
    </row>
    <row r="21" spans="1:11" s="193" customFormat="1" ht="45" customHeight="1" x14ac:dyDescent="0.25">
      <c r="A21" s="231"/>
      <c r="B21" s="233"/>
      <c r="C21" s="233"/>
      <c r="D21" s="234">
        <f t="shared" si="0"/>
        <v>0</v>
      </c>
      <c r="E21" s="233"/>
      <c r="F21" s="234">
        <f t="shared" si="1"/>
        <v>0</v>
      </c>
      <c r="G21" s="233"/>
      <c r="H21" s="233"/>
      <c r="I21" s="233"/>
      <c r="J21" s="234">
        <f t="shared" si="2"/>
        <v>0</v>
      </c>
      <c r="K21" s="233"/>
    </row>
    <row r="22" spans="1:11" s="193" customFormat="1" ht="45" customHeight="1" x14ac:dyDescent="0.25">
      <c r="A22" s="231"/>
      <c r="B22" s="233"/>
      <c r="C22" s="233"/>
      <c r="D22" s="234">
        <f t="shared" si="0"/>
        <v>0</v>
      </c>
      <c r="E22" s="233"/>
      <c r="F22" s="234">
        <f t="shared" si="1"/>
        <v>0</v>
      </c>
      <c r="G22" s="233"/>
      <c r="H22" s="233"/>
      <c r="I22" s="233"/>
      <c r="J22" s="234">
        <f t="shared" si="2"/>
        <v>0</v>
      </c>
      <c r="K22" s="233"/>
    </row>
    <row r="23" spans="1:11" s="193" customFormat="1" ht="45" customHeight="1" x14ac:dyDescent="0.25">
      <c r="A23" s="231"/>
      <c r="B23" s="233"/>
      <c r="C23" s="233"/>
      <c r="D23" s="234">
        <f t="shared" si="0"/>
        <v>0</v>
      </c>
      <c r="E23" s="233"/>
      <c r="F23" s="234">
        <f t="shared" si="1"/>
        <v>0</v>
      </c>
      <c r="G23" s="233"/>
      <c r="H23" s="233"/>
      <c r="I23" s="233"/>
      <c r="J23" s="234">
        <f t="shared" si="2"/>
        <v>0</v>
      </c>
      <c r="K23" s="233"/>
    </row>
    <row r="24" spans="1:11" s="193" customFormat="1" ht="45" customHeight="1" x14ac:dyDescent="0.25">
      <c r="A24" s="231"/>
      <c r="B24" s="233"/>
      <c r="C24" s="233"/>
      <c r="D24" s="234">
        <f t="shared" si="0"/>
        <v>0</v>
      </c>
      <c r="E24" s="233"/>
      <c r="F24" s="234">
        <f t="shared" si="1"/>
        <v>0</v>
      </c>
      <c r="G24" s="233"/>
      <c r="H24" s="233"/>
      <c r="I24" s="233"/>
      <c r="J24" s="234">
        <f t="shared" si="2"/>
        <v>0</v>
      </c>
      <c r="K24" s="233"/>
    </row>
    <row r="25" spans="1:11" s="193" customFormat="1" ht="45" customHeight="1" x14ac:dyDescent="0.25">
      <c r="A25" s="231"/>
      <c r="B25" s="233"/>
      <c r="C25" s="233"/>
      <c r="D25" s="234">
        <f t="shared" si="0"/>
        <v>0</v>
      </c>
      <c r="E25" s="233"/>
      <c r="F25" s="234">
        <f t="shared" si="1"/>
        <v>0</v>
      </c>
      <c r="G25" s="233"/>
      <c r="H25" s="233"/>
      <c r="I25" s="233"/>
      <c r="J25" s="234">
        <f t="shared" si="2"/>
        <v>0</v>
      </c>
      <c r="K25" s="233"/>
    </row>
    <row r="26" spans="1:11" s="193" customFormat="1" ht="45" customHeight="1" x14ac:dyDescent="0.25">
      <c r="A26" s="231"/>
      <c r="B26" s="233"/>
      <c r="C26" s="233"/>
      <c r="D26" s="234">
        <f t="shared" si="0"/>
        <v>0</v>
      </c>
      <c r="E26" s="233"/>
      <c r="F26" s="234">
        <f>D26-E26</f>
        <v>0</v>
      </c>
      <c r="G26" s="233"/>
      <c r="H26" s="233"/>
      <c r="I26" s="233"/>
      <c r="J26" s="234">
        <f t="shared" si="2"/>
        <v>0</v>
      </c>
      <c r="K26" s="233"/>
    </row>
  </sheetData>
  <sheetProtection password="FE89" sheet="1" objects="1" scenarios="1"/>
  <mergeCells count="5">
    <mergeCell ref="C2:F2"/>
    <mergeCell ref="C3:F3"/>
    <mergeCell ref="C4:F4"/>
    <mergeCell ref="C5:F5"/>
    <mergeCell ref="C6:F6"/>
  </mergeCells>
  <printOptions horizontalCentered="1" verticalCentered="1"/>
  <pageMargins left="1" right="0.5" top="0.75" bottom="0.75" header="0.5" footer="0.5"/>
  <pageSetup paperSize="5" scale="54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</xdr:col>
                    <xdr:colOff>314325</xdr:colOff>
                    <xdr:row>0</xdr:row>
                    <xdr:rowOff>114300</xdr:rowOff>
                  </from>
                  <to>
                    <xdr:col>2</xdr:col>
                    <xdr:colOff>400050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</xdr:col>
                    <xdr:colOff>314325</xdr:colOff>
                    <xdr:row>1</xdr:row>
                    <xdr:rowOff>19050</xdr:rowOff>
                  </from>
                  <to>
                    <xdr:col>2</xdr:col>
                    <xdr:colOff>400050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</xdr:col>
                    <xdr:colOff>314325</xdr:colOff>
                    <xdr:row>1</xdr:row>
                    <xdr:rowOff>85725</xdr:rowOff>
                  </from>
                  <to>
                    <xdr:col>2</xdr:col>
                    <xdr:colOff>400050</xdr:colOff>
                    <xdr:row>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Button 4">
              <controlPr defaultSize="0" print="0" autoFill="0" autoPict="0" macro="[1]!NOTAPPLSCH345">
                <anchor moveWithCells="1">
                  <from>
                    <xdr:col>0</xdr:col>
                    <xdr:colOff>114300</xdr:colOff>
                    <xdr:row>1</xdr:row>
                    <xdr:rowOff>209550</xdr:rowOff>
                  </from>
                  <to>
                    <xdr:col>0</xdr:col>
                    <xdr:colOff>828675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Button 5">
              <controlPr defaultSize="0" print="0" autoFill="0" autoPict="0" macro="[1]!Printworkbook1">
                <anchor moveWithCells="1">
                  <from>
                    <xdr:col>0</xdr:col>
                    <xdr:colOff>400050</xdr:colOff>
                    <xdr:row>0</xdr:row>
                    <xdr:rowOff>47625</xdr:rowOff>
                  </from>
                  <to>
                    <xdr:col>0</xdr:col>
                    <xdr:colOff>723900</xdr:colOff>
                    <xdr:row>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L32"/>
  <sheetViews>
    <sheetView showGridLines="0" topLeftCell="A3" zoomScale="75" zoomScaleNormal="75" zoomScaleSheetLayoutView="75" workbookViewId="0">
      <pane xSplit="3" ySplit="9" topLeftCell="D19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2.75" x14ac:dyDescent="0.2"/>
  <cols>
    <col min="1" max="1" width="39.5703125" style="186" customWidth="1"/>
    <col min="2" max="2" width="28.28515625" style="186" customWidth="1"/>
    <col min="3" max="12" width="30.7109375" style="186" customWidth="1"/>
    <col min="13" max="16384" width="9.140625" style="186"/>
  </cols>
  <sheetData>
    <row r="1" spans="1:12" ht="20.25" x14ac:dyDescent="0.3">
      <c r="A1" s="29"/>
      <c r="B1" s="110"/>
      <c r="C1" s="110"/>
      <c r="D1" s="110"/>
      <c r="E1" s="286" t="s">
        <v>0</v>
      </c>
      <c r="F1" s="286"/>
      <c r="G1" s="286"/>
      <c r="H1" s="110"/>
      <c r="I1" s="110"/>
      <c r="J1" s="110"/>
      <c r="K1" s="110"/>
    </row>
    <row r="2" spans="1:12" ht="20.25" x14ac:dyDescent="0.3">
      <c r="A2" s="110"/>
      <c r="B2" s="110"/>
      <c r="C2" s="110"/>
      <c r="D2" s="110"/>
      <c r="E2" s="286" t="s">
        <v>1</v>
      </c>
      <c r="F2" s="286"/>
      <c r="G2" s="286"/>
      <c r="H2" s="110"/>
      <c r="I2" s="110"/>
      <c r="J2" s="110"/>
      <c r="K2" s="110"/>
      <c r="L2" s="218"/>
    </row>
    <row r="3" spans="1:12" ht="20.25" x14ac:dyDescent="0.3">
      <c r="A3" s="29"/>
      <c r="B3" s="110"/>
      <c r="C3" s="110"/>
      <c r="D3" s="110"/>
      <c r="E3" s="286" t="s">
        <v>102</v>
      </c>
      <c r="F3" s="290"/>
      <c r="G3" s="290"/>
      <c r="H3" s="110"/>
      <c r="I3" s="110"/>
      <c r="J3" s="110"/>
      <c r="K3" s="110"/>
      <c r="L3" s="218"/>
    </row>
    <row r="4" spans="1:12" ht="20.25" x14ac:dyDescent="0.3">
      <c r="A4" s="110"/>
      <c r="B4" s="110"/>
      <c r="C4" s="111"/>
      <c r="D4" s="111"/>
      <c r="E4" s="286" t="s">
        <v>149</v>
      </c>
      <c r="F4" s="286"/>
      <c r="G4" s="286"/>
      <c r="H4" s="110"/>
      <c r="I4" s="110"/>
      <c r="J4" s="145" t="s">
        <v>31</v>
      </c>
      <c r="K4" s="112"/>
      <c r="L4" s="218"/>
    </row>
    <row r="5" spans="1:12" ht="20.25" x14ac:dyDescent="0.3">
      <c r="A5" s="157" t="str">
        <f>'Personnel Detail'!$B$2</f>
        <v>Agency:</v>
      </c>
      <c r="B5" s="110"/>
      <c r="C5" s="110"/>
      <c r="D5" s="110"/>
      <c r="E5" s="287" t="s">
        <v>150</v>
      </c>
      <c r="F5" s="287"/>
      <c r="G5" s="287"/>
      <c r="H5" s="110"/>
      <c r="I5" s="110"/>
      <c r="J5" s="145" t="s">
        <v>33</v>
      </c>
      <c r="K5" s="112"/>
      <c r="L5" s="218"/>
    </row>
    <row r="6" spans="1:12" ht="18" x14ac:dyDescent="0.25">
      <c r="A6" s="158" t="str">
        <f>'Personnel Detail'!$B$3</f>
        <v>Contract#:</v>
      </c>
      <c r="B6" s="116"/>
      <c r="C6" s="42"/>
      <c r="D6" s="42"/>
      <c r="E6" s="42"/>
      <c r="F6" s="42"/>
      <c r="G6" s="42"/>
      <c r="H6" s="42"/>
      <c r="I6" s="41"/>
      <c r="J6" s="119" t="s">
        <v>34</v>
      </c>
      <c r="K6" s="118"/>
      <c r="L6" s="235"/>
    </row>
    <row r="7" spans="1:12" ht="15.75" x14ac:dyDescent="0.25">
      <c r="A7" s="40"/>
      <c r="B7" s="40"/>
      <c r="C7" s="42"/>
      <c r="D7" s="42"/>
      <c r="E7" s="42"/>
      <c r="F7" s="42"/>
      <c r="G7" s="42"/>
      <c r="H7" s="42"/>
      <c r="I7" s="41"/>
      <c r="J7" s="119" t="s">
        <v>35</v>
      </c>
      <c r="K7" s="118"/>
      <c r="L7" s="235"/>
    </row>
    <row r="8" spans="1:12" ht="15.75" x14ac:dyDescent="0.25">
      <c r="A8" s="40"/>
      <c r="B8" s="40"/>
      <c r="C8" s="42"/>
      <c r="D8" s="42"/>
      <c r="E8" s="42"/>
      <c r="F8" s="42"/>
      <c r="G8" s="42"/>
      <c r="H8" s="42"/>
      <c r="I8" s="41"/>
      <c r="J8" s="122" t="str">
        <f>'Personnel Detail'!M5</f>
        <v>PERIOD COVERED</v>
      </c>
      <c r="K8" s="159">
        <f>'Personnel Detail'!N5</f>
        <v>0</v>
      </c>
      <c r="L8" s="235"/>
    </row>
    <row r="10" spans="1:12" s="189" customFormat="1" x14ac:dyDescent="0.2">
      <c r="A10" s="187"/>
      <c r="B10" s="187"/>
      <c r="C10" s="188">
        <v>1</v>
      </c>
      <c r="D10" s="188">
        <v>2</v>
      </c>
      <c r="E10" s="188">
        <v>3</v>
      </c>
      <c r="F10" s="188">
        <v>4</v>
      </c>
      <c r="G10" s="188">
        <v>5</v>
      </c>
      <c r="H10" s="188">
        <v>6</v>
      </c>
      <c r="I10" s="188">
        <v>7</v>
      </c>
      <c r="J10" s="188">
        <v>8</v>
      </c>
      <c r="K10" s="188">
        <v>9</v>
      </c>
      <c r="L10" s="188">
        <v>10</v>
      </c>
    </row>
    <row r="11" spans="1:12" s="237" customFormat="1" ht="53.25" customHeight="1" x14ac:dyDescent="0.25">
      <c r="A11" s="84" t="s">
        <v>151</v>
      </c>
      <c r="B11" s="84" t="s">
        <v>152</v>
      </c>
      <c r="C11" s="190" t="str">
        <f>'Personnel Detail'!F8</f>
        <v xml:space="preserve">TOTAL </v>
      </c>
      <c r="D11" s="126">
        <f>'Personnel Detail'!G8</f>
        <v>0</v>
      </c>
      <c r="E11" s="127">
        <f>'Personnel Detail'!H8</f>
        <v>0</v>
      </c>
      <c r="F11" s="127">
        <f>'Personnel Detail'!I8</f>
        <v>0</v>
      </c>
      <c r="G11" s="190">
        <f>'Personnel Detail'!J8</f>
        <v>0</v>
      </c>
      <c r="H11" s="190">
        <f>'Personnel Detail'!K8</f>
        <v>0</v>
      </c>
      <c r="I11" s="190">
        <f>'Personnel Detail'!L8</f>
        <v>0</v>
      </c>
      <c r="J11" s="190">
        <f>'Personnel Detail'!M8</f>
        <v>0</v>
      </c>
      <c r="K11" s="190" t="str">
        <f>'Personnel Detail'!N8</f>
        <v>UNALLOWABLE COSTS</v>
      </c>
      <c r="L11" s="236" t="str">
        <f>'Personnel Detail'!O8</f>
        <v>GENERAL &amp; ADMINISTRATIVE COSTS</v>
      </c>
    </row>
    <row r="12" spans="1:12" s="193" customFormat="1" ht="45" customHeight="1" x14ac:dyDescent="0.35">
      <c r="A12" s="192"/>
      <c r="B12" s="192"/>
      <c r="C12" s="141">
        <f t="shared" ref="C12:C30" si="0">SUM(D12:L12)</f>
        <v>0</v>
      </c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2" s="193" customFormat="1" ht="45" customHeight="1" x14ac:dyDescent="0.35">
      <c r="A13" s="192"/>
      <c r="B13" s="192"/>
      <c r="C13" s="141">
        <f t="shared" si="0"/>
        <v>0</v>
      </c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2" s="193" customFormat="1" ht="45" customHeight="1" x14ac:dyDescent="0.35">
      <c r="A14" s="192"/>
      <c r="B14" s="192"/>
      <c r="C14" s="141">
        <f t="shared" si="0"/>
        <v>0</v>
      </c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2" s="193" customFormat="1" ht="45" customHeight="1" x14ac:dyDescent="0.35">
      <c r="A15" s="192"/>
      <c r="B15" s="192"/>
      <c r="C15" s="141">
        <f t="shared" si="0"/>
        <v>0</v>
      </c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s="193" customFormat="1" ht="45" customHeight="1" x14ac:dyDescent="0.35">
      <c r="A16" s="192"/>
      <c r="B16" s="192"/>
      <c r="C16" s="141">
        <f t="shared" si="0"/>
        <v>0</v>
      </c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s="193" customFormat="1" ht="45" customHeight="1" x14ac:dyDescent="0.35">
      <c r="A17" s="192"/>
      <c r="B17" s="192"/>
      <c r="C17" s="141">
        <f t="shared" si="0"/>
        <v>0</v>
      </c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s="193" customFormat="1" ht="45" customHeight="1" x14ac:dyDescent="0.35">
      <c r="A18" s="192"/>
      <c r="B18" s="192"/>
      <c r="C18" s="141">
        <f t="shared" si="0"/>
        <v>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s="193" customFormat="1" ht="45" customHeight="1" x14ac:dyDescent="0.35">
      <c r="A19" s="192"/>
      <c r="B19" s="192"/>
      <c r="C19" s="141">
        <f t="shared" si="0"/>
        <v>0</v>
      </c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s="193" customFormat="1" ht="45" customHeight="1" x14ac:dyDescent="0.35">
      <c r="A20" s="192"/>
      <c r="B20" s="192"/>
      <c r="C20" s="141">
        <f t="shared" si="0"/>
        <v>0</v>
      </c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s="193" customFormat="1" ht="45" customHeight="1" x14ac:dyDescent="0.35">
      <c r="A21" s="192"/>
      <c r="B21" s="192"/>
      <c r="C21" s="141">
        <f t="shared" si="0"/>
        <v>0</v>
      </c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s="193" customFormat="1" ht="45" customHeight="1" x14ac:dyDescent="0.35">
      <c r="A22" s="192"/>
      <c r="B22" s="192"/>
      <c r="C22" s="141">
        <f t="shared" si="0"/>
        <v>0</v>
      </c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s="193" customFormat="1" ht="45" customHeight="1" x14ac:dyDescent="0.35">
      <c r="A23" s="192"/>
      <c r="B23" s="192"/>
      <c r="C23" s="141">
        <f t="shared" si="0"/>
        <v>0</v>
      </c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s="193" customFormat="1" ht="45" customHeight="1" x14ac:dyDescent="0.35">
      <c r="A24" s="192"/>
      <c r="B24" s="192"/>
      <c r="C24" s="141">
        <f t="shared" si="0"/>
        <v>0</v>
      </c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s="193" customFormat="1" ht="45" customHeight="1" x14ac:dyDescent="0.35">
      <c r="A25" s="192"/>
      <c r="B25" s="192"/>
      <c r="C25" s="141">
        <f t="shared" si="0"/>
        <v>0</v>
      </c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s="193" customFormat="1" ht="45" customHeight="1" x14ac:dyDescent="0.35">
      <c r="A26" s="192"/>
      <c r="B26" s="192"/>
      <c r="C26" s="141">
        <f t="shared" si="0"/>
        <v>0</v>
      </c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s="193" customFormat="1" ht="45" customHeight="1" x14ac:dyDescent="0.35">
      <c r="A27" s="192"/>
      <c r="B27" s="192"/>
      <c r="C27" s="141">
        <f t="shared" si="0"/>
        <v>0</v>
      </c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s="193" customFormat="1" ht="45" customHeight="1" x14ac:dyDescent="0.35">
      <c r="A28" s="192"/>
      <c r="B28" s="192"/>
      <c r="C28" s="141">
        <f t="shared" si="0"/>
        <v>0</v>
      </c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s="193" customFormat="1" ht="45" customHeight="1" x14ac:dyDescent="0.35">
      <c r="A29" s="192"/>
      <c r="B29" s="192"/>
      <c r="C29" s="141">
        <f t="shared" si="0"/>
        <v>0</v>
      </c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s="193" customFormat="1" ht="45" customHeight="1" x14ac:dyDescent="0.35">
      <c r="A30" s="192"/>
      <c r="B30" s="192"/>
      <c r="C30" s="141">
        <f t="shared" si="0"/>
        <v>0</v>
      </c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s="239" customFormat="1" ht="45" customHeight="1" x14ac:dyDescent="0.35">
      <c r="A31" s="282" t="s">
        <v>153</v>
      </c>
      <c r="B31" s="315"/>
      <c r="C31" s="141">
        <f>IF(SUM(C12:C30)=SUM(D31:L31),SUM(C12:C30),"ERROR")</f>
        <v>0</v>
      </c>
      <c r="D31" s="238">
        <f t="shared" ref="D31:L31" si="1">SUM(D12:D30)</f>
        <v>0</v>
      </c>
      <c r="E31" s="238">
        <f t="shared" si="1"/>
        <v>0</v>
      </c>
      <c r="F31" s="238">
        <f t="shared" si="1"/>
        <v>0</v>
      </c>
      <c r="G31" s="238">
        <f t="shared" si="1"/>
        <v>0</v>
      </c>
      <c r="H31" s="238">
        <f t="shared" si="1"/>
        <v>0</v>
      </c>
      <c r="I31" s="238">
        <f>SUM(I12:I30)</f>
        <v>0</v>
      </c>
      <c r="J31" s="238">
        <f t="shared" si="1"/>
        <v>0</v>
      </c>
      <c r="K31" s="238">
        <f t="shared" si="1"/>
        <v>0</v>
      </c>
      <c r="L31" s="238">
        <f t="shared" si="1"/>
        <v>0</v>
      </c>
    </row>
    <row r="32" spans="1:12" ht="14.1" customHeight="1" x14ac:dyDescent="0.2"/>
  </sheetData>
  <sheetProtection password="FE89" sheet="1" objects="1" scenarios="1"/>
  <mergeCells count="6">
    <mergeCell ref="E1:G1"/>
    <mergeCell ref="E2:G2"/>
    <mergeCell ref="E3:G3"/>
    <mergeCell ref="E4:G4"/>
    <mergeCell ref="E5:G5"/>
    <mergeCell ref="A31:B31"/>
  </mergeCells>
  <dataValidations count="1">
    <dataValidation type="whole" allowBlank="1" showInputMessage="1" showErrorMessage="1" errorTitle="Data entry error" error="Please enter whole numbers only" sqref="D12:L30">
      <formula1>0</formula1>
      <formula2>999999999</formula2>
    </dataValidation>
  </dataValidations>
  <printOptions horizontalCentered="1" verticalCentered="1"/>
  <pageMargins left="0.25" right="0.25" top="0.25" bottom="0.25" header="0.5" footer="0.5"/>
  <pageSetup paperSize="5" scale="42" pageOrder="overThenDown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locked="0" defaultSize="0" autoFill="0" autoLine="0" autoPict="0">
                <anchor moveWithCells="1">
                  <from>
                    <xdr:col>3</xdr:col>
                    <xdr:colOff>1238250</xdr:colOff>
                    <xdr:row>2</xdr:row>
                    <xdr:rowOff>19050</xdr:rowOff>
                  </from>
                  <to>
                    <xdr:col>3</xdr:col>
                    <xdr:colOff>1362075</xdr:colOff>
                    <xdr:row>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locked="0" defaultSize="0" autoFill="0" autoLine="0" autoPict="0">
                <anchor moveWithCells="1">
                  <from>
                    <xdr:col>3</xdr:col>
                    <xdr:colOff>1238250</xdr:colOff>
                    <xdr:row>1</xdr:row>
                    <xdr:rowOff>152400</xdr:rowOff>
                  </from>
                  <to>
                    <xdr:col>3</xdr:col>
                    <xdr:colOff>1390650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3</xdr:col>
                    <xdr:colOff>1238250</xdr:colOff>
                    <xdr:row>2</xdr:row>
                    <xdr:rowOff>114300</xdr:rowOff>
                  </from>
                  <to>
                    <xdr:col>3</xdr:col>
                    <xdr:colOff>1362075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Button 4">
              <controlPr defaultSize="0" print="0" autoFill="0" autoPict="0" macro="[1]!sch1notapp">
                <anchor moveWithCells="1">
                  <from>
                    <xdr:col>0</xdr:col>
                    <xdr:colOff>190500</xdr:colOff>
                    <xdr:row>2</xdr:row>
                    <xdr:rowOff>209550</xdr:rowOff>
                  </from>
                  <to>
                    <xdr:col>0</xdr:col>
                    <xdr:colOff>1219200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Button 5">
              <controlPr defaultSize="0" print="0" autoFill="0" autoPict="0" macro="[1]!Printworkbook1">
                <anchor moveWithCells="1">
                  <from>
                    <xdr:col>0</xdr:col>
                    <xdr:colOff>95250</xdr:colOff>
                    <xdr:row>0</xdr:row>
                    <xdr:rowOff>171450</xdr:rowOff>
                  </from>
                  <to>
                    <xdr:col>0</xdr:col>
                    <xdr:colOff>552450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31"/>
  <sheetViews>
    <sheetView zoomScale="75" zoomScaleNormal="75" zoomScaleSheetLayoutView="75" workbookViewId="0">
      <pane xSplit="2" ySplit="12" topLeftCell="C13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2.75" x14ac:dyDescent="0.2"/>
  <cols>
    <col min="1" max="1" width="65.28515625" style="29" customWidth="1"/>
    <col min="2" max="2" width="2" style="29" customWidth="1"/>
    <col min="3" max="3" width="38.5703125" style="64" customWidth="1"/>
    <col min="4" max="8" width="30.7109375" style="64" customWidth="1"/>
    <col min="9" max="12" width="30.7109375" style="29" customWidth="1"/>
    <col min="13" max="70" width="12.7109375" style="29" customWidth="1"/>
    <col min="71" max="16384" width="9.140625" style="29"/>
  </cols>
  <sheetData>
    <row r="1" spans="1:14" ht="26.25" x14ac:dyDescent="0.4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4" ht="26.25" x14ac:dyDescent="0.4">
      <c r="A2" s="266" t="s">
        <v>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4" ht="26.25" x14ac:dyDescent="0.4">
      <c r="A3" s="266" t="s">
        <v>29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</row>
    <row r="4" spans="1:14" ht="26.25" x14ac:dyDescent="0.4">
      <c r="A4" s="30"/>
      <c r="B4" s="30"/>
      <c r="C4" s="30"/>
      <c r="D4" s="267" t="s">
        <v>30</v>
      </c>
      <c r="E4" s="267"/>
      <c r="F4" s="267"/>
      <c r="G4" s="267"/>
      <c r="H4" s="267"/>
      <c r="I4" s="30"/>
      <c r="J4" s="30"/>
      <c r="K4" s="31" t="s">
        <v>31</v>
      </c>
      <c r="L4" s="30"/>
    </row>
    <row r="5" spans="1:14" ht="25.5" customHeight="1" x14ac:dyDescent="0.3">
      <c r="A5" s="32" t="str">
        <f>'Personnel Detail'!$B$2</f>
        <v>Agency:</v>
      </c>
      <c r="B5" s="33"/>
      <c r="C5" s="34"/>
      <c r="D5" s="34"/>
      <c r="E5" s="34"/>
      <c r="F5" s="34"/>
      <c r="G5" s="34"/>
      <c r="H5" s="34"/>
      <c r="I5" s="33"/>
      <c r="J5" s="35" t="s">
        <v>32</v>
      </c>
      <c r="K5" s="36" t="s">
        <v>33</v>
      </c>
      <c r="L5" s="35"/>
    </row>
    <row r="6" spans="1:14" ht="20.25" x14ac:dyDescent="0.3">
      <c r="A6" s="32" t="str">
        <f>'Personnel Detail'!$B$3</f>
        <v>Contract#:</v>
      </c>
      <c r="B6" s="33"/>
      <c r="C6" s="34"/>
      <c r="D6" s="34"/>
      <c r="E6" s="34"/>
      <c r="F6" s="34"/>
      <c r="G6" s="34"/>
      <c r="H6" s="34"/>
      <c r="I6" s="33"/>
      <c r="J6" s="35"/>
      <c r="K6" s="36" t="s">
        <v>34</v>
      </c>
      <c r="L6" s="35"/>
    </row>
    <row r="7" spans="1:14" ht="18" x14ac:dyDescent="0.25">
      <c r="A7" s="37"/>
      <c r="B7" s="33"/>
      <c r="C7" s="34"/>
      <c r="D7" s="34"/>
      <c r="E7" s="34"/>
      <c r="F7" s="34"/>
      <c r="G7" s="34"/>
      <c r="H7" s="34"/>
      <c r="I7" s="33"/>
      <c r="J7" s="35"/>
      <c r="K7" s="36" t="s">
        <v>35</v>
      </c>
      <c r="L7" s="35"/>
    </row>
    <row r="8" spans="1:14" ht="21" customHeight="1" x14ac:dyDescent="0.25">
      <c r="A8" s="37"/>
      <c r="B8" s="33"/>
      <c r="C8" s="34"/>
      <c r="D8" s="34"/>
      <c r="E8" s="34"/>
      <c r="F8" s="34"/>
      <c r="G8" s="34"/>
      <c r="H8" s="34"/>
      <c r="I8" s="33"/>
      <c r="J8" s="36"/>
      <c r="K8" s="36"/>
      <c r="L8" s="38"/>
    </row>
    <row r="9" spans="1:14" ht="18" x14ac:dyDescent="0.25">
      <c r="A9" s="37"/>
      <c r="B9" s="33"/>
      <c r="C9" s="34"/>
      <c r="D9" s="34"/>
      <c r="E9" s="34"/>
      <c r="F9" s="34"/>
      <c r="G9" s="34"/>
      <c r="H9" s="34"/>
      <c r="I9" s="33"/>
      <c r="J9" s="33"/>
      <c r="K9" s="34" t="str">
        <f>'Personnel Detail'!M5</f>
        <v>PERIOD COVERED</v>
      </c>
      <c r="L9" s="39">
        <f>'Personnel Detail'!N5</f>
        <v>0</v>
      </c>
    </row>
    <row r="10" spans="1:14" ht="15" x14ac:dyDescent="0.25">
      <c r="A10" s="40"/>
      <c r="B10" s="41"/>
      <c r="C10" s="42"/>
      <c r="D10" s="42"/>
      <c r="E10" s="42"/>
      <c r="F10" s="42"/>
      <c r="G10" s="42"/>
      <c r="H10" s="42"/>
      <c r="I10" s="41"/>
      <c r="J10" s="41"/>
      <c r="K10" s="41"/>
      <c r="L10" s="41"/>
    </row>
    <row r="11" spans="1:14" s="46" customFormat="1" ht="27.75" customHeight="1" x14ac:dyDescent="0.2">
      <c r="A11" s="43"/>
      <c r="B11" s="43"/>
      <c r="C11" s="44">
        <v>1</v>
      </c>
      <c r="D11" s="45">
        <v>2</v>
      </c>
      <c r="E11" s="45">
        <v>3</v>
      </c>
      <c r="F11" s="45">
        <v>4</v>
      </c>
      <c r="G11" s="45">
        <v>5</v>
      </c>
      <c r="H11" s="45">
        <v>6</v>
      </c>
      <c r="I11" s="45">
        <v>7</v>
      </c>
      <c r="J11" s="45">
        <v>8</v>
      </c>
      <c r="K11" s="44">
        <v>9</v>
      </c>
      <c r="L11" s="44">
        <v>10</v>
      </c>
    </row>
    <row r="12" spans="1:14" ht="76.5" customHeight="1" x14ac:dyDescent="0.3">
      <c r="A12" s="47" t="s">
        <v>36</v>
      </c>
      <c r="B12" s="48"/>
      <c r="C12" s="49" t="str">
        <f>'Personnel Detail'!F8</f>
        <v xml:space="preserve">TOTAL </v>
      </c>
      <c r="D12" s="50">
        <f>'Personnel Detail'!G8</f>
        <v>0</v>
      </c>
      <c r="E12" s="51">
        <f>'Personnel Detail'!H8</f>
        <v>0</v>
      </c>
      <c r="F12" s="51">
        <f>'Personnel Detail'!I8</f>
        <v>0</v>
      </c>
      <c r="G12" s="51">
        <f>'Personnel Detail'!J8</f>
        <v>0</v>
      </c>
      <c r="H12" s="49">
        <f>'Personnel Detail'!K8</f>
        <v>0</v>
      </c>
      <c r="I12" s="49">
        <f>'Personnel Detail'!L8</f>
        <v>0</v>
      </c>
      <c r="J12" s="49">
        <f>'Personnel Detail'!M8</f>
        <v>0</v>
      </c>
      <c r="K12" s="49" t="str">
        <f>'Personnel Detail'!N8</f>
        <v>UNALLOWABLE COSTS</v>
      </c>
      <c r="L12" s="49" t="str">
        <f>'Personnel Detail'!O8</f>
        <v>GENERAL &amp; ADMINISTRATIVE COSTS</v>
      </c>
      <c r="M12" s="52"/>
      <c r="N12" s="52"/>
    </row>
    <row r="13" spans="1:14" ht="60" customHeight="1" x14ac:dyDescent="0.35">
      <c r="A13" s="53" t="s">
        <v>37</v>
      </c>
      <c r="B13" s="54"/>
      <c r="C13" s="55">
        <f>'Fringe Benefits'!C25</f>
        <v>0</v>
      </c>
      <c r="D13" s="55">
        <f>'Fringe Benefits'!D25</f>
        <v>0</v>
      </c>
      <c r="E13" s="55">
        <f>'Fringe Benefits'!E25</f>
        <v>0</v>
      </c>
      <c r="F13" s="55">
        <f>'Fringe Benefits'!F25</f>
        <v>0</v>
      </c>
      <c r="G13" s="55">
        <f>'Fringe Benefits'!G25</f>
        <v>0</v>
      </c>
      <c r="H13" s="55">
        <f>'Fringe Benefits'!H25</f>
        <v>0</v>
      </c>
      <c r="I13" s="55">
        <f>'Fringe Benefits'!I25</f>
        <v>0</v>
      </c>
      <c r="J13" s="55">
        <f>'Fringe Benefits'!J25</f>
        <v>0</v>
      </c>
      <c r="K13" s="55">
        <f>'Fringe Benefits'!K25</f>
        <v>0</v>
      </c>
      <c r="L13" s="55">
        <f>'Fringe Benefits'!L25</f>
        <v>0</v>
      </c>
    </row>
    <row r="14" spans="1:14" ht="60" customHeight="1" x14ac:dyDescent="0.35">
      <c r="A14" s="56" t="s">
        <v>38</v>
      </c>
      <c r="B14" s="54"/>
      <c r="C14" s="55">
        <f>'Consultants and Professional'!C30</f>
        <v>0</v>
      </c>
      <c r="D14" s="55">
        <f>'Consultants and Professional'!D30</f>
        <v>0</v>
      </c>
      <c r="E14" s="55">
        <f>'Consultants and Professional'!E30</f>
        <v>0</v>
      </c>
      <c r="F14" s="55">
        <f>'Consultants and Professional'!F30</f>
        <v>0</v>
      </c>
      <c r="G14" s="55">
        <f>'Consultants and Professional'!G30</f>
        <v>0</v>
      </c>
      <c r="H14" s="55">
        <f>'Consultants and Professional'!H30</f>
        <v>0</v>
      </c>
      <c r="I14" s="55">
        <f>'Consultants and Professional'!I30</f>
        <v>0</v>
      </c>
      <c r="J14" s="55">
        <f>'Consultants and Professional'!J30</f>
        <v>0</v>
      </c>
      <c r="K14" s="55">
        <f>'Consultants and Professional'!K30</f>
        <v>0</v>
      </c>
      <c r="L14" s="55">
        <f>'Consultants and Professional'!L30</f>
        <v>0</v>
      </c>
    </row>
    <row r="15" spans="1:14" ht="60" customHeight="1" x14ac:dyDescent="0.35">
      <c r="A15" s="53" t="s">
        <v>39</v>
      </c>
      <c r="B15" s="54"/>
      <c r="C15" s="55">
        <f>'Materials and Supplies'!C32</f>
        <v>0</v>
      </c>
      <c r="D15" s="55">
        <f>'Materials and Supplies'!D32</f>
        <v>0</v>
      </c>
      <c r="E15" s="55">
        <f>'Materials and Supplies'!E32</f>
        <v>0</v>
      </c>
      <c r="F15" s="55">
        <f>'Materials and Supplies'!F32</f>
        <v>0</v>
      </c>
      <c r="G15" s="55">
        <f>'Materials and Supplies'!G32</f>
        <v>0</v>
      </c>
      <c r="H15" s="55">
        <f>'Materials and Supplies'!H32</f>
        <v>0</v>
      </c>
      <c r="I15" s="55">
        <f>'Materials and Supplies'!I32</f>
        <v>0</v>
      </c>
      <c r="J15" s="55">
        <f>'Materials and Supplies'!J32</f>
        <v>0</v>
      </c>
      <c r="K15" s="55">
        <f>'Materials and Supplies'!K32</f>
        <v>0</v>
      </c>
      <c r="L15" s="55">
        <f>'Materials and Supplies'!L32</f>
        <v>0</v>
      </c>
    </row>
    <row r="16" spans="1:14" ht="60" customHeight="1" x14ac:dyDescent="0.35">
      <c r="A16" s="53" t="s">
        <v>40</v>
      </c>
      <c r="B16" s="54"/>
      <c r="C16" s="55">
        <f>'Facility Costs'!C32</f>
        <v>0</v>
      </c>
      <c r="D16" s="55">
        <f>'Facility Costs'!D32</f>
        <v>0</v>
      </c>
      <c r="E16" s="55">
        <f>'Facility Costs'!E32</f>
        <v>0</v>
      </c>
      <c r="F16" s="55">
        <f>'Facility Costs'!F32</f>
        <v>0</v>
      </c>
      <c r="G16" s="55">
        <f>'Facility Costs'!G32</f>
        <v>0</v>
      </c>
      <c r="H16" s="55">
        <f>'Facility Costs'!H32</f>
        <v>0</v>
      </c>
      <c r="I16" s="55">
        <f>'Facility Costs'!I32</f>
        <v>0</v>
      </c>
      <c r="J16" s="55">
        <f>'Facility Costs'!J32</f>
        <v>0</v>
      </c>
      <c r="K16" s="55">
        <f>'Facility Costs'!K32</f>
        <v>0</v>
      </c>
      <c r="L16" s="55">
        <f>'Facility Costs'!L32</f>
        <v>0</v>
      </c>
    </row>
    <row r="17" spans="1:12" ht="60" customHeight="1" x14ac:dyDescent="0.35">
      <c r="A17" s="53" t="s">
        <v>41</v>
      </c>
      <c r="B17" s="54"/>
      <c r="C17" s="55">
        <f>'Specific Assistance'!C32</f>
        <v>0</v>
      </c>
      <c r="D17" s="55">
        <f>'Specific Assistance'!D32</f>
        <v>0</v>
      </c>
      <c r="E17" s="55">
        <f>'Specific Assistance'!E32</f>
        <v>0</v>
      </c>
      <c r="F17" s="55">
        <f>'Specific Assistance'!F32</f>
        <v>0</v>
      </c>
      <c r="G17" s="55">
        <f>'Specific Assistance'!G32</f>
        <v>0</v>
      </c>
      <c r="H17" s="55">
        <f>'Specific Assistance'!H32</f>
        <v>0</v>
      </c>
      <c r="I17" s="55">
        <f>'Specific Assistance'!I32</f>
        <v>0</v>
      </c>
      <c r="J17" s="55">
        <f>'Specific Assistance'!J32</f>
        <v>0</v>
      </c>
      <c r="K17" s="55">
        <f>'Specific Assistance'!K32</f>
        <v>0</v>
      </c>
      <c r="L17" s="55">
        <f>'Specific Assistance'!L32</f>
        <v>0</v>
      </c>
    </row>
    <row r="18" spans="1:12" ht="60" customHeight="1" x14ac:dyDescent="0.35">
      <c r="A18" s="53" t="s">
        <v>42</v>
      </c>
      <c r="B18" s="54"/>
      <c r="C18" s="55">
        <f>Other!C60</f>
        <v>0</v>
      </c>
      <c r="D18" s="55">
        <f>Other!D60</f>
        <v>0</v>
      </c>
      <c r="E18" s="55">
        <f>Other!E60</f>
        <v>0</v>
      </c>
      <c r="F18" s="55">
        <f>Other!F60</f>
        <v>0</v>
      </c>
      <c r="G18" s="55">
        <f>Other!G60</f>
        <v>0</v>
      </c>
      <c r="H18" s="55">
        <f>Other!H60</f>
        <v>0</v>
      </c>
      <c r="I18" s="55">
        <f>Other!I60</f>
        <v>0</v>
      </c>
      <c r="J18" s="55">
        <f>Other!J60</f>
        <v>0</v>
      </c>
      <c r="K18" s="55">
        <f>Other!K60</f>
        <v>0</v>
      </c>
      <c r="L18" s="55">
        <f>Other!L60</f>
        <v>0</v>
      </c>
    </row>
    <row r="19" spans="1:12" ht="41.25" hidden="1" customHeight="1" x14ac:dyDescent="0.35">
      <c r="A19" s="53"/>
      <c r="B19" s="54"/>
      <c r="C19" s="55">
        <f>SUM(C13:C18)</f>
        <v>0</v>
      </c>
      <c r="D19" s="55">
        <f t="shared" ref="D19:L19" si="0">SUM(D13:D18)</f>
        <v>0</v>
      </c>
      <c r="E19" s="55">
        <f t="shared" si="0"/>
        <v>0</v>
      </c>
      <c r="F19" s="55">
        <f t="shared" si="0"/>
        <v>0</v>
      </c>
      <c r="G19" s="55">
        <f t="shared" si="0"/>
        <v>0</v>
      </c>
      <c r="H19" s="55">
        <f t="shared" si="0"/>
        <v>0</v>
      </c>
      <c r="I19" s="55">
        <f t="shared" si="0"/>
        <v>0</v>
      </c>
      <c r="J19" s="55">
        <f t="shared" si="0"/>
        <v>0</v>
      </c>
      <c r="K19" s="55">
        <f t="shared" si="0"/>
        <v>0</v>
      </c>
      <c r="L19" s="55">
        <f t="shared" si="0"/>
        <v>0</v>
      </c>
    </row>
    <row r="20" spans="1:12" ht="60" customHeight="1" x14ac:dyDescent="0.35">
      <c r="A20" s="56" t="s">
        <v>43</v>
      </c>
      <c r="B20" s="54"/>
      <c r="C20" s="57" t="s">
        <v>44</v>
      </c>
      <c r="D20" s="55">
        <f>'Gen and Admin Costs'!C16</f>
        <v>0</v>
      </c>
      <c r="E20" s="55">
        <f>'Gen and Admin Costs'!D16</f>
        <v>0</v>
      </c>
      <c r="F20" s="55">
        <f>'Gen and Admin Costs'!E16</f>
        <v>0</v>
      </c>
      <c r="G20" s="55">
        <f>'Gen and Admin Costs'!F16</f>
        <v>0</v>
      </c>
      <c r="H20" s="55">
        <f>'Gen and Admin Costs'!G16</f>
        <v>0</v>
      </c>
      <c r="I20" s="55">
        <f>'Gen and Admin Costs'!H16</f>
        <v>0</v>
      </c>
      <c r="J20" s="55">
        <f>'Gen and Admin Costs'!I16</f>
        <v>0</v>
      </c>
      <c r="K20" s="55">
        <f>'Gen and Admin Costs'!J16</f>
        <v>0</v>
      </c>
      <c r="L20" s="55">
        <f>'Gen and Admin Costs'!K16</f>
        <v>0</v>
      </c>
    </row>
    <row r="21" spans="1:12" ht="60" customHeight="1" x14ac:dyDescent="0.4">
      <c r="A21" s="53" t="s">
        <v>45</v>
      </c>
      <c r="B21" s="54"/>
      <c r="C21" s="58">
        <f>SUM(C13:C18)</f>
        <v>0</v>
      </c>
      <c r="D21" s="58">
        <f t="shared" ref="D21:K21" si="1">SUM(D13:D18)+D20</f>
        <v>0</v>
      </c>
      <c r="E21" s="58">
        <f t="shared" si="1"/>
        <v>0</v>
      </c>
      <c r="F21" s="58">
        <f t="shared" si="1"/>
        <v>0</v>
      </c>
      <c r="G21" s="58">
        <f t="shared" si="1"/>
        <v>0</v>
      </c>
      <c r="H21" s="58">
        <f t="shared" si="1"/>
        <v>0</v>
      </c>
      <c r="I21" s="58">
        <f t="shared" si="1"/>
        <v>0</v>
      </c>
      <c r="J21" s="58">
        <f t="shared" si="1"/>
        <v>0</v>
      </c>
      <c r="K21" s="58">
        <f t="shared" si="1"/>
        <v>0</v>
      </c>
      <c r="L21" s="58"/>
    </row>
    <row r="22" spans="1:12" ht="60" customHeight="1" x14ac:dyDescent="0.35">
      <c r="A22" s="53" t="s">
        <v>46</v>
      </c>
      <c r="B22" s="54"/>
      <c r="C22" s="55">
        <f>'Sch 6-Equip'!C31</f>
        <v>0</v>
      </c>
      <c r="D22" s="55">
        <f>'Sch 6-Equip'!D31</f>
        <v>0</v>
      </c>
      <c r="E22" s="55">
        <f>'Sch 6-Equip'!E31</f>
        <v>0</v>
      </c>
      <c r="F22" s="55">
        <f>'Sch 6-Equip'!F31</f>
        <v>0</v>
      </c>
      <c r="G22" s="55">
        <f>'Sch 6-Equip'!G31</f>
        <v>0</v>
      </c>
      <c r="H22" s="55">
        <f>'Sch 6-Equip'!H31</f>
        <v>0</v>
      </c>
      <c r="I22" s="55">
        <f>'Sch 6-Equip'!I31</f>
        <v>0</v>
      </c>
      <c r="J22" s="55">
        <f>'Sch 6-Equip'!J31</f>
        <v>0</v>
      </c>
      <c r="K22" s="55">
        <f>'Sch 6-Equip'!K31</f>
        <v>0</v>
      </c>
      <c r="L22" s="55"/>
    </row>
    <row r="23" spans="1:12" ht="60" customHeight="1" x14ac:dyDescent="0.4">
      <c r="A23" s="53" t="s">
        <v>47</v>
      </c>
      <c r="B23" s="54"/>
      <c r="C23" s="58">
        <f>C21+C22</f>
        <v>0</v>
      </c>
      <c r="D23" s="58">
        <f t="shared" ref="D23:K23" si="2">D21+D22</f>
        <v>0</v>
      </c>
      <c r="E23" s="58">
        <f t="shared" si="2"/>
        <v>0</v>
      </c>
      <c r="F23" s="58">
        <f t="shared" si="2"/>
        <v>0</v>
      </c>
      <c r="G23" s="58">
        <f t="shared" si="2"/>
        <v>0</v>
      </c>
      <c r="H23" s="58">
        <f t="shared" si="2"/>
        <v>0</v>
      </c>
      <c r="I23" s="58">
        <f t="shared" si="2"/>
        <v>0</v>
      </c>
      <c r="J23" s="58">
        <f t="shared" si="2"/>
        <v>0</v>
      </c>
      <c r="K23" s="58">
        <f t="shared" si="2"/>
        <v>0</v>
      </c>
      <c r="L23" s="58"/>
    </row>
    <row r="24" spans="1:12" ht="60" customHeight="1" x14ac:dyDescent="0.35">
      <c r="A24" s="53" t="s">
        <v>48</v>
      </c>
      <c r="B24" s="54"/>
      <c r="C24" s="55">
        <f>'Sch 2-Rev'!B29</f>
        <v>0</v>
      </c>
      <c r="D24" s="55">
        <f>'Sch 2-Rev'!C29</f>
        <v>0</v>
      </c>
      <c r="E24" s="55">
        <f>'Sch 2-Rev'!D29</f>
        <v>0</v>
      </c>
      <c r="F24" s="55">
        <f>'Sch 2-Rev'!E29</f>
        <v>0</v>
      </c>
      <c r="G24" s="55">
        <f>'Sch 2-Rev'!F29</f>
        <v>0</v>
      </c>
      <c r="H24" s="55">
        <f>'Sch 2-Rev'!G29</f>
        <v>0</v>
      </c>
      <c r="I24" s="55">
        <f>'Sch 2-Rev'!H29</f>
        <v>0</v>
      </c>
      <c r="J24" s="55">
        <f>'Sch 2-Rev'!I29</f>
        <v>0</v>
      </c>
      <c r="K24" s="55">
        <f>'Sch 2-Rev'!J29</f>
        <v>0</v>
      </c>
      <c r="L24" s="55"/>
    </row>
    <row r="25" spans="1:12" ht="60" customHeight="1" x14ac:dyDescent="0.4">
      <c r="A25" s="53" t="s">
        <v>49</v>
      </c>
      <c r="B25" s="54"/>
      <c r="C25" s="58">
        <f>C23-C24</f>
        <v>0</v>
      </c>
      <c r="D25" s="58">
        <f t="shared" ref="D25:K25" si="3">D23-D24</f>
        <v>0</v>
      </c>
      <c r="E25" s="58">
        <f t="shared" si="3"/>
        <v>0</v>
      </c>
      <c r="F25" s="58">
        <f t="shared" si="3"/>
        <v>0</v>
      </c>
      <c r="G25" s="58">
        <f t="shared" si="3"/>
        <v>0</v>
      </c>
      <c r="H25" s="58">
        <f t="shared" si="3"/>
        <v>0</v>
      </c>
      <c r="I25" s="58">
        <f t="shared" si="3"/>
        <v>0</v>
      </c>
      <c r="J25" s="58">
        <f t="shared" si="3"/>
        <v>0</v>
      </c>
      <c r="K25" s="58">
        <f t="shared" si="3"/>
        <v>0</v>
      </c>
      <c r="L25" s="58"/>
    </row>
    <row r="26" spans="1:12" ht="60" customHeight="1" x14ac:dyDescent="0.35">
      <c r="A26" s="53" t="s">
        <v>50</v>
      </c>
      <c r="B26" s="268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60" customHeight="1" x14ac:dyDescent="0.4">
      <c r="A27" s="59" t="s">
        <v>51</v>
      </c>
      <c r="B27" s="269"/>
      <c r="C27" s="60">
        <f>IF(C25=SUM(D27:L27),SUM(D27:L27),"ERROR")</f>
        <v>0</v>
      </c>
      <c r="D27" s="61">
        <f t="shared" ref="D27:K27" si="4">D25</f>
        <v>0</v>
      </c>
      <c r="E27" s="61">
        <f t="shared" si="4"/>
        <v>0</v>
      </c>
      <c r="F27" s="61">
        <f t="shared" si="4"/>
        <v>0</v>
      </c>
      <c r="G27" s="61">
        <f t="shared" si="4"/>
        <v>0</v>
      </c>
      <c r="H27" s="61">
        <f t="shared" si="4"/>
        <v>0</v>
      </c>
      <c r="I27" s="61">
        <f t="shared" si="4"/>
        <v>0</v>
      </c>
      <c r="J27" s="61">
        <f t="shared" si="4"/>
        <v>0</v>
      </c>
      <c r="K27" s="61">
        <f t="shared" si="4"/>
        <v>0</v>
      </c>
      <c r="L27" s="61"/>
    </row>
    <row r="28" spans="1:12" ht="60" customHeight="1" x14ac:dyDescent="0.35">
      <c r="A28" s="62"/>
      <c r="B28" s="270"/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29" spans="1:12" x14ac:dyDescent="0.2">
      <c r="I29" s="65"/>
      <c r="J29" s="65"/>
      <c r="K29" s="65"/>
    </row>
    <row r="30" spans="1:12" x14ac:dyDescent="0.2">
      <c r="C30" s="66"/>
      <c r="D30" s="66"/>
      <c r="E30" s="66"/>
      <c r="F30" s="66"/>
      <c r="G30" s="66"/>
      <c r="H30" s="66"/>
      <c r="I30" s="65"/>
      <c r="J30" s="65"/>
      <c r="K30" s="65"/>
    </row>
    <row r="31" spans="1:12" x14ac:dyDescent="0.2">
      <c r="I31" s="65"/>
      <c r="J31" s="65"/>
      <c r="K31" s="65"/>
    </row>
  </sheetData>
  <sheetProtection password="FE89" sheet="1" objects="1" scenarios="1"/>
  <mergeCells count="5">
    <mergeCell ref="A1:L1"/>
    <mergeCell ref="A2:L2"/>
    <mergeCell ref="A3:L3"/>
    <mergeCell ref="D4:H4"/>
    <mergeCell ref="B26:B28"/>
  </mergeCells>
  <printOptions horizontalCentered="1" verticalCentered="1"/>
  <pageMargins left="0.25" right="0.25" top="0.25" bottom="0.25" header="0.5" footer="0.5"/>
  <pageSetup paperSize="5" scale="4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6</xdr:row>
                    <xdr:rowOff>209550</xdr:rowOff>
                  </from>
                  <to>
                    <xdr:col>10</xdr:col>
                    <xdr:colOff>733425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10</xdr:col>
                    <xdr:colOff>762000</xdr:colOff>
                    <xdr:row>6</xdr:row>
                    <xdr:rowOff>209550</xdr:rowOff>
                  </from>
                  <to>
                    <xdr:col>11</xdr:col>
                    <xdr:colOff>533400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10</xdr:col>
                    <xdr:colOff>1905000</xdr:colOff>
                    <xdr:row>7</xdr:row>
                    <xdr:rowOff>0</xdr:rowOff>
                  </from>
                  <to>
                    <xdr:col>11</xdr:col>
                    <xdr:colOff>581025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Button 7">
              <controlPr defaultSize="0" print="0" autoFill="0" autoPict="0" macro="[1]!Printworkbook1">
                <anchor moveWithCells="1">
                  <from>
                    <xdr:col>0</xdr:col>
                    <xdr:colOff>714375</xdr:colOff>
                    <xdr:row>1</xdr:row>
                    <xdr:rowOff>190500</xdr:rowOff>
                  </from>
                  <to>
                    <xdr:col>0</xdr:col>
                    <xdr:colOff>1800225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8" name="Check Box 1">
              <controlPr defaultSize="0" autoFill="0" autoLine="0" autoPict="0">
                <anchor moveWithCells="1" sizeWithCells="1">
                  <from>
                    <xdr:col>9</xdr:col>
                    <xdr:colOff>1790700</xdr:colOff>
                    <xdr:row>4</xdr:row>
                    <xdr:rowOff>114300</xdr:rowOff>
                  </from>
                  <to>
                    <xdr:col>10</xdr:col>
                    <xdr:colOff>476250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9" name="Check Box 2">
              <controlPr defaultSize="0" autoFill="0" autoLine="0" autoPict="0">
                <anchor moveWithCells="1" sizeWithCells="1">
                  <from>
                    <xdr:col>9</xdr:col>
                    <xdr:colOff>1790700</xdr:colOff>
                    <xdr:row>5</xdr:row>
                    <xdr:rowOff>28575</xdr:rowOff>
                  </from>
                  <to>
                    <xdr:col>10</xdr:col>
                    <xdr:colOff>476250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0" name="Check Box 3">
              <controlPr defaultSize="0" autoFill="0" autoLine="0" autoPict="0">
                <anchor moveWithCells="1" sizeWithCells="1">
                  <from>
                    <xdr:col>9</xdr:col>
                    <xdr:colOff>1809750</xdr:colOff>
                    <xdr:row>6</xdr:row>
                    <xdr:rowOff>0</xdr:rowOff>
                  </from>
                  <to>
                    <xdr:col>10</xdr:col>
                    <xdr:colOff>495300</xdr:colOff>
                    <xdr:row>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Q215"/>
  <sheetViews>
    <sheetView showGridLines="0" view="pageBreakPreview" zoomScale="75" zoomScaleNormal="75" zoomScaleSheetLayoutView="75" workbookViewId="0">
      <pane xSplit="6" ySplit="8" topLeftCell="G9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5" x14ac:dyDescent="0.25"/>
  <cols>
    <col min="1" max="1" width="4.42578125" customWidth="1"/>
    <col min="2" max="2" width="63.42578125" customWidth="1"/>
    <col min="3" max="3" width="13.28515625" customWidth="1"/>
    <col min="4" max="4" width="13.85546875" customWidth="1"/>
    <col min="5" max="5" width="9.28515625" customWidth="1"/>
    <col min="6" max="6" width="30.7109375" customWidth="1"/>
    <col min="7" max="15" width="27.7109375" customWidth="1"/>
    <col min="16" max="73" width="12.7109375" customWidth="1"/>
  </cols>
  <sheetData>
    <row r="1" spans="1:17" ht="18.75" customHeight="1" x14ac:dyDescent="0.25">
      <c r="A1" s="67"/>
      <c r="B1" s="29"/>
      <c r="C1" s="67"/>
      <c r="D1" s="67"/>
      <c r="E1" s="67"/>
      <c r="F1" s="64"/>
      <c r="G1" s="64"/>
      <c r="H1" s="64"/>
      <c r="I1" s="64"/>
      <c r="J1" s="64"/>
      <c r="K1" s="64"/>
      <c r="L1" s="29"/>
      <c r="M1" s="68" t="s">
        <v>31</v>
      </c>
      <c r="N1" s="29"/>
      <c r="O1" s="29"/>
      <c r="P1" s="29"/>
      <c r="Q1" s="29"/>
    </row>
    <row r="2" spans="1:17" ht="21" customHeight="1" x14ac:dyDescent="0.3">
      <c r="A2" s="67"/>
      <c r="B2" s="69" t="s">
        <v>52</v>
      </c>
      <c r="C2" s="70"/>
      <c r="D2" s="70"/>
      <c r="E2" s="71"/>
      <c r="F2" s="42"/>
      <c r="G2" s="42"/>
      <c r="H2" s="42"/>
      <c r="I2" s="42"/>
      <c r="J2" s="42"/>
      <c r="K2" s="42"/>
      <c r="L2" s="72"/>
      <c r="M2" s="36" t="s">
        <v>33</v>
      </c>
      <c r="N2" s="35"/>
      <c r="O2" s="29"/>
      <c r="P2" s="29"/>
      <c r="Q2" s="29"/>
    </row>
    <row r="3" spans="1:17" ht="21.75" customHeight="1" x14ac:dyDescent="0.3">
      <c r="A3" s="67"/>
      <c r="B3" s="69" t="s">
        <v>53</v>
      </c>
      <c r="C3" s="70"/>
      <c r="D3" s="70"/>
      <c r="E3" s="71"/>
      <c r="F3" s="42"/>
      <c r="G3" s="42"/>
      <c r="H3" s="42"/>
      <c r="I3" s="42"/>
      <c r="J3" s="42"/>
      <c r="K3" s="42"/>
      <c r="L3" s="72"/>
      <c r="M3" s="36" t="s">
        <v>34</v>
      </c>
      <c r="N3" s="35"/>
      <c r="O3" s="29"/>
      <c r="P3" s="29"/>
      <c r="Q3" s="29"/>
    </row>
    <row r="4" spans="1:17" ht="18" x14ac:dyDescent="0.25">
      <c r="A4" s="67"/>
      <c r="B4" s="40"/>
      <c r="C4" s="70"/>
      <c r="D4" s="70"/>
      <c r="E4" s="71"/>
      <c r="F4" s="42"/>
      <c r="G4" s="42"/>
      <c r="H4" s="42"/>
      <c r="I4" s="42"/>
      <c r="J4" s="42"/>
      <c r="K4" s="42"/>
      <c r="L4" s="72"/>
      <c r="M4" s="36" t="s">
        <v>35</v>
      </c>
      <c r="N4" s="38"/>
      <c r="O4" s="29"/>
      <c r="P4" s="29"/>
      <c r="Q4" s="29"/>
    </row>
    <row r="5" spans="1:17" ht="18" x14ac:dyDescent="0.25">
      <c r="A5" s="67"/>
      <c r="B5" s="40"/>
      <c r="C5" s="70"/>
      <c r="D5" s="70"/>
      <c r="E5" s="71"/>
      <c r="F5" s="42"/>
      <c r="G5" s="42"/>
      <c r="H5" s="42"/>
      <c r="I5" s="42"/>
      <c r="J5" s="42"/>
      <c r="K5" s="42"/>
      <c r="L5" s="72"/>
      <c r="M5" s="73" t="s">
        <v>54</v>
      </c>
      <c r="N5" s="74"/>
      <c r="O5" s="41"/>
      <c r="P5" s="29"/>
      <c r="Q5" s="29"/>
    </row>
    <row r="6" spans="1:17" x14ac:dyDescent="0.25">
      <c r="A6" s="67"/>
      <c r="B6" s="40"/>
      <c r="C6" s="70"/>
      <c r="D6" s="70"/>
      <c r="E6" s="71"/>
      <c r="F6" s="42"/>
      <c r="G6" s="42"/>
      <c r="H6" s="42"/>
      <c r="I6" s="42"/>
      <c r="J6" s="42"/>
      <c r="K6" s="42"/>
      <c r="L6" s="41"/>
      <c r="M6" s="41"/>
      <c r="N6" s="29"/>
      <c r="O6" s="41"/>
      <c r="P6" s="29"/>
      <c r="Q6" s="29"/>
    </row>
    <row r="7" spans="1:17" ht="35.25" customHeight="1" x14ac:dyDescent="0.25">
      <c r="A7" s="75" t="s">
        <v>55</v>
      </c>
      <c r="B7" s="76" t="s">
        <v>56</v>
      </c>
      <c r="C7" s="77"/>
      <c r="D7" s="77"/>
      <c r="E7" s="78"/>
      <c r="F7" s="79">
        <v>1</v>
      </c>
      <c r="G7" s="80">
        <v>2</v>
      </c>
      <c r="H7" s="81">
        <v>3</v>
      </c>
      <c r="I7" s="81">
        <v>4</v>
      </c>
      <c r="J7" s="81">
        <v>5</v>
      </c>
      <c r="K7" s="81">
        <v>6</v>
      </c>
      <c r="L7" s="81">
        <v>7</v>
      </c>
      <c r="M7" s="81">
        <v>8</v>
      </c>
      <c r="N7" s="81">
        <v>9</v>
      </c>
      <c r="O7" s="81">
        <v>10</v>
      </c>
      <c r="P7" s="29"/>
      <c r="Q7" s="29"/>
    </row>
    <row r="8" spans="1:17" s="90" customFormat="1" ht="54" customHeight="1" x14ac:dyDescent="0.25">
      <c r="A8" s="82"/>
      <c r="B8" s="83" t="s">
        <v>57</v>
      </c>
      <c r="C8" s="84" t="s">
        <v>58</v>
      </c>
      <c r="D8" s="84" t="s">
        <v>59</v>
      </c>
      <c r="E8" s="85" t="s">
        <v>60</v>
      </c>
      <c r="F8" s="86" t="s">
        <v>61</v>
      </c>
      <c r="G8" s="87"/>
      <c r="H8" s="88"/>
      <c r="I8" s="88"/>
      <c r="J8" s="88"/>
      <c r="K8" s="88"/>
      <c r="L8" s="88"/>
      <c r="M8" s="88"/>
      <c r="N8" s="88" t="s">
        <v>62</v>
      </c>
      <c r="O8" s="88" t="s">
        <v>63</v>
      </c>
      <c r="P8" s="89"/>
      <c r="Q8" s="89"/>
    </row>
    <row r="9" spans="1:17" ht="39.950000000000003" customHeight="1" x14ac:dyDescent="0.35">
      <c r="A9" s="91">
        <v>1</v>
      </c>
      <c r="B9" s="92"/>
      <c r="C9" s="93"/>
      <c r="D9" s="94"/>
      <c r="E9" s="95"/>
      <c r="F9" s="96">
        <f>SUM(G9:O9)</f>
        <v>0</v>
      </c>
      <c r="G9" s="97"/>
      <c r="H9" s="97"/>
      <c r="I9" s="97"/>
      <c r="J9" s="97"/>
      <c r="K9" s="97"/>
      <c r="L9" s="97"/>
      <c r="M9" s="97"/>
      <c r="N9" s="97"/>
      <c r="O9" s="97"/>
      <c r="P9" s="29"/>
      <c r="Q9" s="29"/>
    </row>
    <row r="10" spans="1:17" ht="39.950000000000003" customHeight="1" x14ac:dyDescent="0.35">
      <c r="A10" s="91">
        <v>2</v>
      </c>
      <c r="B10" s="98"/>
      <c r="C10" s="93"/>
      <c r="D10" s="94"/>
      <c r="E10" s="95"/>
      <c r="F10" s="96">
        <f t="shared" ref="F10:F30" si="0">SUM(G10:O10)</f>
        <v>0</v>
      </c>
      <c r="G10" s="97"/>
      <c r="H10" s="97"/>
      <c r="I10" s="97"/>
      <c r="J10" s="97"/>
      <c r="K10" s="97"/>
      <c r="L10" s="97"/>
      <c r="M10" s="97"/>
      <c r="N10" s="97"/>
      <c r="O10" s="97"/>
      <c r="P10" s="29"/>
      <c r="Q10" s="29"/>
    </row>
    <row r="11" spans="1:17" ht="39.950000000000003" customHeight="1" x14ac:dyDescent="0.35">
      <c r="A11" s="91">
        <v>3</v>
      </c>
      <c r="B11" s="98"/>
      <c r="C11" s="93"/>
      <c r="D11" s="94"/>
      <c r="E11" s="95"/>
      <c r="F11" s="96">
        <f t="shared" si="0"/>
        <v>0</v>
      </c>
      <c r="G11" s="97"/>
      <c r="H11" s="97"/>
      <c r="I11" s="97"/>
      <c r="J11" s="97"/>
      <c r="K11" s="97"/>
      <c r="L11" s="97"/>
      <c r="M11" s="97"/>
      <c r="N11" s="97"/>
      <c r="O11" s="97"/>
      <c r="P11" s="29"/>
      <c r="Q11" s="29"/>
    </row>
    <row r="12" spans="1:17" ht="39.950000000000003" customHeight="1" x14ac:dyDescent="0.35">
      <c r="A12" s="91">
        <v>4</v>
      </c>
      <c r="B12" s="98"/>
      <c r="C12" s="93"/>
      <c r="D12" s="94"/>
      <c r="E12" s="95"/>
      <c r="F12" s="96">
        <f t="shared" si="0"/>
        <v>0</v>
      </c>
      <c r="G12" s="97"/>
      <c r="H12" s="97"/>
      <c r="I12" s="97"/>
      <c r="J12" s="97"/>
      <c r="K12" s="97"/>
      <c r="L12" s="97"/>
      <c r="M12" s="97"/>
      <c r="N12" s="97"/>
      <c r="O12" s="97"/>
      <c r="P12" s="29"/>
      <c r="Q12" s="29"/>
    </row>
    <row r="13" spans="1:17" ht="39.950000000000003" customHeight="1" x14ac:dyDescent="0.35">
      <c r="A13" s="91">
        <v>5</v>
      </c>
      <c r="B13" s="98"/>
      <c r="C13" s="93"/>
      <c r="D13" s="94"/>
      <c r="E13" s="95"/>
      <c r="F13" s="96">
        <f t="shared" si="0"/>
        <v>0</v>
      </c>
      <c r="G13" s="97"/>
      <c r="H13" s="97"/>
      <c r="I13" s="97"/>
      <c r="J13" s="97"/>
      <c r="K13" s="97"/>
      <c r="L13" s="97"/>
      <c r="M13" s="97"/>
      <c r="N13" s="97"/>
      <c r="O13" s="97"/>
      <c r="P13" s="29"/>
      <c r="Q13" s="29"/>
    </row>
    <row r="14" spans="1:17" ht="39.950000000000003" customHeight="1" x14ac:dyDescent="0.35">
      <c r="A14" s="91">
        <v>6</v>
      </c>
      <c r="B14" s="98"/>
      <c r="C14" s="93"/>
      <c r="D14" s="94"/>
      <c r="E14" s="95"/>
      <c r="F14" s="96">
        <f t="shared" si="0"/>
        <v>0</v>
      </c>
      <c r="G14" s="97"/>
      <c r="H14" s="97"/>
      <c r="I14" s="97"/>
      <c r="J14" s="97"/>
      <c r="K14" s="97"/>
      <c r="L14" s="97"/>
      <c r="M14" s="97"/>
      <c r="N14" s="97"/>
      <c r="O14" s="97"/>
      <c r="P14" s="29"/>
      <c r="Q14" s="29"/>
    </row>
    <row r="15" spans="1:17" ht="39.950000000000003" customHeight="1" x14ac:dyDescent="0.35">
      <c r="A15" s="91">
        <v>7</v>
      </c>
      <c r="B15" s="98"/>
      <c r="C15" s="93"/>
      <c r="D15" s="94"/>
      <c r="E15" s="95"/>
      <c r="F15" s="96">
        <f t="shared" si="0"/>
        <v>0</v>
      </c>
      <c r="G15" s="97"/>
      <c r="H15" s="97"/>
      <c r="I15" s="97"/>
      <c r="J15" s="97"/>
      <c r="K15" s="97"/>
      <c r="L15" s="97"/>
      <c r="M15" s="97"/>
      <c r="N15" s="97"/>
      <c r="O15" s="97"/>
      <c r="P15" s="29"/>
      <c r="Q15" s="29"/>
    </row>
    <row r="16" spans="1:17" ht="39.950000000000003" customHeight="1" x14ac:dyDescent="0.35">
      <c r="A16" s="91">
        <v>8</v>
      </c>
      <c r="B16" s="98"/>
      <c r="C16" s="93"/>
      <c r="D16" s="94"/>
      <c r="E16" s="95"/>
      <c r="F16" s="96">
        <f t="shared" si="0"/>
        <v>0</v>
      </c>
      <c r="G16" s="97"/>
      <c r="H16" s="97"/>
      <c r="I16" s="97"/>
      <c r="J16" s="97"/>
      <c r="K16" s="97"/>
      <c r="L16" s="97"/>
      <c r="M16" s="97"/>
      <c r="N16" s="97"/>
      <c r="O16" s="97"/>
      <c r="P16" s="29"/>
      <c r="Q16" s="29"/>
    </row>
    <row r="17" spans="1:15" ht="39.950000000000003" customHeight="1" x14ac:dyDescent="0.35">
      <c r="A17" s="91">
        <v>9</v>
      </c>
      <c r="B17" s="98"/>
      <c r="C17" s="93"/>
      <c r="D17" s="94"/>
      <c r="E17" s="95"/>
      <c r="F17" s="96">
        <f t="shared" si="0"/>
        <v>0</v>
      </c>
      <c r="G17" s="97"/>
      <c r="H17" s="97"/>
      <c r="I17" s="97"/>
      <c r="J17" s="97"/>
      <c r="K17" s="97"/>
      <c r="L17" s="97"/>
      <c r="M17" s="97"/>
      <c r="N17" s="97"/>
      <c r="O17" s="97"/>
    </row>
    <row r="18" spans="1:15" ht="39.950000000000003" customHeight="1" x14ac:dyDescent="0.35">
      <c r="A18" s="91">
        <v>10</v>
      </c>
      <c r="B18" s="98"/>
      <c r="C18" s="93"/>
      <c r="D18" s="94"/>
      <c r="E18" s="95"/>
      <c r="F18" s="96">
        <f t="shared" si="0"/>
        <v>0</v>
      </c>
      <c r="G18" s="97"/>
      <c r="H18" s="97"/>
      <c r="I18" s="97"/>
      <c r="J18" s="97"/>
      <c r="K18" s="97"/>
      <c r="L18" s="97"/>
      <c r="M18" s="97"/>
      <c r="N18" s="97"/>
      <c r="O18" s="97"/>
    </row>
    <row r="19" spans="1:15" ht="39.950000000000003" customHeight="1" x14ac:dyDescent="0.35">
      <c r="A19" s="91">
        <v>11</v>
      </c>
      <c r="B19" s="98"/>
      <c r="C19" s="93"/>
      <c r="D19" s="94"/>
      <c r="E19" s="95"/>
      <c r="F19" s="96">
        <f t="shared" si="0"/>
        <v>0</v>
      </c>
      <c r="G19" s="97"/>
      <c r="H19" s="97"/>
      <c r="I19" s="97"/>
      <c r="J19" s="97"/>
      <c r="K19" s="97"/>
      <c r="L19" s="97"/>
      <c r="M19" s="97"/>
      <c r="N19" s="97"/>
      <c r="O19" s="97"/>
    </row>
    <row r="20" spans="1:15" ht="39.950000000000003" customHeight="1" x14ac:dyDescent="0.35">
      <c r="A20" s="91">
        <v>12</v>
      </c>
      <c r="B20" s="98"/>
      <c r="C20" s="93"/>
      <c r="D20" s="94"/>
      <c r="E20" s="95"/>
      <c r="F20" s="96">
        <f t="shared" si="0"/>
        <v>0</v>
      </c>
      <c r="G20" s="97"/>
      <c r="H20" s="97"/>
      <c r="I20" s="97"/>
      <c r="J20" s="97"/>
      <c r="K20" s="97"/>
      <c r="L20" s="97"/>
      <c r="M20" s="97"/>
      <c r="N20" s="97"/>
      <c r="O20" s="97"/>
    </row>
    <row r="21" spans="1:15" ht="39.950000000000003" customHeight="1" x14ac:dyDescent="0.35">
      <c r="A21" s="91">
        <v>13</v>
      </c>
      <c r="B21" s="98"/>
      <c r="C21" s="93"/>
      <c r="D21" s="94"/>
      <c r="E21" s="95"/>
      <c r="F21" s="96">
        <f t="shared" si="0"/>
        <v>0</v>
      </c>
      <c r="G21" s="97"/>
      <c r="H21" s="97"/>
      <c r="I21" s="97"/>
      <c r="J21" s="97"/>
      <c r="K21" s="97"/>
      <c r="L21" s="97"/>
      <c r="M21" s="97"/>
      <c r="N21" s="97"/>
      <c r="O21" s="97"/>
    </row>
    <row r="22" spans="1:15" ht="39.950000000000003" customHeight="1" x14ac:dyDescent="0.35">
      <c r="A22" s="91">
        <v>14</v>
      </c>
      <c r="B22" s="98"/>
      <c r="C22" s="93"/>
      <c r="D22" s="94"/>
      <c r="E22" s="95"/>
      <c r="F22" s="96">
        <f t="shared" si="0"/>
        <v>0</v>
      </c>
      <c r="G22" s="97"/>
      <c r="H22" s="97"/>
      <c r="I22" s="97"/>
      <c r="J22" s="97"/>
      <c r="K22" s="97"/>
      <c r="L22" s="97"/>
      <c r="M22" s="97"/>
      <c r="N22" s="97"/>
      <c r="O22" s="97"/>
    </row>
    <row r="23" spans="1:15" ht="39.950000000000003" customHeight="1" x14ac:dyDescent="0.35">
      <c r="A23" s="91">
        <v>15</v>
      </c>
      <c r="B23" s="98"/>
      <c r="C23" s="93"/>
      <c r="D23" s="94"/>
      <c r="E23" s="95"/>
      <c r="F23" s="96">
        <f t="shared" si="0"/>
        <v>0</v>
      </c>
      <c r="G23" s="97"/>
      <c r="H23" s="97"/>
      <c r="I23" s="97"/>
      <c r="J23" s="97"/>
      <c r="K23" s="97"/>
      <c r="L23" s="97"/>
      <c r="M23" s="97"/>
      <c r="N23" s="97"/>
      <c r="O23" s="97"/>
    </row>
    <row r="24" spans="1:15" ht="39.950000000000003" customHeight="1" x14ac:dyDescent="0.35">
      <c r="A24" s="91">
        <v>16</v>
      </c>
      <c r="B24" s="98"/>
      <c r="C24" s="93"/>
      <c r="D24" s="94"/>
      <c r="E24" s="95"/>
      <c r="F24" s="96">
        <f t="shared" si="0"/>
        <v>0</v>
      </c>
      <c r="G24" s="97"/>
      <c r="H24" s="97"/>
      <c r="I24" s="97"/>
      <c r="J24" s="97"/>
      <c r="K24" s="97"/>
      <c r="L24" s="97"/>
      <c r="M24" s="97"/>
      <c r="N24" s="97"/>
      <c r="O24" s="97"/>
    </row>
    <row r="25" spans="1:15" ht="39.950000000000003" customHeight="1" x14ac:dyDescent="0.35">
      <c r="A25" s="91">
        <v>17</v>
      </c>
      <c r="B25" s="98"/>
      <c r="C25" s="93"/>
      <c r="D25" s="94"/>
      <c r="E25" s="95"/>
      <c r="F25" s="96">
        <f t="shared" si="0"/>
        <v>0</v>
      </c>
      <c r="G25" s="97"/>
      <c r="H25" s="97"/>
      <c r="I25" s="97"/>
      <c r="J25" s="97"/>
      <c r="K25" s="97"/>
      <c r="L25" s="97"/>
      <c r="M25" s="97"/>
      <c r="N25" s="97"/>
      <c r="O25" s="97"/>
    </row>
    <row r="26" spans="1:15" ht="39.950000000000003" customHeight="1" x14ac:dyDescent="0.35">
      <c r="A26" s="91">
        <v>18</v>
      </c>
      <c r="B26" s="98"/>
      <c r="C26" s="93"/>
      <c r="D26" s="94"/>
      <c r="E26" s="95"/>
      <c r="F26" s="96">
        <f t="shared" si="0"/>
        <v>0</v>
      </c>
      <c r="G26" s="97"/>
      <c r="H26" s="97"/>
      <c r="I26" s="97"/>
      <c r="J26" s="97"/>
      <c r="K26" s="97"/>
      <c r="L26" s="97"/>
      <c r="M26" s="97"/>
      <c r="N26" s="97"/>
      <c r="O26" s="97"/>
    </row>
    <row r="27" spans="1:15" ht="39.950000000000003" customHeight="1" x14ac:dyDescent="0.35">
      <c r="A27" s="91">
        <v>19</v>
      </c>
      <c r="B27" s="98"/>
      <c r="C27" s="93"/>
      <c r="D27" s="94"/>
      <c r="E27" s="95"/>
      <c r="F27" s="96">
        <f t="shared" si="0"/>
        <v>0</v>
      </c>
      <c r="G27" s="97"/>
      <c r="H27" s="97"/>
      <c r="I27" s="97"/>
      <c r="J27" s="97"/>
      <c r="K27" s="97"/>
      <c r="L27" s="97"/>
      <c r="M27" s="97"/>
      <c r="N27" s="97"/>
      <c r="O27" s="97"/>
    </row>
    <row r="28" spans="1:15" ht="39.950000000000003" customHeight="1" x14ac:dyDescent="0.35">
      <c r="A28" s="91">
        <v>20</v>
      </c>
      <c r="B28" s="98"/>
      <c r="C28" s="93"/>
      <c r="D28" s="94"/>
      <c r="E28" s="95"/>
      <c r="F28" s="96">
        <f t="shared" si="0"/>
        <v>0</v>
      </c>
      <c r="G28" s="97"/>
      <c r="H28" s="97"/>
      <c r="I28" s="97"/>
      <c r="J28" s="97"/>
      <c r="K28" s="97"/>
      <c r="L28" s="97"/>
      <c r="M28" s="97"/>
      <c r="N28" s="97"/>
      <c r="O28" s="97"/>
    </row>
    <row r="29" spans="1:15" ht="39.950000000000003" customHeight="1" x14ac:dyDescent="0.35">
      <c r="A29" s="91">
        <v>21</v>
      </c>
      <c r="B29" s="98"/>
      <c r="C29" s="93"/>
      <c r="D29" s="94"/>
      <c r="E29" s="95"/>
      <c r="F29" s="96">
        <f t="shared" si="0"/>
        <v>0</v>
      </c>
      <c r="G29" s="97"/>
      <c r="H29" s="97"/>
      <c r="I29" s="97"/>
      <c r="J29" s="97"/>
      <c r="K29" s="97"/>
      <c r="L29" s="97"/>
      <c r="M29" s="97"/>
      <c r="N29" s="97"/>
      <c r="O29" s="97"/>
    </row>
    <row r="30" spans="1:15" ht="39.950000000000003" customHeight="1" x14ac:dyDescent="0.35">
      <c r="A30" s="91">
        <v>22</v>
      </c>
      <c r="B30" s="98"/>
      <c r="C30" s="93"/>
      <c r="D30" s="94"/>
      <c r="E30" s="95"/>
      <c r="F30" s="96">
        <f t="shared" si="0"/>
        <v>0</v>
      </c>
      <c r="G30" s="97"/>
      <c r="H30" s="97"/>
      <c r="I30" s="97"/>
      <c r="J30" s="97"/>
      <c r="K30" s="97"/>
      <c r="L30" s="97"/>
      <c r="M30" s="97"/>
      <c r="N30" s="97"/>
      <c r="O30" s="97"/>
    </row>
    <row r="31" spans="1:15" ht="39.950000000000003" customHeight="1" thickBot="1" x14ac:dyDescent="0.4">
      <c r="A31" s="91">
        <v>23</v>
      </c>
      <c r="B31" s="99"/>
      <c r="C31" s="93"/>
      <c r="D31" s="100"/>
      <c r="E31" s="101"/>
      <c r="F31" s="102">
        <f>SUM(G31:O31)</f>
        <v>0</v>
      </c>
      <c r="G31" s="97"/>
      <c r="H31" s="97"/>
      <c r="I31" s="97"/>
      <c r="J31" s="97"/>
      <c r="K31" s="97"/>
      <c r="L31" s="97"/>
      <c r="M31" s="97"/>
      <c r="N31" s="97"/>
      <c r="O31" s="97"/>
    </row>
    <row r="32" spans="1:15" ht="39.950000000000003" customHeight="1" thickTop="1" x14ac:dyDescent="0.35">
      <c r="A32" s="91"/>
      <c r="B32" s="271" t="s">
        <v>64</v>
      </c>
      <c r="C32" s="272"/>
      <c r="D32" s="272"/>
      <c r="E32" s="273"/>
      <c r="F32" s="103">
        <f>SUM(F9:F31)</f>
        <v>0</v>
      </c>
      <c r="G32" s="104">
        <f t="shared" ref="G32:O32" si="1">SUM(G9:G31)</f>
        <v>0</v>
      </c>
      <c r="H32" s="105">
        <f t="shared" si="1"/>
        <v>0</v>
      </c>
      <c r="I32" s="105">
        <f t="shared" si="1"/>
        <v>0</v>
      </c>
      <c r="J32" s="105">
        <f t="shared" si="1"/>
        <v>0</v>
      </c>
      <c r="K32" s="105">
        <f t="shared" si="1"/>
        <v>0</v>
      </c>
      <c r="L32" s="105">
        <f t="shared" si="1"/>
        <v>0</v>
      </c>
      <c r="M32" s="105">
        <f t="shared" si="1"/>
        <v>0</v>
      </c>
      <c r="N32" s="105">
        <f t="shared" si="1"/>
        <v>0</v>
      </c>
      <c r="O32" s="105">
        <f t="shared" si="1"/>
        <v>0</v>
      </c>
    </row>
    <row r="33" spans="1:15" ht="39.950000000000003" customHeight="1" x14ac:dyDescent="0.35">
      <c r="A33" s="91">
        <v>24</v>
      </c>
      <c r="B33" s="98"/>
      <c r="C33" s="95"/>
      <c r="D33" s="94"/>
      <c r="E33" s="95"/>
      <c r="F33" s="96">
        <f>SUM(G33:O33)</f>
        <v>0</v>
      </c>
      <c r="G33" s="97"/>
      <c r="H33" s="97"/>
      <c r="I33" s="97"/>
      <c r="J33" s="97"/>
      <c r="K33" s="97"/>
      <c r="L33" s="97"/>
      <c r="M33" s="97"/>
      <c r="N33" s="97"/>
      <c r="O33" s="97"/>
    </row>
    <row r="34" spans="1:15" ht="39.950000000000003" customHeight="1" x14ac:dyDescent="0.35">
      <c r="A34" s="91">
        <v>25</v>
      </c>
      <c r="B34" s="98"/>
      <c r="C34" s="95"/>
      <c r="D34" s="94"/>
      <c r="E34" s="95"/>
      <c r="F34" s="96">
        <f t="shared" ref="F34:F56" si="2">SUM(G34:O34)</f>
        <v>0</v>
      </c>
      <c r="G34" s="97"/>
      <c r="H34" s="97"/>
      <c r="I34" s="97"/>
      <c r="J34" s="97"/>
      <c r="K34" s="97"/>
      <c r="L34" s="97"/>
      <c r="M34" s="97"/>
      <c r="N34" s="97"/>
      <c r="O34" s="97"/>
    </row>
    <row r="35" spans="1:15" ht="39.950000000000003" customHeight="1" x14ac:dyDescent="0.35">
      <c r="A35" s="91">
        <v>26</v>
      </c>
      <c r="B35" s="98"/>
      <c r="C35" s="95"/>
      <c r="D35" s="94"/>
      <c r="E35" s="95"/>
      <c r="F35" s="96">
        <f t="shared" si="2"/>
        <v>0</v>
      </c>
      <c r="G35" s="97"/>
      <c r="H35" s="97"/>
      <c r="I35" s="97"/>
      <c r="J35" s="97"/>
      <c r="K35" s="97"/>
      <c r="L35" s="97"/>
      <c r="M35" s="97"/>
      <c r="N35" s="97"/>
      <c r="O35" s="97"/>
    </row>
    <row r="36" spans="1:15" ht="39.950000000000003" customHeight="1" x14ac:dyDescent="0.35">
      <c r="A36" s="91">
        <v>27</v>
      </c>
      <c r="B36" s="98"/>
      <c r="C36" s="95"/>
      <c r="D36" s="94"/>
      <c r="E36" s="95"/>
      <c r="F36" s="96">
        <f t="shared" si="2"/>
        <v>0</v>
      </c>
      <c r="G36" s="97"/>
      <c r="H36" s="97"/>
      <c r="I36" s="97"/>
      <c r="J36" s="97"/>
      <c r="K36" s="97"/>
      <c r="L36" s="97"/>
      <c r="M36" s="97"/>
      <c r="N36" s="97"/>
      <c r="O36" s="97"/>
    </row>
    <row r="37" spans="1:15" ht="39.950000000000003" customHeight="1" x14ac:dyDescent="0.35">
      <c r="A37" s="91">
        <v>28</v>
      </c>
      <c r="B37" s="98"/>
      <c r="C37" s="95"/>
      <c r="D37" s="94"/>
      <c r="E37" s="95"/>
      <c r="F37" s="96">
        <f t="shared" si="2"/>
        <v>0</v>
      </c>
      <c r="G37" s="97"/>
      <c r="H37" s="97"/>
      <c r="I37" s="97"/>
      <c r="J37" s="97"/>
      <c r="K37" s="97"/>
      <c r="L37" s="97"/>
      <c r="M37" s="97"/>
      <c r="N37" s="97"/>
      <c r="O37" s="97"/>
    </row>
    <row r="38" spans="1:15" ht="39.950000000000003" customHeight="1" x14ac:dyDescent="0.35">
      <c r="A38" s="91">
        <v>29</v>
      </c>
      <c r="B38" s="98"/>
      <c r="C38" s="95"/>
      <c r="D38" s="94"/>
      <c r="E38" s="95"/>
      <c r="F38" s="96">
        <f t="shared" si="2"/>
        <v>0</v>
      </c>
      <c r="G38" s="97"/>
      <c r="H38" s="97"/>
      <c r="I38" s="97"/>
      <c r="J38" s="97"/>
      <c r="K38" s="97"/>
      <c r="L38" s="97"/>
      <c r="M38" s="97"/>
      <c r="N38" s="97"/>
      <c r="O38" s="97"/>
    </row>
    <row r="39" spans="1:15" ht="39.950000000000003" customHeight="1" x14ac:dyDescent="0.35">
      <c r="A39" s="91">
        <v>30</v>
      </c>
      <c r="B39" s="98"/>
      <c r="C39" s="95"/>
      <c r="D39" s="94"/>
      <c r="E39" s="95"/>
      <c r="F39" s="96">
        <f t="shared" si="2"/>
        <v>0</v>
      </c>
      <c r="G39" s="97"/>
      <c r="H39" s="97"/>
      <c r="I39" s="97"/>
      <c r="J39" s="97"/>
      <c r="K39" s="97"/>
      <c r="L39" s="97"/>
      <c r="M39" s="97"/>
      <c r="N39" s="97"/>
      <c r="O39" s="97"/>
    </row>
    <row r="40" spans="1:15" ht="39.950000000000003" customHeight="1" x14ac:dyDescent="0.35">
      <c r="A40" s="91">
        <v>31</v>
      </c>
      <c r="B40" s="98"/>
      <c r="C40" s="95"/>
      <c r="D40" s="94"/>
      <c r="E40" s="95"/>
      <c r="F40" s="96">
        <f t="shared" si="2"/>
        <v>0</v>
      </c>
      <c r="G40" s="97"/>
      <c r="H40" s="97"/>
      <c r="I40" s="97"/>
      <c r="J40" s="97"/>
      <c r="K40" s="97"/>
      <c r="L40" s="97"/>
      <c r="M40" s="97"/>
      <c r="N40" s="97"/>
      <c r="O40" s="97"/>
    </row>
    <row r="41" spans="1:15" ht="39.950000000000003" customHeight="1" x14ac:dyDescent="0.35">
      <c r="A41" s="91">
        <v>32</v>
      </c>
      <c r="B41" s="98"/>
      <c r="C41" s="95"/>
      <c r="D41" s="94"/>
      <c r="E41" s="95"/>
      <c r="F41" s="96">
        <f t="shared" si="2"/>
        <v>0</v>
      </c>
      <c r="G41" s="97"/>
      <c r="H41" s="97"/>
      <c r="I41" s="97"/>
      <c r="J41" s="97"/>
      <c r="K41" s="97"/>
      <c r="L41" s="97"/>
      <c r="M41" s="97"/>
      <c r="N41" s="97"/>
      <c r="O41" s="97"/>
    </row>
    <row r="42" spans="1:15" ht="39.950000000000003" customHeight="1" x14ac:dyDescent="0.35">
      <c r="A42" s="91">
        <v>33</v>
      </c>
      <c r="B42" s="98"/>
      <c r="C42" s="95"/>
      <c r="D42" s="94"/>
      <c r="E42" s="95"/>
      <c r="F42" s="96">
        <f t="shared" si="2"/>
        <v>0</v>
      </c>
      <c r="G42" s="97"/>
      <c r="H42" s="97"/>
      <c r="I42" s="97"/>
      <c r="J42" s="97"/>
      <c r="K42" s="97"/>
      <c r="L42" s="97"/>
      <c r="M42" s="97"/>
      <c r="N42" s="97"/>
      <c r="O42" s="97"/>
    </row>
    <row r="43" spans="1:15" ht="39.950000000000003" customHeight="1" x14ac:dyDescent="0.35">
      <c r="A43" s="91">
        <v>34</v>
      </c>
      <c r="B43" s="98"/>
      <c r="C43" s="95"/>
      <c r="D43" s="94"/>
      <c r="E43" s="95"/>
      <c r="F43" s="96">
        <f t="shared" si="2"/>
        <v>0</v>
      </c>
      <c r="G43" s="97"/>
      <c r="H43" s="97"/>
      <c r="I43" s="97"/>
      <c r="J43" s="97"/>
      <c r="K43" s="97"/>
      <c r="L43" s="97"/>
      <c r="M43" s="97"/>
      <c r="N43" s="97"/>
      <c r="O43" s="97"/>
    </row>
    <row r="44" spans="1:15" ht="39.950000000000003" customHeight="1" x14ac:dyDescent="0.35">
      <c r="A44" s="91">
        <v>35</v>
      </c>
      <c r="B44" s="98"/>
      <c r="C44" s="95"/>
      <c r="D44" s="94"/>
      <c r="E44" s="95"/>
      <c r="F44" s="96">
        <f t="shared" si="2"/>
        <v>0</v>
      </c>
      <c r="G44" s="97"/>
      <c r="H44" s="97"/>
      <c r="I44" s="97"/>
      <c r="J44" s="97"/>
      <c r="K44" s="97"/>
      <c r="L44" s="97"/>
      <c r="M44" s="97"/>
      <c r="N44" s="97"/>
      <c r="O44" s="97"/>
    </row>
    <row r="45" spans="1:15" ht="39.950000000000003" customHeight="1" x14ac:dyDescent="0.35">
      <c r="A45" s="91">
        <v>36</v>
      </c>
      <c r="B45" s="98"/>
      <c r="C45" s="95"/>
      <c r="D45" s="94"/>
      <c r="E45" s="95"/>
      <c r="F45" s="96">
        <f t="shared" si="2"/>
        <v>0</v>
      </c>
      <c r="G45" s="97"/>
      <c r="H45" s="97"/>
      <c r="I45" s="97"/>
      <c r="J45" s="97"/>
      <c r="K45" s="97"/>
      <c r="L45" s="97"/>
      <c r="M45" s="97"/>
      <c r="N45" s="97"/>
      <c r="O45" s="97"/>
    </row>
    <row r="46" spans="1:15" ht="39.950000000000003" customHeight="1" x14ac:dyDescent="0.35">
      <c r="A46" s="91">
        <v>37</v>
      </c>
      <c r="B46" s="98"/>
      <c r="C46" s="95"/>
      <c r="D46" s="94"/>
      <c r="E46" s="95"/>
      <c r="F46" s="96">
        <f t="shared" si="2"/>
        <v>0</v>
      </c>
      <c r="G46" s="97"/>
      <c r="H46" s="97"/>
      <c r="I46" s="97"/>
      <c r="J46" s="97"/>
      <c r="K46" s="97"/>
      <c r="L46" s="97"/>
      <c r="M46" s="97"/>
      <c r="N46" s="97"/>
      <c r="O46" s="97"/>
    </row>
    <row r="47" spans="1:15" ht="39.950000000000003" customHeight="1" x14ac:dyDescent="0.35">
      <c r="A47" s="91">
        <v>38</v>
      </c>
      <c r="B47" s="98"/>
      <c r="C47" s="95"/>
      <c r="D47" s="94"/>
      <c r="E47" s="95"/>
      <c r="F47" s="96">
        <f t="shared" si="2"/>
        <v>0</v>
      </c>
      <c r="G47" s="97"/>
      <c r="H47" s="97"/>
      <c r="I47" s="97"/>
      <c r="J47" s="97"/>
      <c r="K47" s="97"/>
      <c r="L47" s="97"/>
      <c r="M47" s="97"/>
      <c r="N47" s="97"/>
      <c r="O47" s="97"/>
    </row>
    <row r="48" spans="1:15" ht="39.950000000000003" customHeight="1" x14ac:dyDescent="0.35">
      <c r="A48" s="91">
        <v>39</v>
      </c>
      <c r="B48" s="98"/>
      <c r="C48" s="95"/>
      <c r="D48" s="94"/>
      <c r="E48" s="95"/>
      <c r="F48" s="96">
        <f t="shared" si="2"/>
        <v>0</v>
      </c>
      <c r="G48" s="97"/>
      <c r="H48" s="97"/>
      <c r="I48" s="97"/>
      <c r="J48" s="97"/>
      <c r="K48" s="97"/>
      <c r="L48" s="97"/>
      <c r="M48" s="97"/>
      <c r="N48" s="97"/>
      <c r="O48" s="97"/>
    </row>
    <row r="49" spans="1:15" ht="39.950000000000003" customHeight="1" x14ac:dyDescent="0.35">
      <c r="A49" s="91">
        <v>40</v>
      </c>
      <c r="B49" s="98"/>
      <c r="C49" s="95"/>
      <c r="D49" s="94"/>
      <c r="E49" s="95"/>
      <c r="F49" s="96">
        <f t="shared" si="2"/>
        <v>0</v>
      </c>
      <c r="G49" s="97"/>
      <c r="H49" s="97"/>
      <c r="I49" s="97"/>
      <c r="J49" s="97"/>
      <c r="K49" s="97"/>
      <c r="L49" s="97"/>
      <c r="M49" s="97"/>
      <c r="N49" s="97"/>
      <c r="O49" s="97"/>
    </row>
    <row r="50" spans="1:15" ht="39.950000000000003" customHeight="1" x14ac:dyDescent="0.35">
      <c r="A50" s="91">
        <v>41</v>
      </c>
      <c r="B50" s="98"/>
      <c r="C50" s="95"/>
      <c r="D50" s="94"/>
      <c r="E50" s="95"/>
      <c r="F50" s="96">
        <f t="shared" si="2"/>
        <v>0</v>
      </c>
      <c r="G50" s="97"/>
      <c r="H50" s="97"/>
      <c r="I50" s="97"/>
      <c r="J50" s="97"/>
      <c r="K50" s="97"/>
      <c r="L50" s="97"/>
      <c r="M50" s="97"/>
      <c r="N50" s="97"/>
      <c r="O50" s="97"/>
    </row>
    <row r="51" spans="1:15" ht="39.950000000000003" customHeight="1" x14ac:dyDescent="0.35">
      <c r="A51" s="91">
        <v>42</v>
      </c>
      <c r="B51" s="98"/>
      <c r="C51" s="95"/>
      <c r="D51" s="94"/>
      <c r="E51" s="95"/>
      <c r="F51" s="96">
        <f t="shared" si="2"/>
        <v>0</v>
      </c>
      <c r="G51" s="97"/>
      <c r="H51" s="97"/>
      <c r="I51" s="97"/>
      <c r="J51" s="97"/>
      <c r="K51" s="97"/>
      <c r="L51" s="97"/>
      <c r="M51" s="97"/>
      <c r="N51" s="97"/>
      <c r="O51" s="97"/>
    </row>
    <row r="52" spans="1:15" ht="39.950000000000003" customHeight="1" x14ac:dyDescent="0.35">
      <c r="A52" s="91">
        <v>43</v>
      </c>
      <c r="B52" s="98"/>
      <c r="C52" s="95"/>
      <c r="D52" s="94"/>
      <c r="E52" s="95"/>
      <c r="F52" s="96">
        <f t="shared" si="2"/>
        <v>0</v>
      </c>
      <c r="G52" s="97"/>
      <c r="H52" s="97"/>
      <c r="I52" s="97"/>
      <c r="J52" s="97"/>
      <c r="K52" s="97"/>
      <c r="L52" s="97"/>
      <c r="M52" s="97"/>
      <c r="N52" s="97"/>
      <c r="O52" s="97"/>
    </row>
    <row r="53" spans="1:15" ht="39.950000000000003" customHeight="1" x14ac:dyDescent="0.35">
      <c r="A53" s="91">
        <v>44</v>
      </c>
      <c r="B53" s="98"/>
      <c r="C53" s="95"/>
      <c r="D53" s="94"/>
      <c r="E53" s="95"/>
      <c r="F53" s="96">
        <f t="shared" si="2"/>
        <v>0</v>
      </c>
      <c r="G53" s="97"/>
      <c r="H53" s="97"/>
      <c r="I53" s="97"/>
      <c r="J53" s="97"/>
      <c r="K53" s="97"/>
      <c r="L53" s="97"/>
      <c r="M53" s="97"/>
      <c r="N53" s="97"/>
      <c r="O53" s="97"/>
    </row>
    <row r="54" spans="1:15" ht="39.950000000000003" customHeight="1" x14ac:dyDescent="0.35">
      <c r="A54" s="91">
        <v>45</v>
      </c>
      <c r="B54" s="98"/>
      <c r="C54" s="95"/>
      <c r="D54" s="94"/>
      <c r="E54" s="95"/>
      <c r="F54" s="96">
        <f t="shared" si="2"/>
        <v>0</v>
      </c>
      <c r="G54" s="97"/>
      <c r="H54" s="97"/>
      <c r="I54" s="97"/>
      <c r="J54" s="97"/>
      <c r="K54" s="97"/>
      <c r="L54" s="97"/>
      <c r="M54" s="97"/>
      <c r="N54" s="97"/>
      <c r="O54" s="97"/>
    </row>
    <row r="55" spans="1:15" ht="39.950000000000003" customHeight="1" x14ac:dyDescent="0.35">
      <c r="A55" s="91">
        <v>46</v>
      </c>
      <c r="B55" s="98"/>
      <c r="C55" s="95"/>
      <c r="D55" s="94"/>
      <c r="E55" s="95"/>
      <c r="F55" s="96">
        <f t="shared" si="2"/>
        <v>0</v>
      </c>
      <c r="G55" s="97"/>
      <c r="H55" s="97"/>
      <c r="I55" s="97"/>
      <c r="J55" s="97"/>
      <c r="K55" s="97"/>
      <c r="L55" s="97"/>
      <c r="M55" s="97"/>
      <c r="N55" s="97"/>
      <c r="O55" s="97"/>
    </row>
    <row r="56" spans="1:15" ht="39.950000000000003" customHeight="1" thickBot="1" x14ac:dyDescent="0.4">
      <c r="A56" s="91">
        <v>47</v>
      </c>
      <c r="B56" s="99"/>
      <c r="C56" s="101"/>
      <c r="D56" s="100"/>
      <c r="E56" s="101"/>
      <c r="F56" s="102">
        <f t="shared" si="2"/>
        <v>0</v>
      </c>
      <c r="G56" s="97"/>
      <c r="H56" s="97"/>
      <c r="I56" s="97"/>
      <c r="J56" s="97"/>
      <c r="K56" s="97"/>
      <c r="L56" s="97"/>
      <c r="M56" s="97"/>
      <c r="N56" s="97"/>
      <c r="O56" s="97"/>
    </row>
    <row r="57" spans="1:15" ht="39.950000000000003" customHeight="1" thickTop="1" x14ac:dyDescent="0.35">
      <c r="A57" s="91"/>
      <c r="B57" s="274" t="s">
        <v>65</v>
      </c>
      <c r="C57" s="275"/>
      <c r="D57" s="275"/>
      <c r="E57" s="276"/>
      <c r="F57" s="103">
        <f>SUM(F33:F56)</f>
        <v>0</v>
      </c>
      <c r="G57" s="104">
        <f t="shared" ref="G57:O57" si="3">SUM(G33:G56)</f>
        <v>0</v>
      </c>
      <c r="H57" s="105">
        <f t="shared" si="3"/>
        <v>0</v>
      </c>
      <c r="I57" s="105">
        <f t="shared" si="3"/>
        <v>0</v>
      </c>
      <c r="J57" s="105">
        <f t="shared" si="3"/>
        <v>0</v>
      </c>
      <c r="K57" s="105">
        <f t="shared" si="3"/>
        <v>0</v>
      </c>
      <c r="L57" s="105">
        <f t="shared" si="3"/>
        <v>0</v>
      </c>
      <c r="M57" s="105">
        <f t="shared" si="3"/>
        <v>0</v>
      </c>
      <c r="N57" s="105">
        <f t="shared" si="3"/>
        <v>0</v>
      </c>
      <c r="O57" s="105">
        <f t="shared" si="3"/>
        <v>0</v>
      </c>
    </row>
    <row r="58" spans="1:15" ht="39.950000000000003" customHeight="1" x14ac:dyDescent="0.35">
      <c r="A58" s="91">
        <v>48</v>
      </c>
      <c r="B58" s="98"/>
      <c r="C58" s="95"/>
      <c r="D58" s="94"/>
      <c r="E58" s="95"/>
      <c r="F58" s="96">
        <f>SUM(G58:O58)</f>
        <v>0</v>
      </c>
      <c r="G58" s="97"/>
      <c r="H58" s="97"/>
      <c r="I58" s="97"/>
      <c r="J58" s="97"/>
      <c r="K58" s="97"/>
      <c r="L58" s="97"/>
      <c r="M58" s="97"/>
      <c r="N58" s="97"/>
      <c r="O58" s="97"/>
    </row>
    <row r="59" spans="1:15" ht="39.950000000000003" customHeight="1" x14ac:dyDescent="0.35">
      <c r="A59" s="91">
        <v>49</v>
      </c>
      <c r="B59" s="98"/>
      <c r="C59" s="95"/>
      <c r="D59" s="94"/>
      <c r="E59" s="95"/>
      <c r="F59" s="96">
        <f t="shared" ref="F59:F84" si="4">SUM(G59:O59)</f>
        <v>0</v>
      </c>
      <c r="G59" s="97"/>
      <c r="H59" s="97"/>
      <c r="I59" s="97"/>
      <c r="J59" s="97"/>
      <c r="K59" s="97"/>
      <c r="L59" s="97"/>
      <c r="M59" s="97"/>
      <c r="N59" s="97"/>
      <c r="O59" s="97"/>
    </row>
    <row r="60" spans="1:15" ht="39.950000000000003" customHeight="1" x14ac:dyDescent="0.35">
      <c r="A60" s="91">
        <v>50</v>
      </c>
      <c r="B60" s="98"/>
      <c r="C60" s="95"/>
      <c r="D60" s="94"/>
      <c r="E60" s="95"/>
      <c r="F60" s="96">
        <f t="shared" si="4"/>
        <v>0</v>
      </c>
      <c r="G60" s="97"/>
      <c r="H60" s="97"/>
      <c r="I60" s="97"/>
      <c r="J60" s="97"/>
      <c r="K60" s="97"/>
      <c r="L60" s="97"/>
      <c r="M60" s="97"/>
      <c r="N60" s="97"/>
      <c r="O60" s="97"/>
    </row>
    <row r="61" spans="1:15" ht="39.950000000000003" customHeight="1" x14ac:dyDescent="0.35">
      <c r="A61" s="91">
        <v>51</v>
      </c>
      <c r="B61" s="98"/>
      <c r="C61" s="95"/>
      <c r="D61" s="94"/>
      <c r="E61" s="95"/>
      <c r="F61" s="96">
        <f t="shared" si="4"/>
        <v>0</v>
      </c>
      <c r="G61" s="97"/>
      <c r="H61" s="97"/>
      <c r="I61" s="97"/>
      <c r="J61" s="97"/>
      <c r="K61" s="97"/>
      <c r="L61" s="97"/>
      <c r="M61" s="97"/>
      <c r="N61" s="97"/>
      <c r="O61" s="97"/>
    </row>
    <row r="62" spans="1:15" ht="39.950000000000003" customHeight="1" x14ac:dyDescent="0.35">
      <c r="A62" s="91">
        <v>52</v>
      </c>
      <c r="B62" s="98"/>
      <c r="C62" s="95"/>
      <c r="D62" s="94"/>
      <c r="E62" s="95"/>
      <c r="F62" s="96">
        <f t="shared" si="4"/>
        <v>0</v>
      </c>
      <c r="G62" s="97"/>
      <c r="H62" s="97"/>
      <c r="I62" s="97"/>
      <c r="J62" s="97"/>
      <c r="K62" s="97"/>
      <c r="L62" s="97"/>
      <c r="M62" s="97"/>
      <c r="N62" s="97"/>
      <c r="O62" s="97"/>
    </row>
    <row r="63" spans="1:15" ht="39.950000000000003" customHeight="1" x14ac:dyDescent="0.35">
      <c r="A63" s="91">
        <v>53</v>
      </c>
      <c r="B63" s="98"/>
      <c r="C63" s="95"/>
      <c r="D63" s="94"/>
      <c r="E63" s="95"/>
      <c r="F63" s="96">
        <f t="shared" si="4"/>
        <v>0</v>
      </c>
      <c r="G63" s="97"/>
      <c r="H63" s="97"/>
      <c r="I63" s="97"/>
      <c r="J63" s="97"/>
      <c r="K63" s="97"/>
      <c r="L63" s="97"/>
      <c r="M63" s="97"/>
      <c r="N63" s="97"/>
      <c r="O63" s="97"/>
    </row>
    <row r="64" spans="1:15" ht="39.950000000000003" customHeight="1" x14ac:dyDescent="0.35">
      <c r="A64" s="91">
        <v>54</v>
      </c>
      <c r="B64" s="98"/>
      <c r="C64" s="95"/>
      <c r="D64" s="94"/>
      <c r="E64" s="95"/>
      <c r="F64" s="96">
        <f t="shared" si="4"/>
        <v>0</v>
      </c>
      <c r="G64" s="97"/>
      <c r="H64" s="97"/>
      <c r="I64" s="97"/>
      <c r="J64" s="97"/>
      <c r="K64" s="97"/>
      <c r="L64" s="97"/>
      <c r="M64" s="97"/>
      <c r="N64" s="97"/>
      <c r="O64" s="97"/>
    </row>
    <row r="65" spans="1:15" ht="39.950000000000003" customHeight="1" x14ac:dyDescent="0.35">
      <c r="A65" s="91">
        <v>55</v>
      </c>
      <c r="B65" s="98"/>
      <c r="C65" s="95"/>
      <c r="D65" s="94"/>
      <c r="E65" s="95"/>
      <c r="F65" s="96">
        <f t="shared" si="4"/>
        <v>0</v>
      </c>
      <c r="G65" s="97"/>
      <c r="H65" s="97"/>
      <c r="I65" s="97"/>
      <c r="J65" s="97"/>
      <c r="K65" s="97"/>
      <c r="L65" s="97"/>
      <c r="M65" s="97"/>
      <c r="N65" s="97"/>
      <c r="O65" s="97"/>
    </row>
    <row r="66" spans="1:15" ht="39.950000000000003" customHeight="1" x14ac:dyDescent="0.35">
      <c r="A66" s="91">
        <v>56</v>
      </c>
      <c r="B66" s="98"/>
      <c r="C66" s="95"/>
      <c r="D66" s="94"/>
      <c r="E66" s="95"/>
      <c r="F66" s="96">
        <f t="shared" si="4"/>
        <v>0</v>
      </c>
      <c r="G66" s="97"/>
      <c r="H66" s="97"/>
      <c r="I66" s="97"/>
      <c r="J66" s="97"/>
      <c r="K66" s="97"/>
      <c r="L66" s="97"/>
      <c r="M66" s="97"/>
      <c r="N66" s="97"/>
      <c r="O66" s="97"/>
    </row>
    <row r="67" spans="1:15" ht="39.950000000000003" customHeight="1" x14ac:dyDescent="0.35">
      <c r="A67" s="91">
        <v>57</v>
      </c>
      <c r="B67" s="98"/>
      <c r="C67" s="95"/>
      <c r="D67" s="94"/>
      <c r="E67" s="95"/>
      <c r="F67" s="96">
        <f t="shared" si="4"/>
        <v>0</v>
      </c>
      <c r="G67" s="97"/>
      <c r="H67" s="97"/>
      <c r="I67" s="97"/>
      <c r="J67" s="97"/>
      <c r="K67" s="97"/>
      <c r="L67" s="97"/>
      <c r="M67" s="97"/>
      <c r="N67" s="97"/>
      <c r="O67" s="97"/>
    </row>
    <row r="68" spans="1:15" ht="39.950000000000003" customHeight="1" x14ac:dyDescent="0.35">
      <c r="A68" s="91">
        <v>58</v>
      </c>
      <c r="B68" s="98"/>
      <c r="C68" s="95"/>
      <c r="D68" s="94"/>
      <c r="E68" s="95"/>
      <c r="F68" s="96">
        <f t="shared" si="4"/>
        <v>0</v>
      </c>
      <c r="G68" s="97"/>
      <c r="H68" s="97"/>
      <c r="I68" s="97"/>
      <c r="J68" s="97"/>
      <c r="K68" s="97"/>
      <c r="L68" s="97"/>
      <c r="M68" s="97"/>
      <c r="N68" s="97"/>
      <c r="O68" s="97"/>
    </row>
    <row r="69" spans="1:15" ht="39.950000000000003" customHeight="1" x14ac:dyDescent="0.35">
      <c r="A69" s="91">
        <v>59</v>
      </c>
      <c r="B69" s="98"/>
      <c r="C69" s="95"/>
      <c r="D69" s="94"/>
      <c r="E69" s="95"/>
      <c r="F69" s="96">
        <f t="shared" si="4"/>
        <v>0</v>
      </c>
      <c r="G69" s="97"/>
      <c r="H69" s="97"/>
      <c r="I69" s="97"/>
      <c r="J69" s="97"/>
      <c r="K69" s="97"/>
      <c r="L69" s="97"/>
      <c r="M69" s="97"/>
      <c r="N69" s="97"/>
      <c r="O69" s="97"/>
    </row>
    <row r="70" spans="1:15" ht="39.950000000000003" customHeight="1" x14ac:dyDescent="0.35">
      <c r="A70" s="91">
        <v>60</v>
      </c>
      <c r="B70" s="98"/>
      <c r="C70" s="95"/>
      <c r="D70" s="94"/>
      <c r="E70" s="95"/>
      <c r="F70" s="96">
        <f t="shared" si="4"/>
        <v>0</v>
      </c>
      <c r="G70" s="97"/>
      <c r="H70" s="97"/>
      <c r="I70" s="97"/>
      <c r="J70" s="97"/>
      <c r="K70" s="97"/>
      <c r="L70" s="97"/>
      <c r="M70" s="97"/>
      <c r="N70" s="97"/>
      <c r="O70" s="97"/>
    </row>
    <row r="71" spans="1:15" ht="39.950000000000003" customHeight="1" x14ac:dyDescent="0.35">
      <c r="A71" s="91">
        <v>61</v>
      </c>
      <c r="B71" s="98"/>
      <c r="C71" s="95"/>
      <c r="D71" s="94"/>
      <c r="E71" s="95"/>
      <c r="F71" s="96">
        <f t="shared" si="4"/>
        <v>0</v>
      </c>
      <c r="G71" s="97"/>
      <c r="H71" s="97"/>
      <c r="I71" s="97"/>
      <c r="J71" s="97"/>
      <c r="K71" s="97"/>
      <c r="L71" s="97"/>
      <c r="M71" s="97"/>
      <c r="N71" s="97"/>
      <c r="O71" s="97"/>
    </row>
    <row r="72" spans="1:15" ht="39.950000000000003" customHeight="1" x14ac:dyDescent="0.35">
      <c r="A72" s="91">
        <v>62</v>
      </c>
      <c r="B72" s="98"/>
      <c r="C72" s="95"/>
      <c r="D72" s="94"/>
      <c r="E72" s="95"/>
      <c r="F72" s="96">
        <f t="shared" si="4"/>
        <v>0</v>
      </c>
      <c r="G72" s="97"/>
      <c r="H72" s="97"/>
      <c r="I72" s="97"/>
      <c r="J72" s="97"/>
      <c r="K72" s="97"/>
      <c r="L72" s="97"/>
      <c r="M72" s="97"/>
      <c r="N72" s="97"/>
      <c r="O72" s="97"/>
    </row>
    <row r="73" spans="1:15" ht="39.950000000000003" customHeight="1" x14ac:dyDescent="0.35">
      <c r="A73" s="91">
        <v>63</v>
      </c>
      <c r="B73" s="98"/>
      <c r="C73" s="95"/>
      <c r="D73" s="94"/>
      <c r="E73" s="95"/>
      <c r="F73" s="96">
        <f t="shared" si="4"/>
        <v>0</v>
      </c>
      <c r="G73" s="97"/>
      <c r="H73" s="97"/>
      <c r="I73" s="97"/>
      <c r="J73" s="97"/>
      <c r="K73" s="97"/>
      <c r="L73" s="97"/>
      <c r="M73" s="97"/>
      <c r="N73" s="97"/>
      <c r="O73" s="97"/>
    </row>
    <row r="74" spans="1:15" ht="39.950000000000003" customHeight="1" x14ac:dyDescent="0.35">
      <c r="A74" s="91">
        <v>64</v>
      </c>
      <c r="B74" s="98"/>
      <c r="C74" s="95"/>
      <c r="D74" s="94"/>
      <c r="E74" s="95"/>
      <c r="F74" s="96">
        <f t="shared" si="4"/>
        <v>0</v>
      </c>
      <c r="G74" s="97"/>
      <c r="H74" s="97"/>
      <c r="I74" s="97"/>
      <c r="J74" s="97"/>
      <c r="K74" s="97"/>
      <c r="L74" s="97"/>
      <c r="M74" s="97"/>
      <c r="N74" s="97"/>
      <c r="O74" s="97"/>
    </row>
    <row r="75" spans="1:15" ht="39.950000000000003" customHeight="1" x14ac:dyDescent="0.35">
      <c r="A75" s="91">
        <v>65</v>
      </c>
      <c r="B75" s="98"/>
      <c r="C75" s="95"/>
      <c r="D75" s="94"/>
      <c r="E75" s="95"/>
      <c r="F75" s="96">
        <f t="shared" si="4"/>
        <v>0</v>
      </c>
      <c r="G75" s="97"/>
      <c r="H75" s="97"/>
      <c r="I75" s="97"/>
      <c r="J75" s="97"/>
      <c r="K75" s="97"/>
      <c r="L75" s="97"/>
      <c r="M75" s="97"/>
      <c r="N75" s="97"/>
      <c r="O75" s="97"/>
    </row>
    <row r="76" spans="1:15" ht="39.950000000000003" customHeight="1" x14ac:dyDescent="0.35">
      <c r="A76" s="91">
        <v>66</v>
      </c>
      <c r="B76" s="98"/>
      <c r="C76" s="95"/>
      <c r="D76" s="94"/>
      <c r="E76" s="95"/>
      <c r="F76" s="96">
        <f t="shared" si="4"/>
        <v>0</v>
      </c>
      <c r="G76" s="97"/>
      <c r="H76" s="97"/>
      <c r="I76" s="97"/>
      <c r="J76" s="97"/>
      <c r="K76" s="97"/>
      <c r="L76" s="97"/>
      <c r="M76" s="97"/>
      <c r="N76" s="97"/>
      <c r="O76" s="97"/>
    </row>
    <row r="77" spans="1:15" ht="39.950000000000003" customHeight="1" x14ac:dyDescent="0.35">
      <c r="A77" s="91">
        <v>67</v>
      </c>
      <c r="B77" s="98"/>
      <c r="C77" s="95"/>
      <c r="D77" s="94"/>
      <c r="E77" s="95"/>
      <c r="F77" s="96">
        <f t="shared" si="4"/>
        <v>0</v>
      </c>
      <c r="G77" s="97"/>
      <c r="H77" s="97"/>
      <c r="I77" s="97"/>
      <c r="J77" s="97"/>
      <c r="K77" s="97"/>
      <c r="L77" s="97"/>
      <c r="M77" s="97"/>
      <c r="N77" s="97"/>
      <c r="O77" s="97"/>
    </row>
    <row r="78" spans="1:15" ht="39.950000000000003" customHeight="1" x14ac:dyDescent="0.35">
      <c r="A78" s="91">
        <v>68</v>
      </c>
      <c r="B78" s="98"/>
      <c r="C78" s="95"/>
      <c r="D78" s="94"/>
      <c r="E78" s="95"/>
      <c r="F78" s="96">
        <f t="shared" si="4"/>
        <v>0</v>
      </c>
      <c r="G78" s="97"/>
      <c r="H78" s="97"/>
      <c r="I78" s="97"/>
      <c r="J78" s="97"/>
      <c r="K78" s="97"/>
      <c r="L78" s="97"/>
      <c r="M78" s="97"/>
      <c r="N78" s="97"/>
      <c r="O78" s="97"/>
    </row>
    <row r="79" spans="1:15" ht="39.950000000000003" customHeight="1" x14ac:dyDescent="0.35">
      <c r="A79" s="91">
        <v>69</v>
      </c>
      <c r="B79" s="98"/>
      <c r="C79" s="95"/>
      <c r="D79" s="94"/>
      <c r="E79" s="95"/>
      <c r="F79" s="96">
        <f t="shared" si="4"/>
        <v>0</v>
      </c>
      <c r="G79" s="97"/>
      <c r="H79" s="97"/>
      <c r="I79" s="97"/>
      <c r="J79" s="97"/>
      <c r="K79" s="97"/>
      <c r="L79" s="97"/>
      <c r="M79" s="97"/>
      <c r="N79" s="97"/>
      <c r="O79" s="97"/>
    </row>
    <row r="80" spans="1:15" ht="39.950000000000003" customHeight="1" x14ac:dyDescent="0.35">
      <c r="A80" s="91">
        <v>70</v>
      </c>
      <c r="B80" s="98"/>
      <c r="C80" s="95"/>
      <c r="D80" s="94"/>
      <c r="E80" s="95"/>
      <c r="F80" s="96">
        <f t="shared" si="4"/>
        <v>0</v>
      </c>
      <c r="G80" s="97"/>
      <c r="H80" s="97"/>
      <c r="I80" s="97"/>
      <c r="J80" s="97"/>
      <c r="K80" s="97"/>
      <c r="L80" s="97"/>
      <c r="M80" s="97"/>
      <c r="N80" s="97"/>
      <c r="O80" s="97"/>
    </row>
    <row r="81" spans="1:15" ht="39.950000000000003" customHeight="1" x14ac:dyDescent="0.35">
      <c r="A81" s="91">
        <v>71</v>
      </c>
      <c r="B81" s="98"/>
      <c r="C81" s="95"/>
      <c r="D81" s="94"/>
      <c r="E81" s="95"/>
      <c r="F81" s="96">
        <f t="shared" si="4"/>
        <v>0</v>
      </c>
      <c r="G81" s="97"/>
      <c r="H81" s="97"/>
      <c r="I81" s="97"/>
      <c r="J81" s="97"/>
      <c r="K81" s="97"/>
      <c r="L81" s="97"/>
      <c r="M81" s="97"/>
      <c r="N81" s="97"/>
      <c r="O81" s="97"/>
    </row>
    <row r="82" spans="1:15" ht="39.950000000000003" customHeight="1" x14ac:dyDescent="0.35">
      <c r="A82" s="91">
        <v>72</v>
      </c>
      <c r="B82" s="98"/>
      <c r="C82" s="95"/>
      <c r="D82" s="94"/>
      <c r="E82" s="95"/>
      <c r="F82" s="96">
        <f t="shared" si="4"/>
        <v>0</v>
      </c>
      <c r="G82" s="97"/>
      <c r="H82" s="97"/>
      <c r="I82" s="97"/>
      <c r="J82" s="97"/>
      <c r="K82" s="97"/>
      <c r="L82" s="97"/>
      <c r="M82" s="97"/>
      <c r="N82" s="97"/>
      <c r="O82" s="97"/>
    </row>
    <row r="83" spans="1:15" ht="39.950000000000003" customHeight="1" x14ac:dyDescent="0.35">
      <c r="A83" s="91">
        <v>73</v>
      </c>
      <c r="B83" s="98"/>
      <c r="C83" s="95"/>
      <c r="D83" s="94"/>
      <c r="E83" s="95"/>
      <c r="F83" s="96">
        <f t="shared" si="4"/>
        <v>0</v>
      </c>
      <c r="G83" s="97"/>
      <c r="H83" s="97"/>
      <c r="I83" s="97"/>
      <c r="J83" s="97"/>
      <c r="K83" s="97"/>
      <c r="L83" s="97"/>
      <c r="M83" s="97"/>
      <c r="N83" s="97"/>
      <c r="O83" s="97"/>
    </row>
    <row r="84" spans="1:15" ht="39.950000000000003" customHeight="1" thickBot="1" x14ac:dyDescent="0.4">
      <c r="A84" s="91">
        <v>74</v>
      </c>
      <c r="B84" s="99"/>
      <c r="C84" s="101"/>
      <c r="D84" s="100"/>
      <c r="E84" s="101"/>
      <c r="F84" s="102">
        <f t="shared" si="4"/>
        <v>0</v>
      </c>
      <c r="G84" s="97"/>
      <c r="H84" s="97"/>
      <c r="I84" s="97"/>
      <c r="J84" s="97"/>
      <c r="K84" s="97"/>
      <c r="L84" s="97"/>
      <c r="M84" s="97"/>
      <c r="N84" s="97"/>
      <c r="O84" s="97"/>
    </row>
    <row r="85" spans="1:15" ht="39.950000000000003" customHeight="1" thickTop="1" x14ac:dyDescent="0.35">
      <c r="A85" s="91"/>
      <c r="B85" s="277" t="s">
        <v>66</v>
      </c>
      <c r="C85" s="278"/>
      <c r="D85" s="278"/>
      <c r="E85" s="279"/>
      <c r="F85" s="103">
        <f t="shared" ref="F85:O85" si="5">SUM(F58:F84)</f>
        <v>0</v>
      </c>
      <c r="G85" s="104">
        <f t="shared" si="5"/>
        <v>0</v>
      </c>
      <c r="H85" s="105">
        <f t="shared" si="5"/>
        <v>0</v>
      </c>
      <c r="I85" s="105">
        <f t="shared" si="5"/>
        <v>0</v>
      </c>
      <c r="J85" s="105">
        <f t="shared" si="5"/>
        <v>0</v>
      </c>
      <c r="K85" s="105">
        <f t="shared" si="5"/>
        <v>0</v>
      </c>
      <c r="L85" s="105">
        <f t="shared" si="5"/>
        <v>0</v>
      </c>
      <c r="M85" s="105">
        <f t="shared" si="5"/>
        <v>0</v>
      </c>
      <c r="N85" s="105">
        <f t="shared" si="5"/>
        <v>0</v>
      </c>
      <c r="O85" s="105">
        <f t="shared" si="5"/>
        <v>0</v>
      </c>
    </row>
    <row r="86" spans="1:15" ht="39.950000000000003" customHeight="1" x14ac:dyDescent="0.35">
      <c r="A86" s="91">
        <v>75</v>
      </c>
      <c r="B86" s="98"/>
      <c r="C86" s="95"/>
      <c r="D86" s="94"/>
      <c r="E86" s="95"/>
      <c r="F86" s="96">
        <f>SUM(G86:O86)</f>
        <v>0</v>
      </c>
      <c r="G86" s="97"/>
      <c r="H86" s="97"/>
      <c r="I86" s="97"/>
      <c r="J86" s="97"/>
      <c r="K86" s="97"/>
      <c r="L86" s="97"/>
      <c r="M86" s="97"/>
      <c r="N86" s="97"/>
      <c r="O86" s="97"/>
    </row>
    <row r="87" spans="1:15" ht="39.950000000000003" customHeight="1" x14ac:dyDescent="0.35">
      <c r="A87" s="91">
        <v>76</v>
      </c>
      <c r="B87" s="98"/>
      <c r="C87" s="95"/>
      <c r="D87" s="94"/>
      <c r="E87" s="95"/>
      <c r="F87" s="96">
        <f t="shared" ref="F87:F111" si="6">SUM(G87:O87)</f>
        <v>0</v>
      </c>
      <c r="G87" s="97"/>
      <c r="H87" s="97"/>
      <c r="I87" s="97"/>
      <c r="J87" s="97"/>
      <c r="K87" s="97"/>
      <c r="L87" s="97"/>
      <c r="M87" s="97"/>
      <c r="N87" s="97"/>
      <c r="O87" s="97"/>
    </row>
    <row r="88" spans="1:15" ht="39.950000000000003" customHeight="1" x14ac:dyDescent="0.35">
      <c r="A88" s="91">
        <v>77</v>
      </c>
      <c r="B88" s="98"/>
      <c r="C88" s="95"/>
      <c r="D88" s="94"/>
      <c r="E88" s="95"/>
      <c r="F88" s="96">
        <f t="shared" si="6"/>
        <v>0</v>
      </c>
      <c r="G88" s="97"/>
      <c r="H88" s="97"/>
      <c r="I88" s="97"/>
      <c r="J88" s="97"/>
      <c r="K88" s="97"/>
      <c r="L88" s="97"/>
      <c r="M88" s="97"/>
      <c r="N88" s="97"/>
      <c r="O88" s="97"/>
    </row>
    <row r="89" spans="1:15" ht="39.950000000000003" customHeight="1" x14ac:dyDescent="0.35">
      <c r="A89" s="91">
        <v>78</v>
      </c>
      <c r="B89" s="98"/>
      <c r="C89" s="95"/>
      <c r="D89" s="94"/>
      <c r="E89" s="95"/>
      <c r="F89" s="96">
        <f t="shared" si="6"/>
        <v>0</v>
      </c>
      <c r="G89" s="97"/>
      <c r="H89" s="97"/>
      <c r="I89" s="97"/>
      <c r="J89" s="97"/>
      <c r="K89" s="97"/>
      <c r="L89" s="97"/>
      <c r="M89" s="97"/>
      <c r="N89" s="97"/>
      <c r="O89" s="97"/>
    </row>
    <row r="90" spans="1:15" ht="39.950000000000003" customHeight="1" x14ac:dyDescent="0.35">
      <c r="A90" s="91">
        <v>79</v>
      </c>
      <c r="B90" s="98"/>
      <c r="C90" s="95"/>
      <c r="D90" s="94"/>
      <c r="E90" s="95"/>
      <c r="F90" s="96">
        <f t="shared" si="6"/>
        <v>0</v>
      </c>
      <c r="G90" s="97"/>
      <c r="H90" s="97"/>
      <c r="I90" s="97"/>
      <c r="J90" s="97"/>
      <c r="K90" s="97"/>
      <c r="L90" s="97"/>
      <c r="M90" s="97"/>
      <c r="N90" s="97"/>
      <c r="O90" s="97"/>
    </row>
    <row r="91" spans="1:15" ht="39.950000000000003" customHeight="1" x14ac:dyDescent="0.35">
      <c r="A91" s="91">
        <v>80</v>
      </c>
      <c r="B91" s="98"/>
      <c r="C91" s="95"/>
      <c r="D91" s="94"/>
      <c r="E91" s="95"/>
      <c r="F91" s="96">
        <f t="shared" si="6"/>
        <v>0</v>
      </c>
      <c r="G91" s="97"/>
      <c r="H91" s="97"/>
      <c r="I91" s="97"/>
      <c r="J91" s="97"/>
      <c r="K91" s="97"/>
      <c r="L91" s="97"/>
      <c r="M91" s="97"/>
      <c r="N91" s="97"/>
      <c r="O91" s="97"/>
    </row>
    <row r="92" spans="1:15" ht="39.950000000000003" customHeight="1" x14ac:dyDescent="0.35">
      <c r="A92" s="91">
        <v>81</v>
      </c>
      <c r="B92" s="98"/>
      <c r="C92" s="95"/>
      <c r="D92" s="94"/>
      <c r="E92" s="95"/>
      <c r="F92" s="96">
        <f t="shared" si="6"/>
        <v>0</v>
      </c>
      <c r="G92" s="97"/>
      <c r="H92" s="97"/>
      <c r="I92" s="97"/>
      <c r="J92" s="97"/>
      <c r="K92" s="97"/>
      <c r="L92" s="97"/>
      <c r="M92" s="97"/>
      <c r="N92" s="97"/>
      <c r="O92" s="97"/>
    </row>
    <row r="93" spans="1:15" ht="39.950000000000003" customHeight="1" x14ac:dyDescent="0.35">
      <c r="A93" s="91">
        <v>82</v>
      </c>
      <c r="B93" s="98"/>
      <c r="C93" s="95"/>
      <c r="D93" s="94"/>
      <c r="E93" s="95"/>
      <c r="F93" s="96">
        <f t="shared" si="6"/>
        <v>0</v>
      </c>
      <c r="G93" s="97"/>
      <c r="H93" s="97"/>
      <c r="I93" s="97"/>
      <c r="J93" s="97"/>
      <c r="K93" s="97"/>
      <c r="L93" s="97"/>
      <c r="M93" s="97"/>
      <c r="N93" s="97"/>
      <c r="O93" s="97"/>
    </row>
    <row r="94" spans="1:15" ht="39.950000000000003" customHeight="1" x14ac:dyDescent="0.35">
      <c r="A94" s="91">
        <v>83</v>
      </c>
      <c r="B94" s="98"/>
      <c r="C94" s="95"/>
      <c r="D94" s="94"/>
      <c r="E94" s="95"/>
      <c r="F94" s="96">
        <f t="shared" si="6"/>
        <v>0</v>
      </c>
      <c r="G94" s="97"/>
      <c r="H94" s="97"/>
      <c r="I94" s="97"/>
      <c r="J94" s="97"/>
      <c r="K94" s="97"/>
      <c r="L94" s="97"/>
      <c r="M94" s="97"/>
      <c r="N94" s="97"/>
      <c r="O94" s="97"/>
    </row>
    <row r="95" spans="1:15" ht="39.950000000000003" customHeight="1" x14ac:dyDescent="0.35">
      <c r="A95" s="91">
        <v>84</v>
      </c>
      <c r="B95" s="98"/>
      <c r="C95" s="95"/>
      <c r="D95" s="94"/>
      <c r="E95" s="95"/>
      <c r="F95" s="96">
        <f t="shared" si="6"/>
        <v>0</v>
      </c>
      <c r="G95" s="97"/>
      <c r="H95" s="97"/>
      <c r="I95" s="97"/>
      <c r="J95" s="97"/>
      <c r="K95" s="97"/>
      <c r="L95" s="97"/>
      <c r="M95" s="97"/>
      <c r="N95" s="97"/>
      <c r="O95" s="97"/>
    </row>
    <row r="96" spans="1:15" ht="39.950000000000003" customHeight="1" x14ac:dyDescent="0.35">
      <c r="A96" s="91">
        <v>85</v>
      </c>
      <c r="B96" s="98"/>
      <c r="C96" s="95"/>
      <c r="D96" s="94"/>
      <c r="E96" s="95"/>
      <c r="F96" s="96">
        <f t="shared" si="6"/>
        <v>0</v>
      </c>
      <c r="G96" s="97"/>
      <c r="H96" s="97"/>
      <c r="I96" s="97"/>
      <c r="J96" s="97"/>
      <c r="K96" s="97"/>
      <c r="L96" s="97"/>
      <c r="M96" s="97"/>
      <c r="N96" s="97"/>
      <c r="O96" s="97"/>
    </row>
    <row r="97" spans="1:15" ht="39.950000000000003" customHeight="1" x14ac:dyDescent="0.35">
      <c r="A97" s="91">
        <v>86</v>
      </c>
      <c r="B97" s="98"/>
      <c r="C97" s="95"/>
      <c r="D97" s="94"/>
      <c r="E97" s="95"/>
      <c r="F97" s="96">
        <f t="shared" si="6"/>
        <v>0</v>
      </c>
      <c r="G97" s="97"/>
      <c r="H97" s="97"/>
      <c r="I97" s="97"/>
      <c r="J97" s="97"/>
      <c r="K97" s="97"/>
      <c r="L97" s="97"/>
      <c r="M97" s="97"/>
      <c r="N97" s="97"/>
      <c r="O97" s="97"/>
    </row>
    <row r="98" spans="1:15" ht="39.950000000000003" customHeight="1" x14ac:dyDescent="0.35">
      <c r="A98" s="91">
        <v>87</v>
      </c>
      <c r="B98" s="98"/>
      <c r="C98" s="95"/>
      <c r="D98" s="94"/>
      <c r="E98" s="95"/>
      <c r="F98" s="96">
        <f t="shared" si="6"/>
        <v>0</v>
      </c>
      <c r="G98" s="97"/>
      <c r="H98" s="97"/>
      <c r="I98" s="97"/>
      <c r="J98" s="97"/>
      <c r="K98" s="97"/>
      <c r="L98" s="97"/>
      <c r="M98" s="97"/>
      <c r="N98" s="97"/>
      <c r="O98" s="97"/>
    </row>
    <row r="99" spans="1:15" ht="39.950000000000003" customHeight="1" x14ac:dyDescent="0.35">
      <c r="A99" s="91">
        <v>88</v>
      </c>
      <c r="B99" s="98"/>
      <c r="C99" s="95"/>
      <c r="D99" s="94"/>
      <c r="E99" s="95"/>
      <c r="F99" s="96">
        <f t="shared" si="6"/>
        <v>0</v>
      </c>
      <c r="G99" s="97"/>
      <c r="H99" s="97"/>
      <c r="I99" s="97"/>
      <c r="J99" s="97"/>
      <c r="K99" s="97"/>
      <c r="L99" s="97"/>
      <c r="M99" s="97"/>
      <c r="N99" s="97"/>
      <c r="O99" s="97"/>
    </row>
    <row r="100" spans="1:15" ht="39.950000000000003" customHeight="1" x14ac:dyDescent="0.35">
      <c r="A100" s="91">
        <v>89</v>
      </c>
      <c r="B100" s="98"/>
      <c r="C100" s="95"/>
      <c r="D100" s="94"/>
      <c r="E100" s="95"/>
      <c r="F100" s="96">
        <f t="shared" si="6"/>
        <v>0</v>
      </c>
      <c r="G100" s="97"/>
      <c r="H100" s="97"/>
      <c r="I100" s="97"/>
      <c r="J100" s="97"/>
      <c r="K100" s="97"/>
      <c r="L100" s="97"/>
      <c r="M100" s="97"/>
      <c r="N100" s="97"/>
      <c r="O100" s="97"/>
    </row>
    <row r="101" spans="1:15" ht="39.950000000000003" customHeight="1" x14ac:dyDescent="0.35">
      <c r="A101" s="91">
        <v>90</v>
      </c>
      <c r="B101" s="98"/>
      <c r="C101" s="95"/>
      <c r="D101" s="94"/>
      <c r="E101" s="95"/>
      <c r="F101" s="96">
        <f t="shared" si="6"/>
        <v>0</v>
      </c>
      <c r="G101" s="97"/>
      <c r="H101" s="97"/>
      <c r="I101" s="97"/>
      <c r="J101" s="97"/>
      <c r="K101" s="97"/>
      <c r="L101" s="97"/>
      <c r="M101" s="97"/>
      <c r="N101" s="97"/>
      <c r="O101" s="97"/>
    </row>
    <row r="102" spans="1:15" ht="39.950000000000003" customHeight="1" x14ac:dyDescent="0.35">
      <c r="A102" s="91">
        <v>91</v>
      </c>
      <c r="B102" s="98"/>
      <c r="C102" s="95"/>
      <c r="D102" s="94"/>
      <c r="E102" s="95"/>
      <c r="F102" s="96">
        <f t="shared" si="6"/>
        <v>0</v>
      </c>
      <c r="G102" s="97"/>
      <c r="H102" s="97"/>
      <c r="I102" s="97"/>
      <c r="J102" s="97"/>
      <c r="K102" s="97"/>
      <c r="L102" s="97"/>
      <c r="M102" s="97"/>
      <c r="N102" s="97"/>
      <c r="O102" s="97"/>
    </row>
    <row r="103" spans="1:15" ht="39.950000000000003" customHeight="1" x14ac:dyDescent="0.35">
      <c r="A103" s="91">
        <v>92</v>
      </c>
      <c r="B103" s="98"/>
      <c r="C103" s="95"/>
      <c r="D103" s="94"/>
      <c r="E103" s="95"/>
      <c r="F103" s="96">
        <f t="shared" si="6"/>
        <v>0</v>
      </c>
      <c r="G103" s="97"/>
      <c r="H103" s="97"/>
      <c r="I103" s="97"/>
      <c r="J103" s="97"/>
      <c r="K103" s="97"/>
      <c r="L103" s="97"/>
      <c r="M103" s="97"/>
      <c r="N103" s="97"/>
      <c r="O103" s="97"/>
    </row>
    <row r="104" spans="1:15" ht="39.950000000000003" customHeight="1" x14ac:dyDescent="0.35">
      <c r="A104" s="91">
        <v>93</v>
      </c>
      <c r="B104" s="98"/>
      <c r="C104" s="95"/>
      <c r="D104" s="94"/>
      <c r="E104" s="95"/>
      <c r="F104" s="96">
        <f t="shared" si="6"/>
        <v>0</v>
      </c>
      <c r="G104" s="97"/>
      <c r="H104" s="97"/>
      <c r="I104" s="97"/>
      <c r="J104" s="97"/>
      <c r="K104" s="97"/>
      <c r="L104" s="97"/>
      <c r="M104" s="97"/>
      <c r="N104" s="97"/>
      <c r="O104" s="97"/>
    </row>
    <row r="105" spans="1:15" ht="39.950000000000003" customHeight="1" x14ac:dyDescent="0.35">
      <c r="A105" s="91">
        <v>94</v>
      </c>
      <c r="B105" s="98"/>
      <c r="C105" s="95"/>
      <c r="D105" s="94"/>
      <c r="E105" s="95"/>
      <c r="F105" s="96">
        <f t="shared" si="6"/>
        <v>0</v>
      </c>
      <c r="G105" s="97"/>
      <c r="H105" s="97"/>
      <c r="I105" s="97"/>
      <c r="J105" s="97"/>
      <c r="K105" s="97"/>
      <c r="L105" s="97"/>
      <c r="M105" s="97"/>
      <c r="N105" s="97"/>
      <c r="O105" s="97"/>
    </row>
    <row r="106" spans="1:15" ht="39.950000000000003" customHeight="1" x14ac:dyDescent="0.35">
      <c r="A106" s="91">
        <v>95</v>
      </c>
      <c r="B106" s="98"/>
      <c r="C106" s="95"/>
      <c r="D106" s="94"/>
      <c r="E106" s="95"/>
      <c r="F106" s="96">
        <f t="shared" si="6"/>
        <v>0</v>
      </c>
      <c r="G106" s="97"/>
      <c r="H106" s="97"/>
      <c r="I106" s="97"/>
      <c r="J106" s="97"/>
      <c r="K106" s="97"/>
      <c r="L106" s="97"/>
      <c r="M106" s="97"/>
      <c r="N106" s="97"/>
      <c r="O106" s="97"/>
    </row>
    <row r="107" spans="1:15" ht="39.950000000000003" customHeight="1" x14ac:dyDescent="0.35">
      <c r="A107" s="91">
        <v>96</v>
      </c>
      <c r="B107" s="98"/>
      <c r="C107" s="95"/>
      <c r="D107" s="94"/>
      <c r="E107" s="95"/>
      <c r="F107" s="96">
        <f t="shared" si="6"/>
        <v>0</v>
      </c>
      <c r="G107" s="97"/>
      <c r="H107" s="97"/>
      <c r="I107" s="97"/>
      <c r="J107" s="97"/>
      <c r="K107" s="97"/>
      <c r="L107" s="97"/>
      <c r="M107" s="97"/>
      <c r="N107" s="97"/>
      <c r="O107" s="97"/>
    </row>
    <row r="108" spans="1:15" ht="39.950000000000003" customHeight="1" x14ac:dyDescent="0.35">
      <c r="A108" s="91">
        <v>97</v>
      </c>
      <c r="B108" s="98"/>
      <c r="C108" s="95"/>
      <c r="D108" s="106"/>
      <c r="E108" s="95"/>
      <c r="F108" s="96">
        <f t="shared" si="6"/>
        <v>0</v>
      </c>
      <c r="G108" s="97"/>
      <c r="H108" s="97"/>
      <c r="I108" s="97"/>
      <c r="J108" s="97"/>
      <c r="K108" s="97"/>
      <c r="L108" s="97"/>
      <c r="M108" s="97"/>
      <c r="N108" s="97"/>
      <c r="O108" s="97"/>
    </row>
    <row r="109" spans="1:15" ht="39.950000000000003" customHeight="1" x14ac:dyDescent="0.35">
      <c r="A109" s="91">
        <v>98</v>
      </c>
      <c r="B109" s="98"/>
      <c r="C109" s="95"/>
      <c r="D109" s="106"/>
      <c r="E109" s="95"/>
      <c r="F109" s="96">
        <f t="shared" si="6"/>
        <v>0</v>
      </c>
      <c r="G109" s="97"/>
      <c r="H109" s="97"/>
      <c r="I109" s="97"/>
      <c r="J109" s="97"/>
      <c r="K109" s="97"/>
      <c r="L109" s="97"/>
      <c r="M109" s="97"/>
      <c r="N109" s="97"/>
      <c r="O109" s="97"/>
    </row>
    <row r="110" spans="1:15" ht="39.950000000000003" customHeight="1" x14ac:dyDescent="0.35">
      <c r="A110" s="91">
        <v>99</v>
      </c>
      <c r="B110" s="98"/>
      <c r="C110" s="95"/>
      <c r="D110" s="106"/>
      <c r="E110" s="95"/>
      <c r="F110" s="96">
        <f t="shared" si="6"/>
        <v>0</v>
      </c>
      <c r="G110" s="97"/>
      <c r="H110" s="97"/>
      <c r="I110" s="97"/>
      <c r="J110" s="97"/>
      <c r="K110" s="97"/>
      <c r="L110" s="97"/>
      <c r="M110" s="97"/>
      <c r="N110" s="97"/>
      <c r="O110" s="97"/>
    </row>
    <row r="111" spans="1:15" ht="39.950000000000003" customHeight="1" x14ac:dyDescent="0.35">
      <c r="A111" s="91">
        <v>100</v>
      </c>
      <c r="B111" s="98"/>
      <c r="C111" s="95"/>
      <c r="D111" s="106"/>
      <c r="E111" s="95"/>
      <c r="F111" s="96">
        <f t="shared" si="6"/>
        <v>0</v>
      </c>
      <c r="G111" s="97"/>
      <c r="H111" s="97"/>
      <c r="I111" s="97"/>
      <c r="J111" s="97"/>
      <c r="K111" s="97"/>
      <c r="L111" s="97"/>
      <c r="M111" s="97"/>
      <c r="N111" s="97"/>
      <c r="O111" s="97"/>
    </row>
    <row r="112" spans="1:15" ht="39.950000000000003" customHeight="1" x14ac:dyDescent="0.35">
      <c r="A112" s="91"/>
      <c r="B112" s="274" t="s">
        <v>67</v>
      </c>
      <c r="C112" s="280"/>
      <c r="D112" s="280"/>
      <c r="E112" s="281"/>
      <c r="F112" s="103">
        <f t="shared" ref="F112:O112" si="7">SUM(F86:F111)</f>
        <v>0</v>
      </c>
      <c r="G112" s="107">
        <f t="shared" si="7"/>
        <v>0</v>
      </c>
      <c r="H112" s="107">
        <f t="shared" si="7"/>
        <v>0</v>
      </c>
      <c r="I112" s="107">
        <f t="shared" si="7"/>
        <v>0</v>
      </c>
      <c r="J112" s="107">
        <f t="shared" si="7"/>
        <v>0</v>
      </c>
      <c r="K112" s="107">
        <f t="shared" si="7"/>
        <v>0</v>
      </c>
      <c r="L112" s="107">
        <f t="shared" si="7"/>
        <v>0</v>
      </c>
      <c r="M112" s="107">
        <f t="shared" si="7"/>
        <v>0</v>
      </c>
      <c r="N112" s="107">
        <f t="shared" si="7"/>
        <v>0</v>
      </c>
      <c r="O112" s="107">
        <f t="shared" si="7"/>
        <v>0</v>
      </c>
    </row>
    <row r="113" spans="1:15" ht="37.5" customHeight="1" x14ac:dyDescent="0.4">
      <c r="A113" s="91"/>
      <c r="B113" s="282" t="s">
        <v>68</v>
      </c>
      <c r="C113" s="283"/>
      <c r="D113" s="283"/>
      <c r="E113" s="284"/>
      <c r="F113" s="60">
        <f>IF(SUM(F32+F57+F85+F112)=SUM(G113:O113),SUM(F32+F57+F85+F112),"ERROR")</f>
        <v>0</v>
      </c>
      <c r="G113" s="108">
        <f t="shared" ref="G113:O113" si="8">G32+G57+G85+G112</f>
        <v>0</v>
      </c>
      <c r="H113" s="108">
        <f t="shared" si="8"/>
        <v>0</v>
      </c>
      <c r="I113" s="108">
        <f t="shared" si="8"/>
        <v>0</v>
      </c>
      <c r="J113" s="108">
        <f t="shared" si="8"/>
        <v>0</v>
      </c>
      <c r="K113" s="108">
        <f t="shared" si="8"/>
        <v>0</v>
      </c>
      <c r="L113" s="108">
        <f t="shared" si="8"/>
        <v>0</v>
      </c>
      <c r="M113" s="108">
        <f t="shared" si="8"/>
        <v>0</v>
      </c>
      <c r="N113" s="108">
        <f t="shared" si="8"/>
        <v>0</v>
      </c>
      <c r="O113" s="108">
        <f t="shared" si="8"/>
        <v>0</v>
      </c>
    </row>
    <row r="114" spans="1:15" x14ac:dyDescent="0.25">
      <c r="A114" s="67"/>
      <c r="B114" s="29"/>
      <c r="C114" s="67"/>
      <c r="D114" s="67"/>
      <c r="E114" s="109"/>
      <c r="F114" s="64"/>
      <c r="G114" s="64"/>
      <c r="H114" s="64"/>
      <c r="I114" s="64"/>
      <c r="J114" s="64"/>
      <c r="K114" s="64"/>
      <c r="L114" s="65"/>
      <c r="M114" s="65"/>
      <c r="N114" s="65"/>
      <c r="O114" s="29"/>
    </row>
    <row r="115" spans="1:15" x14ac:dyDescent="0.25">
      <c r="A115" s="67"/>
      <c r="B115" s="29"/>
      <c r="C115" s="67"/>
      <c r="D115" s="67"/>
      <c r="E115" s="109"/>
      <c r="F115" s="66"/>
      <c r="G115" s="66"/>
      <c r="H115" s="66"/>
      <c r="I115" s="66"/>
      <c r="J115" s="66"/>
      <c r="K115" s="66"/>
      <c r="L115" s="65"/>
      <c r="M115" s="65"/>
      <c r="N115" s="65"/>
      <c r="O115" s="29"/>
    </row>
    <row r="116" spans="1:15" x14ac:dyDescent="0.25">
      <c r="A116" s="67"/>
      <c r="B116" s="29"/>
      <c r="C116" s="67"/>
      <c r="D116" s="67"/>
      <c r="E116" s="67"/>
      <c r="F116" s="64"/>
      <c r="G116" s="64"/>
      <c r="H116" s="64"/>
      <c r="I116" s="64"/>
      <c r="J116" s="64"/>
      <c r="K116" s="64"/>
      <c r="L116" s="65"/>
      <c r="M116" s="65"/>
      <c r="N116" s="65"/>
      <c r="O116" s="29"/>
    </row>
    <row r="214" spans="1:11" hidden="1" x14ac:dyDescent="0.25">
      <c r="A214" s="67"/>
      <c r="B214" s="29"/>
      <c r="C214" s="67"/>
      <c r="D214" s="67"/>
      <c r="E214" s="67"/>
      <c r="F214" s="64"/>
      <c r="G214" s="64"/>
      <c r="H214" s="64"/>
      <c r="I214" s="64"/>
      <c r="J214" s="64"/>
      <c r="K214" s="64"/>
    </row>
    <row r="215" spans="1:11" x14ac:dyDescent="0.25">
      <c r="A215" s="67"/>
      <c r="B215" s="29"/>
      <c r="C215" s="67"/>
      <c r="D215" s="67"/>
      <c r="E215" s="67"/>
      <c r="F215" s="64"/>
      <c r="G215" s="64"/>
      <c r="H215" s="64"/>
      <c r="I215" s="64"/>
      <c r="J215" s="64"/>
      <c r="K215" s="64"/>
    </row>
  </sheetData>
  <sheetProtection password="FE89" sheet="1" objects="1" scenarios="1"/>
  <mergeCells count="5">
    <mergeCell ref="B32:E32"/>
    <mergeCell ref="B57:E57"/>
    <mergeCell ref="B85:E85"/>
    <mergeCell ref="B112:E112"/>
    <mergeCell ref="B113:E113"/>
  </mergeCells>
  <dataValidations count="1">
    <dataValidation type="whole" allowBlank="1" showInputMessage="1" showErrorMessage="1" errorTitle="Data entry error" error="Only enter whole numbers" sqref="G58:O84">
      <formula1>0</formula1>
      <formula2>900000000</formula2>
    </dataValidation>
  </dataValidations>
  <printOptions horizontalCentered="1" verticalCentered="1"/>
  <pageMargins left="0.2" right="0" top="0.25" bottom="0.25" header="0.2" footer="0"/>
  <pageSetup paperSize="5" scale="42" firstPageNumber="3" orientation="landscape" useFirstPageNumber="1" r:id="rId1"/>
  <headerFooter alignWithMargins="0">
    <oddHeader xml:space="preserve">&amp;C&amp;"Arial,Bold"&amp;14STATE OF NEW JERSEY
DEPARTMENT OF HUMAN SERVICES
ANNEX B: CONTRACT EXPENSE DETAIL
PERSONNEL
&amp;12&amp;P OF 20 </oddHeader>
  </headerFooter>
  <rowBreaks count="3" manualBreakCount="3">
    <brk id="32" max="14" man="1"/>
    <brk id="57" max="14" man="1"/>
    <brk id="85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1]!revonepage">
                <anchor moveWithCells="1">
                  <from>
                    <xdr:col>1</xdr:col>
                    <xdr:colOff>314325</xdr:colOff>
                    <xdr:row>4</xdr:row>
                    <xdr:rowOff>123825</xdr:rowOff>
                  </from>
                  <to>
                    <xdr:col>1</xdr:col>
                    <xdr:colOff>1647825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1]!revtwopage">
                <anchor moveWithCells="1">
                  <from>
                    <xdr:col>1</xdr:col>
                    <xdr:colOff>1876425</xdr:colOff>
                    <xdr:row>4</xdr:row>
                    <xdr:rowOff>95250</xdr:rowOff>
                  </from>
                  <to>
                    <xdr:col>1</xdr:col>
                    <xdr:colOff>3209925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1]!revisthrpage">
                <anchor moveWithCells="1">
                  <from>
                    <xdr:col>1</xdr:col>
                    <xdr:colOff>3409950</xdr:colOff>
                    <xdr:row>4</xdr:row>
                    <xdr:rowOff>95250</xdr:rowOff>
                  </from>
                  <to>
                    <xdr:col>2</xdr:col>
                    <xdr:colOff>485775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1]!standard4pages">
                <anchor moveWithCells="1">
                  <from>
                    <xdr:col>2</xdr:col>
                    <xdr:colOff>762000</xdr:colOff>
                    <xdr:row>4</xdr:row>
                    <xdr:rowOff>66675</xdr:rowOff>
                  </from>
                  <to>
                    <xdr:col>4</xdr:col>
                    <xdr:colOff>295275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11</xdr:col>
                    <xdr:colOff>1552575</xdr:colOff>
                    <xdr:row>1</xdr:row>
                    <xdr:rowOff>38100</xdr:rowOff>
                  </from>
                  <to>
                    <xdr:col>12</xdr:col>
                    <xdr:colOff>9525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1552575</xdr:colOff>
                    <xdr:row>2</xdr:row>
                    <xdr:rowOff>28575</xdr:rowOff>
                  </from>
                  <to>
                    <xdr:col>12</xdr:col>
                    <xdr:colOff>9525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11</xdr:col>
                    <xdr:colOff>1533525</xdr:colOff>
                    <xdr:row>2</xdr:row>
                    <xdr:rowOff>266700</xdr:rowOff>
                  </from>
                  <to>
                    <xdr:col>11</xdr:col>
                    <xdr:colOff>1838325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Button 8">
              <controlPr defaultSize="0" print="0" autoFill="0" autoPict="0" macro="[1]!standard4pages">
                <anchor moveWithCells="1">
                  <from>
                    <xdr:col>4</xdr:col>
                    <xdr:colOff>561975</xdr:colOff>
                    <xdr:row>4</xdr:row>
                    <xdr:rowOff>85725</xdr:rowOff>
                  </from>
                  <to>
                    <xdr:col>5</xdr:col>
                    <xdr:colOff>533400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Button 9">
              <controlPr defaultSize="0" print="0" autoFill="0" autoPict="0" macro="[1]!Printworkbook1">
                <anchor moveWithCells="1">
                  <from>
                    <xdr:col>4</xdr:col>
                    <xdr:colOff>419100</xdr:colOff>
                    <xdr:row>2</xdr:row>
                    <xdr:rowOff>19050</xdr:rowOff>
                  </from>
                  <to>
                    <xdr:col>5</xdr:col>
                    <xdr:colOff>885825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28"/>
  <sheetViews>
    <sheetView showGridLines="0" zoomScale="75" zoomScaleNormal="75" zoomScaleSheetLayoutView="75" workbookViewId="0">
      <pane xSplit="3" ySplit="12" topLeftCell="D13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2.75" x14ac:dyDescent="0.2"/>
  <cols>
    <col min="1" max="1" width="58" style="29" customWidth="1"/>
    <col min="2" max="2" width="34.85546875" style="29" customWidth="1"/>
    <col min="3" max="3" width="30.7109375" style="64" customWidth="1"/>
    <col min="4" max="8" width="27.7109375" style="64" customWidth="1"/>
    <col min="9" max="12" width="27.7109375" style="29" customWidth="1"/>
    <col min="13" max="70" width="12.7109375" style="29" customWidth="1"/>
    <col min="71" max="16384" width="9.140625" style="29"/>
  </cols>
  <sheetData>
    <row r="1" spans="1:14" ht="20.25" x14ac:dyDescent="0.3">
      <c r="A1" s="110"/>
      <c r="B1" s="110"/>
      <c r="C1" s="110"/>
      <c r="D1" s="110"/>
      <c r="E1" s="286" t="s">
        <v>0</v>
      </c>
      <c r="F1" s="286"/>
      <c r="G1" s="286"/>
      <c r="H1" s="110"/>
      <c r="I1" s="110"/>
      <c r="J1" s="110"/>
      <c r="K1" s="110"/>
      <c r="L1" s="110"/>
    </row>
    <row r="2" spans="1:14" ht="20.25" x14ac:dyDescent="0.3">
      <c r="A2" s="110"/>
      <c r="B2" s="110"/>
      <c r="C2" s="110"/>
      <c r="D2" s="110"/>
      <c r="E2" s="286" t="s">
        <v>1</v>
      </c>
      <c r="F2" s="286"/>
      <c r="G2" s="286"/>
      <c r="H2" s="110"/>
      <c r="I2" s="110"/>
      <c r="J2" s="110"/>
      <c r="K2" s="110"/>
      <c r="L2" s="110"/>
    </row>
    <row r="3" spans="1:14" ht="20.25" x14ac:dyDescent="0.3">
      <c r="A3" s="110"/>
      <c r="B3" s="110"/>
      <c r="C3" s="110"/>
      <c r="D3" s="110"/>
      <c r="E3" s="286" t="s">
        <v>69</v>
      </c>
      <c r="F3" s="286"/>
      <c r="G3" s="286"/>
      <c r="H3" s="110"/>
      <c r="I3" s="110"/>
      <c r="J3" s="110"/>
      <c r="K3" s="110"/>
      <c r="L3" s="110"/>
    </row>
    <row r="4" spans="1:14" ht="18" customHeight="1" x14ac:dyDescent="0.3">
      <c r="A4" s="110"/>
      <c r="B4" s="110"/>
      <c r="C4" s="111"/>
      <c r="D4" s="111"/>
      <c r="E4" s="286" t="s">
        <v>70</v>
      </c>
      <c r="F4" s="286"/>
      <c r="G4" s="286"/>
      <c r="H4" s="110"/>
      <c r="I4" s="110"/>
      <c r="J4" s="36" t="s">
        <v>31</v>
      </c>
      <c r="K4" s="112"/>
      <c r="L4" s="110"/>
    </row>
    <row r="5" spans="1:14" ht="20.25" x14ac:dyDescent="0.3">
      <c r="A5" s="113" t="str">
        <f>'Personnel Detail'!$B$2</f>
        <v>Agency:</v>
      </c>
      <c r="B5" s="110"/>
      <c r="C5" s="110"/>
      <c r="D5" s="110"/>
      <c r="E5" s="287" t="s">
        <v>71</v>
      </c>
      <c r="F5" s="287"/>
      <c r="G5" s="287"/>
      <c r="H5" s="114"/>
      <c r="I5" s="110"/>
      <c r="J5" s="36" t="s">
        <v>33</v>
      </c>
      <c r="K5" s="112"/>
      <c r="L5" s="110"/>
    </row>
    <row r="6" spans="1:14" ht="22.5" customHeight="1" x14ac:dyDescent="0.3">
      <c r="A6" s="115" t="str">
        <f>'Personnel Detail'!$B$3</f>
        <v>Contract#:</v>
      </c>
      <c r="B6" s="116"/>
      <c r="C6" s="42"/>
      <c r="D6" s="42"/>
      <c r="E6" s="42"/>
      <c r="F6" s="42"/>
      <c r="G6" s="42"/>
      <c r="H6" s="42"/>
      <c r="I6" s="41"/>
      <c r="J6" s="117" t="s">
        <v>34</v>
      </c>
      <c r="K6" s="118"/>
      <c r="L6" s="41"/>
    </row>
    <row r="7" spans="1:14" ht="19.5" customHeight="1" x14ac:dyDescent="0.25">
      <c r="A7" s="40"/>
      <c r="B7" s="40"/>
      <c r="C7" s="42"/>
      <c r="D7" s="42"/>
      <c r="E7" s="42"/>
      <c r="F7" s="42"/>
      <c r="G7" s="42"/>
      <c r="H7" s="42"/>
      <c r="I7" s="41"/>
      <c r="J7" s="117" t="s">
        <v>35</v>
      </c>
      <c r="K7" s="118"/>
      <c r="L7" s="41"/>
    </row>
    <row r="8" spans="1:14" ht="15.75" x14ac:dyDescent="0.25">
      <c r="A8" s="40"/>
      <c r="B8" s="40"/>
      <c r="C8" s="42"/>
      <c r="D8" s="42"/>
      <c r="E8" s="42"/>
      <c r="F8" s="42"/>
      <c r="G8" s="42"/>
      <c r="H8" s="42"/>
      <c r="I8" s="41"/>
      <c r="J8" s="119"/>
      <c r="L8" s="41"/>
    </row>
    <row r="9" spans="1:14" ht="18" x14ac:dyDescent="0.25">
      <c r="A9" s="40"/>
      <c r="B9" s="40"/>
      <c r="C9" s="42"/>
      <c r="D9" s="42"/>
      <c r="E9" s="42"/>
      <c r="F9" s="42"/>
      <c r="G9" s="42"/>
      <c r="H9" s="42"/>
      <c r="I9" s="41"/>
      <c r="J9" s="120" t="s">
        <v>54</v>
      </c>
      <c r="K9" s="121">
        <f>'Personnel Detail'!$N$5</f>
        <v>0</v>
      </c>
      <c r="L9" s="41"/>
    </row>
    <row r="10" spans="1:14" ht="15.75" x14ac:dyDescent="0.25">
      <c r="A10" s="40"/>
      <c r="B10" s="40"/>
      <c r="C10" s="42"/>
      <c r="D10" s="42"/>
      <c r="E10" s="42"/>
      <c r="F10" s="42"/>
      <c r="G10" s="42"/>
      <c r="H10" s="42"/>
      <c r="I10" s="41"/>
      <c r="J10" s="122"/>
      <c r="L10" s="41"/>
    </row>
    <row r="11" spans="1:14" ht="36.75" customHeight="1" x14ac:dyDescent="0.2">
      <c r="A11" s="76" t="s">
        <v>72</v>
      </c>
      <c r="B11" s="123"/>
      <c r="C11" s="81">
        <v>1</v>
      </c>
      <c r="D11" s="81">
        <v>2</v>
      </c>
      <c r="E11" s="81">
        <v>3</v>
      </c>
      <c r="F11" s="81">
        <v>4</v>
      </c>
      <c r="G11" s="81">
        <v>5</v>
      </c>
      <c r="H11" s="81">
        <v>6</v>
      </c>
      <c r="I11" s="81">
        <v>7</v>
      </c>
      <c r="J11" s="81">
        <v>8</v>
      </c>
      <c r="K11" s="81">
        <v>9</v>
      </c>
      <c r="L11" s="81">
        <v>10</v>
      </c>
    </row>
    <row r="12" spans="1:14" ht="54.95" customHeight="1" x14ac:dyDescent="0.2">
      <c r="A12" s="75" t="s">
        <v>73</v>
      </c>
      <c r="B12" s="124" t="s">
        <v>74</v>
      </c>
      <c r="C12" s="125" t="str">
        <f>'Personnel Detail'!F8</f>
        <v xml:space="preserve">TOTAL </v>
      </c>
      <c r="D12" s="126">
        <f>'Personnel Detail'!G8</f>
        <v>0</v>
      </c>
      <c r="E12" s="127">
        <f>'Personnel Detail'!H8</f>
        <v>0</v>
      </c>
      <c r="F12" s="127">
        <f>'Personnel Detail'!I8</f>
        <v>0</v>
      </c>
      <c r="G12" s="127">
        <f>'Personnel Detail'!J8</f>
        <v>0</v>
      </c>
      <c r="H12" s="125">
        <f>'Personnel Detail'!K8</f>
        <v>0</v>
      </c>
      <c r="I12" s="125">
        <f>'Personnel Detail'!L8</f>
        <v>0</v>
      </c>
      <c r="J12" s="125">
        <f>'Personnel Detail'!M8</f>
        <v>0</v>
      </c>
      <c r="K12" s="125" t="str">
        <f>'Personnel Detail'!N8</f>
        <v>UNALLOWABLE COSTS</v>
      </c>
      <c r="L12" s="125" t="str">
        <f>'Personnel Detail'!O8</f>
        <v>GENERAL &amp; ADMINISTRATIVE COSTS</v>
      </c>
      <c r="M12" s="52"/>
      <c r="N12" s="52"/>
    </row>
    <row r="13" spans="1:14" ht="54.95" customHeight="1" x14ac:dyDescent="0.35">
      <c r="A13" s="92"/>
      <c r="B13" s="92"/>
      <c r="C13" s="128">
        <f t="shared" ref="C13:C23" si="0">SUM(D13:L13)</f>
        <v>0</v>
      </c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4" ht="54.95" customHeight="1" x14ac:dyDescent="0.35">
      <c r="A14" s="98"/>
      <c r="B14" s="98"/>
      <c r="C14" s="128">
        <f t="shared" si="0"/>
        <v>0</v>
      </c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4" ht="54.95" customHeight="1" x14ac:dyDescent="0.35">
      <c r="A15" s="98"/>
      <c r="B15" s="98"/>
      <c r="C15" s="128">
        <f t="shared" si="0"/>
        <v>0</v>
      </c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4" ht="54.95" customHeight="1" x14ac:dyDescent="0.35">
      <c r="A16" s="98"/>
      <c r="B16" s="98"/>
      <c r="C16" s="128">
        <f t="shared" si="0"/>
        <v>0</v>
      </c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ht="54.95" customHeight="1" x14ac:dyDescent="0.35">
      <c r="A17" s="98"/>
      <c r="B17" s="98"/>
      <c r="C17" s="128">
        <f t="shared" si="0"/>
        <v>0</v>
      </c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ht="54.95" customHeight="1" x14ac:dyDescent="0.35">
      <c r="A18" s="98"/>
      <c r="B18" s="98"/>
      <c r="C18" s="128">
        <f t="shared" si="0"/>
        <v>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ht="54.95" customHeight="1" x14ac:dyDescent="0.35">
      <c r="A19" s="98"/>
      <c r="B19" s="98"/>
      <c r="C19" s="128">
        <f t="shared" si="0"/>
        <v>0</v>
      </c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ht="54.95" customHeight="1" x14ac:dyDescent="0.35">
      <c r="A20" s="98"/>
      <c r="B20" s="98"/>
      <c r="C20" s="128">
        <f t="shared" si="0"/>
        <v>0</v>
      </c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ht="54.95" customHeight="1" x14ac:dyDescent="0.35">
      <c r="A21" s="98"/>
      <c r="B21" s="98"/>
      <c r="C21" s="128">
        <f t="shared" si="0"/>
        <v>0</v>
      </c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ht="54.95" customHeight="1" x14ac:dyDescent="0.35">
      <c r="A22" s="98"/>
      <c r="B22" s="98"/>
      <c r="C22" s="128">
        <f t="shared" si="0"/>
        <v>0</v>
      </c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ht="54.95" customHeight="1" x14ac:dyDescent="0.35">
      <c r="A23" s="98"/>
      <c r="B23" s="98"/>
      <c r="C23" s="128">
        <f t="shared" si="0"/>
        <v>0</v>
      </c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ht="54.95" customHeight="1" x14ac:dyDescent="0.35">
      <c r="A24" s="288" t="s">
        <v>75</v>
      </c>
      <c r="B24" s="289"/>
      <c r="C24" s="60">
        <f>IF(SUM(C13:C23)=SUM(D24:L24),SUM(C13:C23),"ERROR")</f>
        <v>0</v>
      </c>
      <c r="D24" s="130">
        <f>SUM(D13:D23)</f>
        <v>0</v>
      </c>
      <c r="E24" s="130">
        <f t="shared" ref="E24:L24" si="1">SUM(E13:E23)</f>
        <v>0</v>
      </c>
      <c r="F24" s="130">
        <f t="shared" si="1"/>
        <v>0</v>
      </c>
      <c r="G24" s="130">
        <f t="shared" si="1"/>
        <v>0</v>
      </c>
      <c r="H24" s="130">
        <f t="shared" si="1"/>
        <v>0</v>
      </c>
      <c r="I24" s="130">
        <f t="shared" si="1"/>
        <v>0</v>
      </c>
      <c r="J24" s="130">
        <f t="shared" si="1"/>
        <v>0</v>
      </c>
      <c r="K24" s="130">
        <f t="shared" si="1"/>
        <v>0</v>
      </c>
      <c r="L24" s="130">
        <f t="shared" si="1"/>
        <v>0</v>
      </c>
    </row>
    <row r="25" spans="1:12" ht="54.95" customHeight="1" x14ac:dyDescent="0.35">
      <c r="A25" s="282" t="s">
        <v>76</v>
      </c>
      <c r="B25" s="285"/>
      <c r="C25" s="60">
        <f>'Personnel Detail'!F113+C24</f>
        <v>0</v>
      </c>
      <c r="D25" s="131">
        <f>'Personnel Detail'!G113+D24</f>
        <v>0</v>
      </c>
      <c r="E25" s="131">
        <f>'Personnel Detail'!H113+E24</f>
        <v>0</v>
      </c>
      <c r="F25" s="131">
        <f>'Personnel Detail'!I113+F24</f>
        <v>0</v>
      </c>
      <c r="G25" s="131">
        <f>'Personnel Detail'!J113+G24</f>
        <v>0</v>
      </c>
      <c r="H25" s="131">
        <f>'Personnel Detail'!K113+H24</f>
        <v>0</v>
      </c>
      <c r="I25" s="131">
        <f>'Personnel Detail'!L113+I24</f>
        <v>0</v>
      </c>
      <c r="J25" s="131">
        <f>'Personnel Detail'!M113+J24</f>
        <v>0</v>
      </c>
      <c r="K25" s="131">
        <f>'Personnel Detail'!N113+K24</f>
        <v>0</v>
      </c>
      <c r="L25" s="131">
        <f>'Personnel Detail'!O113+L24</f>
        <v>0</v>
      </c>
    </row>
    <row r="26" spans="1:12" x14ac:dyDescent="0.2">
      <c r="I26" s="65"/>
      <c r="J26" s="65"/>
      <c r="K26" s="65"/>
    </row>
    <row r="27" spans="1:12" x14ac:dyDescent="0.2">
      <c r="C27" s="66"/>
      <c r="D27" s="66"/>
      <c r="E27" s="66"/>
      <c r="F27" s="66"/>
      <c r="G27" s="66"/>
      <c r="H27" s="66"/>
      <c r="I27" s="65"/>
      <c r="J27" s="65"/>
      <c r="K27" s="65"/>
    </row>
    <row r="28" spans="1:12" x14ac:dyDescent="0.2">
      <c r="I28" s="65"/>
      <c r="J28" s="65"/>
      <c r="K28" s="65"/>
    </row>
  </sheetData>
  <sheetProtection password="FE89" sheet="1" objects="1" scenarios="1"/>
  <mergeCells count="7">
    <mergeCell ref="A25:B25"/>
    <mergeCell ref="E1:G1"/>
    <mergeCell ref="E2:G2"/>
    <mergeCell ref="E3:G3"/>
    <mergeCell ref="E4:G4"/>
    <mergeCell ref="E5:G5"/>
    <mergeCell ref="A24:B24"/>
  </mergeCells>
  <dataValidations count="1">
    <dataValidation type="whole" allowBlank="1" showInputMessage="1" showErrorMessage="1" errorTitle="Data entry error" error="Please enter whole numbers only" sqref="D13:L23">
      <formula1>0</formula1>
      <formula2>999999999</formula2>
    </dataValidation>
  </dataValidations>
  <printOptions horizontalCentered="1" verticalCentered="1"/>
  <pageMargins left="0.25" right="0.25" top="0.25" bottom="0.25" header="0.5" footer="0.5"/>
  <pageSetup paperSize="5" scale="4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1733550</xdr:colOff>
                    <xdr:row>4</xdr:row>
                    <xdr:rowOff>0</xdr:rowOff>
                  </from>
                  <to>
                    <xdr:col>9</xdr:col>
                    <xdr:colOff>190500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1733550</xdr:colOff>
                    <xdr:row>5</xdr:row>
                    <xdr:rowOff>0</xdr:rowOff>
                  </from>
                  <to>
                    <xdr:col>9</xdr:col>
                    <xdr:colOff>190500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1733550</xdr:colOff>
                    <xdr:row>6</xdr:row>
                    <xdr:rowOff>0</xdr:rowOff>
                  </from>
                  <to>
                    <xdr:col>9</xdr:col>
                    <xdr:colOff>190500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Button 4">
              <controlPr defaultSize="0" print="0" autoFill="0" autoPict="0" macro="[1]!Printworkbook1">
                <anchor moveWithCells="1">
                  <from>
                    <xdr:col>0</xdr:col>
                    <xdr:colOff>714375</xdr:colOff>
                    <xdr:row>1</xdr:row>
                    <xdr:rowOff>9525</xdr:rowOff>
                  </from>
                  <to>
                    <xdr:col>0</xdr:col>
                    <xdr:colOff>1800225</xdr:colOff>
                    <xdr:row>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N33"/>
  <sheetViews>
    <sheetView showGridLines="0" zoomScale="75" zoomScaleNormal="75" zoomScaleSheetLayoutView="75" workbookViewId="0">
      <pane xSplit="3" ySplit="11" topLeftCell="D12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27" x14ac:dyDescent="0.35"/>
  <cols>
    <col min="1" max="1" width="58" style="29" customWidth="1"/>
    <col min="2" max="2" width="34.85546875" style="29" customWidth="1"/>
    <col min="3" max="3" width="30.7109375" style="143" customWidth="1"/>
    <col min="4" max="8" width="30.7109375" style="64" customWidth="1"/>
    <col min="9" max="12" width="30.7109375" style="29" customWidth="1"/>
    <col min="13" max="70" width="12.7109375" style="29" customWidth="1"/>
    <col min="71" max="16384" width="9.140625" style="29"/>
  </cols>
  <sheetData>
    <row r="1" spans="1:14" ht="30.75" customHeight="1" x14ac:dyDescent="0.4">
      <c r="B1" s="110"/>
      <c r="C1" s="132"/>
      <c r="D1" s="110"/>
      <c r="E1" s="286" t="s">
        <v>0</v>
      </c>
      <c r="F1" s="290"/>
      <c r="G1" s="290"/>
      <c r="H1" s="110"/>
      <c r="I1" s="110"/>
      <c r="J1" s="110"/>
      <c r="K1" s="110"/>
      <c r="L1" s="110"/>
    </row>
    <row r="2" spans="1:14" ht="18" customHeight="1" x14ac:dyDescent="0.4">
      <c r="B2" s="110"/>
      <c r="C2" s="132"/>
      <c r="D2" s="110"/>
      <c r="E2" s="286" t="s">
        <v>1</v>
      </c>
      <c r="F2" s="286"/>
      <c r="G2" s="286"/>
      <c r="H2" s="110"/>
      <c r="I2" s="110"/>
      <c r="J2" s="110"/>
      <c r="K2" s="110"/>
      <c r="L2" s="110"/>
    </row>
    <row r="3" spans="1:14" ht="18" customHeight="1" x14ac:dyDescent="0.4">
      <c r="B3" s="110"/>
      <c r="C3" s="132"/>
      <c r="D3" s="110"/>
      <c r="E3" s="286" t="s">
        <v>77</v>
      </c>
      <c r="F3" s="286"/>
      <c r="G3" s="286"/>
      <c r="H3" s="110"/>
      <c r="I3" s="110"/>
      <c r="J3" s="110"/>
      <c r="K3" s="110"/>
      <c r="L3" s="110"/>
    </row>
    <row r="4" spans="1:14" ht="18" customHeight="1" x14ac:dyDescent="0.4">
      <c r="A4" s="110"/>
      <c r="B4" s="110"/>
      <c r="C4" s="133"/>
      <c r="D4" s="111"/>
      <c r="E4" s="286" t="s">
        <v>38</v>
      </c>
      <c r="F4" s="286"/>
      <c r="G4" s="286"/>
      <c r="H4" s="110"/>
      <c r="I4" s="110"/>
      <c r="J4" s="36" t="s">
        <v>31</v>
      </c>
      <c r="K4" s="112"/>
      <c r="L4" s="110"/>
    </row>
    <row r="5" spans="1:14" ht="22.5" customHeight="1" x14ac:dyDescent="0.4">
      <c r="A5" s="113" t="str">
        <f>'Personnel Detail'!$B$2</f>
        <v>Agency:</v>
      </c>
      <c r="B5" s="110"/>
      <c r="C5" s="132"/>
      <c r="D5" s="110"/>
      <c r="E5" s="287" t="s">
        <v>78</v>
      </c>
      <c r="F5" s="287"/>
      <c r="G5" s="287"/>
      <c r="H5" s="114"/>
      <c r="I5" s="110"/>
      <c r="J5" s="36" t="s">
        <v>33</v>
      </c>
      <c r="K5" s="112"/>
      <c r="L5" s="110"/>
    </row>
    <row r="6" spans="1:14" ht="22.5" customHeight="1" x14ac:dyDescent="0.35">
      <c r="A6" s="115" t="str">
        <f>'Personnel Detail'!$B$3</f>
        <v>Contract#:</v>
      </c>
      <c r="B6" s="116"/>
      <c r="C6" s="134"/>
      <c r="D6" s="42"/>
      <c r="E6" s="42"/>
      <c r="F6" s="42"/>
      <c r="G6" s="42"/>
      <c r="H6" s="42"/>
      <c r="I6" s="41"/>
      <c r="J6" s="117" t="s">
        <v>34</v>
      </c>
      <c r="K6" s="118"/>
      <c r="L6" s="41"/>
    </row>
    <row r="7" spans="1:14" ht="19.5" customHeight="1" x14ac:dyDescent="0.35">
      <c r="A7" s="40"/>
      <c r="B7" s="40"/>
      <c r="C7" s="134"/>
      <c r="D7" s="42"/>
      <c r="E7" s="42"/>
      <c r="F7" s="42"/>
      <c r="G7" s="42"/>
      <c r="H7" s="42"/>
      <c r="I7" s="41"/>
      <c r="J7" s="117" t="s">
        <v>35</v>
      </c>
      <c r="K7" s="118"/>
      <c r="L7" s="41"/>
    </row>
    <row r="8" spans="1:14" x14ac:dyDescent="0.35">
      <c r="A8" s="40"/>
      <c r="B8" s="40"/>
      <c r="C8" s="134"/>
      <c r="D8" s="42"/>
      <c r="E8" s="42"/>
      <c r="F8" s="42"/>
      <c r="G8" s="42"/>
      <c r="H8" s="42"/>
      <c r="I8" s="41"/>
      <c r="J8" s="122"/>
      <c r="L8" s="41"/>
    </row>
    <row r="9" spans="1:14" x14ac:dyDescent="0.35">
      <c r="A9" s="40"/>
      <c r="B9" s="40"/>
      <c r="C9" s="134"/>
      <c r="D9" s="42"/>
      <c r="E9" s="42"/>
      <c r="F9" s="42"/>
      <c r="G9" s="42"/>
      <c r="H9" s="42"/>
      <c r="I9" s="41"/>
      <c r="J9" s="120" t="s">
        <v>54</v>
      </c>
      <c r="K9" s="121">
        <f>'Personnel Detail'!$N$5</f>
        <v>0</v>
      </c>
      <c r="L9" s="41"/>
    </row>
    <row r="10" spans="1:14" x14ac:dyDescent="0.35">
      <c r="A10" s="40"/>
      <c r="B10" s="40"/>
      <c r="C10" s="134"/>
      <c r="D10" s="42"/>
      <c r="E10" s="42"/>
      <c r="F10" s="42"/>
      <c r="G10" s="42"/>
      <c r="H10" s="42"/>
      <c r="I10" s="41"/>
      <c r="J10" s="122"/>
      <c r="L10" s="41"/>
    </row>
    <row r="11" spans="1:14" ht="36.75" customHeight="1" x14ac:dyDescent="0.2">
      <c r="A11" s="76" t="s">
        <v>79</v>
      </c>
      <c r="B11" s="123"/>
      <c r="C11" s="135">
        <v>1</v>
      </c>
      <c r="D11" s="81">
        <v>2</v>
      </c>
      <c r="E11" s="81">
        <v>3</v>
      </c>
      <c r="F11" s="81">
        <v>4</v>
      </c>
      <c r="G11" s="81">
        <v>5</v>
      </c>
      <c r="H11" s="81">
        <v>6</v>
      </c>
      <c r="I11" s="81">
        <v>7</v>
      </c>
      <c r="J11" s="81">
        <v>8</v>
      </c>
      <c r="K11" s="81">
        <v>9</v>
      </c>
      <c r="L11" s="81">
        <v>10</v>
      </c>
    </row>
    <row r="12" spans="1:14" ht="54.95" customHeight="1" x14ac:dyDescent="0.2">
      <c r="A12" s="75" t="s">
        <v>73</v>
      </c>
      <c r="B12" s="124" t="s">
        <v>74</v>
      </c>
      <c r="C12" s="136" t="str">
        <f>'Personnel Detail'!F8</f>
        <v xml:space="preserve">TOTAL </v>
      </c>
      <c r="D12" s="126">
        <f>'Personnel Detail'!G8</f>
        <v>0</v>
      </c>
      <c r="E12" s="127">
        <f>'Personnel Detail'!H8</f>
        <v>0</v>
      </c>
      <c r="F12" s="127">
        <f>'Personnel Detail'!I8</f>
        <v>0</v>
      </c>
      <c r="G12" s="127">
        <f>'Personnel Detail'!J8</f>
        <v>0</v>
      </c>
      <c r="H12" s="125">
        <f>'Personnel Detail'!K8</f>
        <v>0</v>
      </c>
      <c r="I12" s="125">
        <f>'Personnel Detail'!L8</f>
        <v>0</v>
      </c>
      <c r="J12" s="125">
        <f>'Personnel Detail'!M8</f>
        <v>0</v>
      </c>
      <c r="K12" s="125" t="str">
        <f>'Personnel Detail'!N8</f>
        <v>UNALLOWABLE COSTS</v>
      </c>
      <c r="L12" s="125" t="str">
        <f>'Personnel Detail'!O8</f>
        <v>GENERAL &amp; ADMINISTRATIVE COSTS</v>
      </c>
      <c r="M12" s="52"/>
      <c r="N12" s="52"/>
    </row>
    <row r="13" spans="1:14" ht="54.95" customHeight="1" x14ac:dyDescent="0.35">
      <c r="A13" s="92"/>
      <c r="B13" s="92"/>
      <c r="C13" s="137">
        <f>SUM(D13:L13)</f>
        <v>0</v>
      </c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4" ht="54.95" customHeight="1" x14ac:dyDescent="0.35">
      <c r="A14" s="98"/>
      <c r="B14" s="98"/>
      <c r="C14" s="137">
        <f t="shared" ref="C14:C29" si="0">SUM(D14:L14)</f>
        <v>0</v>
      </c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4" ht="54.95" customHeight="1" x14ac:dyDescent="0.35">
      <c r="A15" s="98"/>
      <c r="B15" s="98"/>
      <c r="C15" s="137">
        <f t="shared" si="0"/>
        <v>0</v>
      </c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4" ht="54.95" customHeight="1" x14ac:dyDescent="0.35">
      <c r="A16" s="98"/>
      <c r="B16" s="98"/>
      <c r="C16" s="137">
        <f t="shared" si="0"/>
        <v>0</v>
      </c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ht="54.95" customHeight="1" x14ac:dyDescent="0.35">
      <c r="A17" s="98"/>
      <c r="B17" s="98"/>
      <c r="C17" s="137">
        <f t="shared" si="0"/>
        <v>0</v>
      </c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ht="54.95" customHeight="1" x14ac:dyDescent="0.35">
      <c r="A18" s="98"/>
      <c r="B18" s="98"/>
      <c r="C18" s="137">
        <f t="shared" si="0"/>
        <v>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ht="54.95" customHeight="1" x14ac:dyDescent="0.35">
      <c r="A19" s="98"/>
      <c r="B19" s="98"/>
      <c r="C19" s="137">
        <f t="shared" si="0"/>
        <v>0</v>
      </c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ht="54.95" customHeight="1" x14ac:dyDescent="0.35">
      <c r="A20" s="138"/>
      <c r="B20" s="138"/>
      <c r="C20" s="137">
        <f t="shared" si="0"/>
        <v>0</v>
      </c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ht="54.95" customHeight="1" x14ac:dyDescent="0.35">
      <c r="A21" s="98"/>
      <c r="B21" s="98"/>
      <c r="C21" s="137">
        <f t="shared" si="0"/>
        <v>0</v>
      </c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ht="54.95" customHeight="1" x14ac:dyDescent="0.35">
      <c r="A22" s="98"/>
      <c r="B22" s="98"/>
      <c r="C22" s="137">
        <f t="shared" si="0"/>
        <v>0</v>
      </c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ht="54.95" customHeight="1" x14ac:dyDescent="0.35">
      <c r="A23" s="98"/>
      <c r="B23" s="98"/>
      <c r="C23" s="137">
        <f t="shared" si="0"/>
        <v>0</v>
      </c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ht="54.95" customHeight="1" x14ac:dyDescent="0.35">
      <c r="A24" s="98"/>
      <c r="B24" s="98"/>
      <c r="C24" s="137">
        <f t="shared" si="0"/>
        <v>0</v>
      </c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ht="54.95" customHeight="1" x14ac:dyDescent="0.35">
      <c r="A25" s="98"/>
      <c r="B25" s="98"/>
      <c r="C25" s="137">
        <f t="shared" si="0"/>
        <v>0</v>
      </c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ht="54.95" customHeight="1" x14ac:dyDescent="0.35">
      <c r="A26" s="98"/>
      <c r="B26" s="98"/>
      <c r="C26" s="137">
        <f t="shared" si="0"/>
        <v>0</v>
      </c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ht="54.95" customHeight="1" x14ac:dyDescent="0.35">
      <c r="A27" s="98"/>
      <c r="B27" s="98"/>
      <c r="C27" s="137">
        <f t="shared" si="0"/>
        <v>0</v>
      </c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ht="54.95" customHeight="1" x14ac:dyDescent="0.35">
      <c r="A28" s="98"/>
      <c r="B28" s="98"/>
      <c r="C28" s="137">
        <f t="shared" si="0"/>
        <v>0</v>
      </c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ht="54.95" customHeight="1" x14ac:dyDescent="0.35">
      <c r="A29" s="139"/>
      <c r="B29" s="140"/>
      <c r="C29" s="137">
        <f t="shared" si="0"/>
        <v>0</v>
      </c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ht="54.95" customHeight="1" x14ac:dyDescent="0.35">
      <c r="A30" s="282" t="s">
        <v>80</v>
      </c>
      <c r="B30" s="285"/>
      <c r="C30" s="141">
        <f>IF(SUM(C13:C29)=SUM(D30:L30),SUM(C13:C29),"ERROR")</f>
        <v>0</v>
      </c>
      <c r="D30" s="142">
        <f t="shared" ref="D30:L30" si="1">SUM(D13:D29)</f>
        <v>0</v>
      </c>
      <c r="E30" s="142">
        <f t="shared" si="1"/>
        <v>0</v>
      </c>
      <c r="F30" s="142">
        <f t="shared" si="1"/>
        <v>0</v>
      </c>
      <c r="G30" s="142">
        <f t="shared" si="1"/>
        <v>0</v>
      </c>
      <c r="H30" s="142">
        <f t="shared" si="1"/>
        <v>0</v>
      </c>
      <c r="I30" s="142">
        <f t="shared" si="1"/>
        <v>0</v>
      </c>
      <c r="J30" s="142">
        <f t="shared" si="1"/>
        <v>0</v>
      </c>
      <c r="K30" s="142">
        <f t="shared" si="1"/>
        <v>0</v>
      </c>
      <c r="L30" s="142">
        <f t="shared" si="1"/>
        <v>0</v>
      </c>
    </row>
    <row r="31" spans="1:12" x14ac:dyDescent="0.35">
      <c r="I31" s="65"/>
      <c r="J31" s="65"/>
      <c r="K31" s="65"/>
    </row>
    <row r="32" spans="1:12" x14ac:dyDescent="0.35">
      <c r="C32" s="144"/>
      <c r="D32" s="66"/>
      <c r="E32" s="66"/>
      <c r="F32" s="66"/>
      <c r="G32" s="66"/>
      <c r="H32" s="66"/>
      <c r="I32" s="65"/>
      <c r="J32" s="65"/>
      <c r="K32" s="65"/>
    </row>
    <row r="33" spans="9:11" x14ac:dyDescent="0.35">
      <c r="I33" s="65"/>
      <c r="J33" s="65"/>
      <c r="K33" s="65"/>
    </row>
  </sheetData>
  <sheetProtection password="FE89" sheet="1" objects="1" scenarios="1"/>
  <mergeCells count="6">
    <mergeCell ref="E1:G1"/>
    <mergeCell ref="E2:G2"/>
    <mergeCell ref="E3:G3"/>
    <mergeCell ref="E4:G4"/>
    <mergeCell ref="E5:G5"/>
    <mergeCell ref="A30:B30"/>
  </mergeCells>
  <dataValidations count="1">
    <dataValidation type="whole" allowBlank="1" showInputMessage="1" showErrorMessage="1" errorTitle="Data entry error" error="Please enter whole numbers only" sqref="D13:L29">
      <formula1>0</formula1>
      <formula2>999999999</formula2>
    </dataValidation>
  </dataValidations>
  <printOptions horizontalCentered="1" verticalCentered="1"/>
  <pageMargins left="0.25" right="0.25" top="0.25" bottom="0.25" header="0.5" footer="0.5"/>
  <pageSetup paperSize="5" scale="4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1733550</xdr:colOff>
                    <xdr:row>4</xdr:row>
                    <xdr:rowOff>0</xdr:rowOff>
                  </from>
                  <to>
                    <xdr:col>9</xdr:col>
                    <xdr:colOff>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1733550</xdr:colOff>
                    <xdr:row>5</xdr:row>
                    <xdr:rowOff>0</xdr:rowOff>
                  </from>
                  <to>
                    <xdr:col>9</xdr:col>
                    <xdr:colOff>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1733550</xdr:colOff>
                    <xdr:row>6</xdr:row>
                    <xdr:rowOff>0</xdr:rowOff>
                  </from>
                  <to>
                    <xdr:col>9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Button 4">
              <controlPr defaultSize="0" print="0" autoFill="0" autoPict="0" macro="[1]!Printworkbook1">
                <anchor moveWithCells="1">
                  <from>
                    <xdr:col>0</xdr:col>
                    <xdr:colOff>714375</xdr:colOff>
                    <xdr:row>2</xdr:row>
                    <xdr:rowOff>171450</xdr:rowOff>
                  </from>
                  <to>
                    <xdr:col>0</xdr:col>
                    <xdr:colOff>1800225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N35"/>
  <sheetViews>
    <sheetView showGridLines="0" topLeftCell="A2" zoomScale="75" zoomScaleNormal="75" zoomScaleSheetLayoutView="75" workbookViewId="0">
      <pane xSplit="3" ySplit="11" topLeftCell="E13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2.75" x14ac:dyDescent="0.2"/>
  <cols>
    <col min="1" max="1" width="63.42578125" style="29" customWidth="1"/>
    <col min="2" max="2" width="34.85546875" style="29" customWidth="1"/>
    <col min="3" max="3" width="30.7109375" style="64" customWidth="1"/>
    <col min="4" max="8" width="27.7109375" style="64" customWidth="1"/>
    <col min="9" max="12" width="27.7109375" style="29" customWidth="1"/>
    <col min="13" max="70" width="12.7109375" style="29" customWidth="1"/>
    <col min="71" max="16384" width="9.140625" style="29"/>
  </cols>
  <sheetData>
    <row r="1" spans="1:14" ht="20.25" x14ac:dyDescent="0.3">
      <c r="A1" s="110"/>
      <c r="B1" s="110"/>
      <c r="C1" s="110"/>
      <c r="D1" s="110"/>
      <c r="E1" s="286" t="s">
        <v>0</v>
      </c>
      <c r="F1" s="286"/>
      <c r="G1" s="286"/>
      <c r="H1" s="110"/>
      <c r="I1" s="110"/>
      <c r="J1" s="110"/>
      <c r="K1" s="110"/>
      <c r="L1" s="110"/>
    </row>
    <row r="2" spans="1:14" ht="20.25" x14ac:dyDescent="0.3">
      <c r="A2" s="110"/>
      <c r="B2" s="110"/>
      <c r="C2" s="110"/>
      <c r="D2" s="110"/>
      <c r="E2" s="286" t="s">
        <v>1</v>
      </c>
      <c r="F2" s="286"/>
      <c r="G2" s="286"/>
      <c r="H2" s="110"/>
      <c r="I2" s="110"/>
      <c r="J2" s="110"/>
      <c r="K2" s="110"/>
      <c r="L2" s="110"/>
    </row>
    <row r="3" spans="1:14" ht="20.25" x14ac:dyDescent="0.3">
      <c r="A3" s="110"/>
      <c r="B3" s="110"/>
      <c r="C3" s="110"/>
      <c r="D3" s="110"/>
      <c r="E3" s="286" t="s">
        <v>69</v>
      </c>
      <c r="F3" s="286"/>
      <c r="G3" s="286"/>
      <c r="H3" s="110"/>
      <c r="I3" s="110"/>
      <c r="J3" s="110"/>
      <c r="K3" s="110"/>
      <c r="L3" s="110"/>
    </row>
    <row r="4" spans="1:14" ht="18" customHeight="1" x14ac:dyDescent="0.3">
      <c r="A4" s="110"/>
      <c r="B4" s="110"/>
      <c r="C4" s="111"/>
      <c r="D4" s="110"/>
      <c r="E4" s="286" t="s">
        <v>39</v>
      </c>
      <c r="F4" s="286"/>
      <c r="G4" s="286"/>
      <c r="H4" s="113"/>
      <c r="I4" s="110"/>
      <c r="J4" s="145" t="s">
        <v>31</v>
      </c>
      <c r="K4" s="112"/>
      <c r="L4" s="110"/>
    </row>
    <row r="5" spans="1:14" ht="20.25" x14ac:dyDescent="0.3">
      <c r="A5" s="113" t="str">
        <f>'Personnel Detail'!$B$2</f>
        <v>Agency:</v>
      </c>
      <c r="B5" s="110"/>
      <c r="C5" s="110"/>
      <c r="D5" s="110"/>
      <c r="E5" s="287" t="s">
        <v>81</v>
      </c>
      <c r="F5" s="287"/>
      <c r="G5" s="287"/>
      <c r="H5" s="114"/>
      <c r="I5" s="110"/>
      <c r="J5" s="145" t="s">
        <v>33</v>
      </c>
      <c r="K5" s="112"/>
      <c r="L5" s="110"/>
    </row>
    <row r="6" spans="1:14" ht="22.5" customHeight="1" x14ac:dyDescent="0.3">
      <c r="A6" s="115" t="str">
        <f>'Personnel Detail'!$B$3</f>
        <v>Contract#:</v>
      </c>
      <c r="B6" s="116"/>
      <c r="C6" s="42"/>
      <c r="D6" s="42"/>
      <c r="E6" s="42"/>
      <c r="F6" s="42"/>
      <c r="G6" s="42"/>
      <c r="H6" s="42"/>
      <c r="I6" s="41"/>
      <c r="J6" s="119" t="s">
        <v>34</v>
      </c>
      <c r="K6" s="118"/>
      <c r="L6" s="41"/>
    </row>
    <row r="7" spans="1:14" ht="15.75" x14ac:dyDescent="0.25">
      <c r="A7" s="40"/>
      <c r="B7" s="40"/>
      <c r="C7" s="42"/>
      <c r="D7" s="42"/>
      <c r="E7" s="42"/>
      <c r="F7" s="42"/>
      <c r="G7" s="42"/>
      <c r="H7" s="42"/>
      <c r="I7" s="41"/>
      <c r="J7" s="119" t="s">
        <v>35</v>
      </c>
      <c r="K7" s="118"/>
      <c r="L7" s="41"/>
    </row>
    <row r="8" spans="1:14" ht="15.75" x14ac:dyDescent="0.25">
      <c r="A8" s="40"/>
      <c r="B8" s="40"/>
      <c r="C8" s="42"/>
      <c r="D8" s="42"/>
      <c r="E8" s="42"/>
      <c r="F8" s="42"/>
      <c r="G8" s="42"/>
      <c r="H8" s="42"/>
      <c r="I8" s="41"/>
      <c r="J8" s="122"/>
      <c r="L8" s="41"/>
    </row>
    <row r="9" spans="1:14" ht="15.75" x14ac:dyDescent="0.25">
      <c r="A9" s="40"/>
      <c r="B9" s="40"/>
      <c r="C9" s="42"/>
      <c r="D9" s="42"/>
      <c r="E9" s="42"/>
      <c r="F9" s="42"/>
      <c r="G9" s="42"/>
      <c r="H9" s="42"/>
      <c r="I9" s="41"/>
      <c r="J9" s="122" t="str">
        <f>'Personnel Detail'!M5</f>
        <v>PERIOD COVERED</v>
      </c>
      <c r="K9" s="146">
        <f>'Personnel Detail'!N5</f>
        <v>0</v>
      </c>
      <c r="L9" s="41"/>
    </row>
    <row r="10" spans="1:14" ht="15.75" x14ac:dyDescent="0.25">
      <c r="A10" s="40"/>
      <c r="B10" s="40"/>
      <c r="C10" s="42"/>
      <c r="D10" s="42"/>
      <c r="E10" s="42"/>
      <c r="F10" s="42"/>
      <c r="G10" s="42"/>
      <c r="H10" s="42"/>
      <c r="I10" s="41"/>
      <c r="J10" s="122"/>
      <c r="L10" s="41"/>
    </row>
    <row r="11" spans="1:14" ht="34.5" customHeight="1" x14ac:dyDescent="0.2">
      <c r="A11" s="76" t="s">
        <v>82</v>
      </c>
      <c r="B11" s="123"/>
      <c r="C11" s="81">
        <v>1</v>
      </c>
      <c r="D11" s="81">
        <v>2</v>
      </c>
      <c r="E11" s="81">
        <v>3</v>
      </c>
      <c r="F11" s="81">
        <v>4</v>
      </c>
      <c r="G11" s="81">
        <v>5</v>
      </c>
      <c r="H11" s="81">
        <v>6</v>
      </c>
      <c r="I11" s="81">
        <v>7</v>
      </c>
      <c r="J11" s="81">
        <v>8</v>
      </c>
      <c r="K11" s="81">
        <v>9</v>
      </c>
      <c r="L11" s="81">
        <v>10</v>
      </c>
    </row>
    <row r="12" spans="1:14" ht="54" customHeight="1" x14ac:dyDescent="0.2">
      <c r="A12" s="75" t="s">
        <v>73</v>
      </c>
      <c r="B12" s="124" t="s">
        <v>74</v>
      </c>
      <c r="C12" s="125" t="str">
        <f>'Personnel Detail'!F8</f>
        <v xml:space="preserve">TOTAL </v>
      </c>
      <c r="D12" s="126">
        <f>'Personnel Detail'!G8</f>
        <v>0</v>
      </c>
      <c r="E12" s="127">
        <f>'Personnel Detail'!H8</f>
        <v>0</v>
      </c>
      <c r="F12" s="127">
        <f>'Personnel Detail'!I8</f>
        <v>0</v>
      </c>
      <c r="G12" s="125">
        <f>'Personnel Detail'!J8</f>
        <v>0</v>
      </c>
      <c r="H12" s="125">
        <f>'Personnel Detail'!K8</f>
        <v>0</v>
      </c>
      <c r="I12" s="125">
        <f>'Personnel Detail'!L8</f>
        <v>0</v>
      </c>
      <c r="J12" s="125">
        <f>'Personnel Detail'!M8</f>
        <v>0</v>
      </c>
      <c r="K12" s="147" t="str">
        <f>'Personnel Detail'!N8</f>
        <v>UNALLOWABLE COSTS</v>
      </c>
      <c r="L12" s="147" t="str">
        <f>'Personnel Detail'!O8</f>
        <v>GENERAL &amp; ADMINISTRATIVE COSTS</v>
      </c>
      <c r="M12" s="52"/>
      <c r="N12" s="52"/>
    </row>
    <row r="13" spans="1:14" ht="54.95" customHeight="1" x14ac:dyDescent="0.35">
      <c r="A13" s="92"/>
      <c r="B13" s="92"/>
      <c r="C13" s="60">
        <f t="shared" ref="C13:C31" si="0">SUM(D13:L13)</f>
        <v>0</v>
      </c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4" ht="54.95" customHeight="1" x14ac:dyDescent="0.35">
      <c r="A14" s="98"/>
      <c r="B14" s="98"/>
      <c r="C14" s="60">
        <f t="shared" si="0"/>
        <v>0</v>
      </c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4" ht="54.95" customHeight="1" x14ac:dyDescent="0.35">
      <c r="A15" s="98"/>
      <c r="B15" s="98"/>
      <c r="C15" s="60">
        <f t="shared" si="0"/>
        <v>0</v>
      </c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4" ht="54.95" customHeight="1" x14ac:dyDescent="0.35">
      <c r="A16" s="98"/>
      <c r="B16" s="98"/>
      <c r="C16" s="60">
        <f t="shared" si="0"/>
        <v>0</v>
      </c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ht="54.95" customHeight="1" x14ac:dyDescent="0.35">
      <c r="A17" s="98"/>
      <c r="B17" s="98"/>
      <c r="C17" s="60">
        <f t="shared" si="0"/>
        <v>0</v>
      </c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ht="54.95" customHeight="1" x14ac:dyDescent="0.35">
      <c r="A18" s="98"/>
      <c r="B18" s="98"/>
      <c r="C18" s="60">
        <f t="shared" si="0"/>
        <v>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ht="54.95" customHeight="1" x14ac:dyDescent="0.35">
      <c r="A19" s="98"/>
      <c r="B19" s="98"/>
      <c r="C19" s="60">
        <f t="shared" si="0"/>
        <v>0</v>
      </c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ht="54.95" customHeight="1" x14ac:dyDescent="0.35">
      <c r="A20" s="98"/>
      <c r="B20" s="98"/>
      <c r="C20" s="60">
        <f t="shared" si="0"/>
        <v>0</v>
      </c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ht="54.95" customHeight="1" x14ac:dyDescent="0.35">
      <c r="A21" s="98"/>
      <c r="B21" s="98"/>
      <c r="C21" s="60">
        <f t="shared" si="0"/>
        <v>0</v>
      </c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ht="54.95" customHeight="1" x14ac:dyDescent="0.35">
      <c r="A22" s="138"/>
      <c r="B22" s="138"/>
      <c r="C22" s="60">
        <f t="shared" si="0"/>
        <v>0</v>
      </c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ht="54.95" customHeight="1" x14ac:dyDescent="0.35">
      <c r="A23" s="98"/>
      <c r="B23" s="98"/>
      <c r="C23" s="60">
        <f t="shared" si="0"/>
        <v>0</v>
      </c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ht="54.95" customHeight="1" x14ac:dyDescent="0.35">
      <c r="A24" s="98"/>
      <c r="B24" s="98"/>
      <c r="C24" s="60">
        <f t="shared" si="0"/>
        <v>0</v>
      </c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ht="54.95" customHeight="1" x14ac:dyDescent="0.35">
      <c r="A25" s="98"/>
      <c r="B25" s="98"/>
      <c r="C25" s="60">
        <f t="shared" si="0"/>
        <v>0</v>
      </c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ht="54.95" customHeight="1" x14ac:dyDescent="0.35">
      <c r="A26" s="98"/>
      <c r="B26" s="98"/>
      <c r="C26" s="60">
        <f t="shared" si="0"/>
        <v>0</v>
      </c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ht="54.95" customHeight="1" x14ac:dyDescent="0.35">
      <c r="A27" s="98"/>
      <c r="B27" s="98"/>
      <c r="C27" s="60">
        <f t="shared" si="0"/>
        <v>0</v>
      </c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ht="54.95" customHeight="1" x14ac:dyDescent="0.35">
      <c r="A28" s="98"/>
      <c r="B28" s="98"/>
      <c r="C28" s="60">
        <f t="shared" si="0"/>
        <v>0</v>
      </c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ht="54.95" customHeight="1" x14ac:dyDescent="0.35">
      <c r="A29" s="98"/>
      <c r="B29" s="98"/>
      <c r="C29" s="60">
        <f t="shared" si="0"/>
        <v>0</v>
      </c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ht="51.75" customHeight="1" x14ac:dyDescent="0.35">
      <c r="A30" s="98"/>
      <c r="B30" s="98"/>
      <c r="C30" s="60">
        <f t="shared" si="0"/>
        <v>0</v>
      </c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ht="54.95" customHeight="1" x14ac:dyDescent="0.35">
      <c r="A31" s="139"/>
      <c r="B31" s="140"/>
      <c r="C31" s="60">
        <f t="shared" si="0"/>
        <v>0</v>
      </c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54.95" customHeight="1" x14ac:dyDescent="0.35">
      <c r="A32" s="282" t="s">
        <v>83</v>
      </c>
      <c r="B32" s="285"/>
      <c r="C32" s="60">
        <f>IF(SUM(C13:C31)=SUM(D32:L32),SUM(C13:C31),"ERROR")</f>
        <v>0</v>
      </c>
      <c r="D32" s="131">
        <f t="shared" ref="D32:L32" si="1">SUM(D13:D31)</f>
        <v>0</v>
      </c>
      <c r="E32" s="131">
        <f t="shared" si="1"/>
        <v>0</v>
      </c>
      <c r="F32" s="131">
        <f t="shared" si="1"/>
        <v>0</v>
      </c>
      <c r="G32" s="131">
        <f t="shared" si="1"/>
        <v>0</v>
      </c>
      <c r="H32" s="131">
        <f t="shared" si="1"/>
        <v>0</v>
      </c>
      <c r="I32" s="131">
        <f t="shared" si="1"/>
        <v>0</v>
      </c>
      <c r="J32" s="131">
        <f t="shared" si="1"/>
        <v>0</v>
      </c>
      <c r="K32" s="131">
        <f t="shared" si="1"/>
        <v>0</v>
      </c>
      <c r="L32" s="131">
        <f t="shared" si="1"/>
        <v>0</v>
      </c>
    </row>
    <row r="33" spans="3:11" x14ac:dyDescent="0.2">
      <c r="I33" s="65"/>
      <c r="J33" s="65"/>
      <c r="K33" s="65"/>
    </row>
    <row r="34" spans="3:11" x14ac:dyDescent="0.2">
      <c r="C34" s="66"/>
      <c r="D34" s="66"/>
      <c r="E34" s="66"/>
      <c r="F34" s="66"/>
      <c r="G34" s="66"/>
      <c r="H34" s="66"/>
      <c r="I34" s="65"/>
      <c r="J34" s="65"/>
      <c r="K34" s="65"/>
    </row>
    <row r="35" spans="3:11" x14ac:dyDescent="0.2">
      <c r="I35" s="65"/>
      <c r="J35" s="65"/>
      <c r="K35" s="65"/>
    </row>
  </sheetData>
  <sheetProtection password="FE89" sheet="1" objects="1" scenarios="1"/>
  <mergeCells count="6">
    <mergeCell ref="E1:G1"/>
    <mergeCell ref="E2:G2"/>
    <mergeCell ref="E3:G3"/>
    <mergeCell ref="E4:G4"/>
    <mergeCell ref="E5:G5"/>
    <mergeCell ref="A32:B32"/>
  </mergeCells>
  <dataValidations count="1">
    <dataValidation type="whole" allowBlank="1" showInputMessage="1" showErrorMessage="1" errorTitle="Data entry error" error="Please enter whole numbers only" sqref="D13:L31">
      <formula1>0</formula1>
      <formula2>999999999</formula2>
    </dataValidation>
  </dataValidations>
  <printOptions horizontalCentered="1" verticalCentered="1"/>
  <pageMargins left="0.25" right="0.25" top="0.25" bottom="0.25" header="0.5" footer="0.5"/>
  <pageSetup paperSize="5" scale="4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1685925</xdr:colOff>
                    <xdr:row>3</xdr:row>
                    <xdr:rowOff>209550</xdr:rowOff>
                  </from>
                  <to>
                    <xdr:col>9</xdr:col>
                    <xdr:colOff>142875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1685925</xdr:colOff>
                    <xdr:row>5</xdr:row>
                    <xdr:rowOff>28575</xdr:rowOff>
                  </from>
                  <to>
                    <xdr:col>9</xdr:col>
                    <xdr:colOff>142875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1685925</xdr:colOff>
                    <xdr:row>6</xdr:row>
                    <xdr:rowOff>28575</xdr:rowOff>
                  </from>
                  <to>
                    <xdr:col>9</xdr:col>
                    <xdr:colOff>142875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Button 4">
              <controlPr defaultSize="0" print="0" autoFill="0" autoPict="0" macro="[1]!Printworkbook1">
                <anchor moveWithCells="1">
                  <from>
                    <xdr:col>0</xdr:col>
                    <xdr:colOff>714375</xdr:colOff>
                    <xdr:row>1</xdr:row>
                    <xdr:rowOff>9525</xdr:rowOff>
                  </from>
                  <to>
                    <xdr:col>0</xdr:col>
                    <xdr:colOff>1800225</xdr:colOff>
                    <xdr:row>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N35"/>
  <sheetViews>
    <sheetView showGridLines="0" zoomScale="75" zoomScaleNormal="75" zoomScaleSheetLayoutView="75" workbookViewId="0">
      <pane xSplit="3" ySplit="12" topLeftCell="D13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2.75" x14ac:dyDescent="0.2"/>
  <cols>
    <col min="1" max="1" width="63.42578125" style="29" customWidth="1"/>
    <col min="2" max="2" width="34.85546875" style="29" customWidth="1"/>
    <col min="3" max="3" width="30.7109375" style="64" customWidth="1"/>
    <col min="4" max="8" width="27.7109375" style="64" customWidth="1"/>
    <col min="9" max="12" width="27.7109375" style="29" customWidth="1"/>
    <col min="13" max="70" width="12.7109375" style="29" customWidth="1"/>
    <col min="71" max="16384" width="9.140625" style="29"/>
  </cols>
  <sheetData>
    <row r="1" spans="1:14" ht="20.25" x14ac:dyDescent="0.3">
      <c r="A1" s="110"/>
      <c r="B1" s="110"/>
      <c r="C1" s="110"/>
      <c r="D1" s="110"/>
      <c r="E1" s="286" t="s">
        <v>0</v>
      </c>
      <c r="F1" s="286"/>
      <c r="G1" s="286"/>
      <c r="H1" s="110"/>
      <c r="I1" s="110"/>
      <c r="J1" s="110"/>
      <c r="K1" s="110"/>
      <c r="L1" s="110"/>
    </row>
    <row r="2" spans="1:14" ht="20.25" x14ac:dyDescent="0.3">
      <c r="A2" s="110"/>
      <c r="B2" s="110"/>
      <c r="C2" s="110"/>
      <c r="D2" s="110"/>
      <c r="E2" s="286" t="s">
        <v>1</v>
      </c>
      <c r="F2" s="286"/>
      <c r="G2" s="286"/>
      <c r="H2" s="110"/>
      <c r="I2" s="110"/>
      <c r="J2" s="110"/>
      <c r="K2" s="110"/>
      <c r="L2" s="110"/>
    </row>
    <row r="3" spans="1:14" ht="20.25" x14ac:dyDescent="0.3">
      <c r="A3" s="113"/>
      <c r="B3" s="113"/>
      <c r="C3" s="113"/>
      <c r="D3" s="113"/>
      <c r="E3" s="286" t="s">
        <v>69</v>
      </c>
      <c r="F3" s="286"/>
      <c r="G3" s="286"/>
      <c r="H3" s="113"/>
      <c r="I3" s="113"/>
      <c r="J3" s="113"/>
      <c r="K3" s="113"/>
      <c r="L3" s="113"/>
    </row>
    <row r="4" spans="1:14" ht="18" customHeight="1" x14ac:dyDescent="0.3">
      <c r="A4" s="110"/>
      <c r="B4" s="110"/>
      <c r="C4" s="111"/>
      <c r="E4" s="286" t="s">
        <v>40</v>
      </c>
      <c r="F4" s="291"/>
      <c r="G4" s="291"/>
      <c r="H4" s="110"/>
      <c r="I4" s="110"/>
      <c r="J4" s="145" t="s">
        <v>31</v>
      </c>
      <c r="K4" s="112"/>
      <c r="L4" s="110"/>
    </row>
    <row r="5" spans="1:14" ht="20.25" x14ac:dyDescent="0.3">
      <c r="A5" s="113" t="str">
        <f>'Personnel Detail'!$B$2</f>
        <v>Agency:</v>
      </c>
      <c r="B5" s="110"/>
      <c r="C5" s="110"/>
      <c r="D5" s="110"/>
      <c r="E5" s="292" t="s">
        <v>84</v>
      </c>
      <c r="F5" s="293"/>
      <c r="G5" s="293"/>
      <c r="H5" s="110"/>
      <c r="I5" s="110"/>
      <c r="J5" s="145" t="s">
        <v>33</v>
      </c>
      <c r="K5" s="112"/>
      <c r="L5" s="110"/>
    </row>
    <row r="6" spans="1:14" ht="22.5" customHeight="1" x14ac:dyDescent="0.3">
      <c r="A6" s="115" t="str">
        <f>'Personnel Detail'!$B$3</f>
        <v>Contract#:</v>
      </c>
      <c r="B6" s="116"/>
      <c r="C6" s="42"/>
      <c r="D6" s="42"/>
      <c r="E6" s="42"/>
      <c r="F6" s="42"/>
      <c r="G6" s="42"/>
      <c r="H6" s="42"/>
      <c r="I6" s="41"/>
      <c r="J6" s="119" t="s">
        <v>34</v>
      </c>
      <c r="K6" s="118"/>
      <c r="L6" s="41"/>
    </row>
    <row r="7" spans="1:14" ht="15.75" x14ac:dyDescent="0.25">
      <c r="A7" s="40"/>
      <c r="B7" s="40"/>
      <c r="C7" s="42"/>
      <c r="D7" s="42"/>
      <c r="E7" s="42"/>
      <c r="F7" s="42"/>
      <c r="G7" s="42"/>
      <c r="H7" s="42"/>
      <c r="I7" s="41"/>
      <c r="J7" s="119" t="s">
        <v>35</v>
      </c>
      <c r="K7" s="118"/>
      <c r="L7" s="41"/>
    </row>
    <row r="8" spans="1:14" ht="15.75" x14ac:dyDescent="0.25">
      <c r="A8" s="40"/>
      <c r="B8" s="40"/>
      <c r="C8" s="42"/>
      <c r="D8" s="42"/>
      <c r="E8" s="42"/>
      <c r="F8" s="42"/>
      <c r="G8" s="42"/>
      <c r="H8" s="42"/>
      <c r="I8" s="41"/>
      <c r="J8" s="122"/>
      <c r="L8" s="41"/>
    </row>
    <row r="9" spans="1:14" ht="15.75" x14ac:dyDescent="0.25">
      <c r="A9" s="40"/>
      <c r="B9" s="40"/>
      <c r="C9" s="42"/>
      <c r="D9" s="42"/>
      <c r="E9" s="42"/>
      <c r="F9" s="42"/>
      <c r="G9" s="42"/>
      <c r="H9" s="42"/>
      <c r="I9" s="41"/>
      <c r="J9" s="122" t="str">
        <f>'Personnel Detail'!M5</f>
        <v>PERIOD COVERED</v>
      </c>
      <c r="K9" s="146">
        <f>'Personnel Detail'!N5</f>
        <v>0</v>
      </c>
      <c r="L9" s="41"/>
    </row>
    <row r="10" spans="1:14" ht="15.75" x14ac:dyDescent="0.25">
      <c r="A10" s="40"/>
      <c r="B10" s="40"/>
      <c r="C10" s="42"/>
      <c r="D10" s="42"/>
      <c r="E10" s="42"/>
      <c r="F10" s="42"/>
      <c r="G10" s="42"/>
      <c r="H10" s="42"/>
      <c r="I10" s="41"/>
      <c r="J10" s="122"/>
      <c r="L10" s="41"/>
    </row>
    <row r="11" spans="1:14" ht="29.25" customHeight="1" x14ac:dyDescent="0.2">
      <c r="A11" s="76" t="s">
        <v>85</v>
      </c>
      <c r="B11" s="123"/>
      <c r="C11" s="79">
        <v>1</v>
      </c>
      <c r="D11" s="80">
        <v>2</v>
      </c>
      <c r="E11" s="81">
        <v>3</v>
      </c>
      <c r="F11" s="81">
        <v>4</v>
      </c>
      <c r="G11" s="81">
        <v>5</v>
      </c>
      <c r="H11" s="81">
        <v>6</v>
      </c>
      <c r="I11" s="81">
        <v>7</v>
      </c>
      <c r="J11" s="81">
        <v>8</v>
      </c>
      <c r="K11" s="81">
        <v>9</v>
      </c>
      <c r="L11" s="81">
        <v>10</v>
      </c>
    </row>
    <row r="12" spans="1:14" s="151" customFormat="1" ht="54.95" customHeight="1" x14ac:dyDescent="0.25">
      <c r="A12" s="75" t="s">
        <v>73</v>
      </c>
      <c r="B12" s="124" t="s">
        <v>74</v>
      </c>
      <c r="C12" s="148" t="str">
        <f>'Personnel Detail'!F8</f>
        <v xml:space="preserve">TOTAL </v>
      </c>
      <c r="D12" s="149">
        <f>'Personnel Detail'!G8</f>
        <v>0</v>
      </c>
      <c r="E12" s="127">
        <f>'Personnel Detail'!H8</f>
        <v>0</v>
      </c>
      <c r="F12" s="127">
        <f>'Personnel Detail'!I8</f>
        <v>0</v>
      </c>
      <c r="G12" s="125">
        <f>'Personnel Detail'!J8</f>
        <v>0</v>
      </c>
      <c r="H12" s="125">
        <f>'Personnel Detail'!K8</f>
        <v>0</v>
      </c>
      <c r="I12" s="125">
        <f>'Personnel Detail'!L8</f>
        <v>0</v>
      </c>
      <c r="J12" s="125">
        <f>'Personnel Detail'!M8</f>
        <v>0</v>
      </c>
      <c r="K12" s="125" t="str">
        <f>'Personnel Detail'!N8</f>
        <v>UNALLOWABLE COSTS</v>
      </c>
      <c r="L12" s="125" t="str">
        <f>'Personnel Detail'!O8</f>
        <v>GENERAL &amp; ADMINISTRATIVE COSTS</v>
      </c>
      <c r="M12" s="150"/>
      <c r="N12" s="150"/>
    </row>
    <row r="13" spans="1:14" ht="54.95" customHeight="1" x14ac:dyDescent="0.35">
      <c r="A13" s="92"/>
      <c r="B13" s="92"/>
      <c r="C13" s="96">
        <f t="shared" ref="C13:C31" si="0">SUM(D13:L13)</f>
        <v>0</v>
      </c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4" ht="54.95" customHeight="1" x14ac:dyDescent="0.35">
      <c r="A14" s="98"/>
      <c r="B14" s="98"/>
      <c r="C14" s="96">
        <f t="shared" si="0"/>
        <v>0</v>
      </c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4" ht="54.95" customHeight="1" x14ac:dyDescent="0.35">
      <c r="A15" s="98"/>
      <c r="B15" s="98"/>
      <c r="C15" s="96">
        <f t="shared" si="0"/>
        <v>0</v>
      </c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4" ht="54.95" customHeight="1" x14ac:dyDescent="0.35">
      <c r="A16" s="98"/>
      <c r="B16" s="98"/>
      <c r="C16" s="96">
        <f t="shared" si="0"/>
        <v>0</v>
      </c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ht="54.95" customHeight="1" x14ac:dyDescent="0.35">
      <c r="A17" s="98"/>
      <c r="B17" s="98"/>
      <c r="C17" s="96">
        <f t="shared" si="0"/>
        <v>0</v>
      </c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ht="54.95" customHeight="1" x14ac:dyDescent="0.35">
      <c r="A18" s="98"/>
      <c r="B18" s="98"/>
      <c r="C18" s="96">
        <f t="shared" si="0"/>
        <v>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ht="54.95" customHeight="1" x14ac:dyDescent="0.35">
      <c r="A19" s="98"/>
      <c r="B19" s="98"/>
      <c r="C19" s="96">
        <f t="shared" si="0"/>
        <v>0</v>
      </c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ht="54.95" customHeight="1" x14ac:dyDescent="0.35">
      <c r="A20" s="98"/>
      <c r="B20" s="98"/>
      <c r="C20" s="96">
        <f t="shared" si="0"/>
        <v>0</v>
      </c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ht="54.95" customHeight="1" x14ac:dyDescent="0.35">
      <c r="A21" s="98"/>
      <c r="B21" s="98"/>
      <c r="C21" s="96">
        <f t="shared" si="0"/>
        <v>0</v>
      </c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ht="54.95" customHeight="1" x14ac:dyDescent="0.35">
      <c r="A22" s="138"/>
      <c r="B22" s="138"/>
      <c r="C22" s="96">
        <f t="shared" si="0"/>
        <v>0</v>
      </c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ht="54.95" customHeight="1" x14ac:dyDescent="0.35">
      <c r="A23" s="98"/>
      <c r="B23" s="98"/>
      <c r="C23" s="96">
        <f t="shared" si="0"/>
        <v>0</v>
      </c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ht="54.95" customHeight="1" x14ac:dyDescent="0.35">
      <c r="A24" s="98"/>
      <c r="B24" s="98"/>
      <c r="C24" s="96">
        <f t="shared" si="0"/>
        <v>0</v>
      </c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ht="54.95" customHeight="1" x14ac:dyDescent="0.35">
      <c r="A25" s="98"/>
      <c r="B25" s="98"/>
      <c r="C25" s="96">
        <f t="shared" si="0"/>
        <v>0</v>
      </c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ht="54.95" customHeight="1" x14ac:dyDescent="0.35">
      <c r="A26" s="98"/>
      <c r="B26" s="98"/>
      <c r="C26" s="96">
        <f t="shared" si="0"/>
        <v>0</v>
      </c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ht="54.95" customHeight="1" x14ac:dyDescent="0.35">
      <c r="A27" s="98"/>
      <c r="B27" s="98"/>
      <c r="C27" s="96">
        <f t="shared" si="0"/>
        <v>0</v>
      </c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ht="54.95" customHeight="1" x14ac:dyDescent="0.35">
      <c r="A28" s="98"/>
      <c r="B28" s="98"/>
      <c r="C28" s="96">
        <f t="shared" si="0"/>
        <v>0</v>
      </c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ht="54.95" customHeight="1" x14ac:dyDescent="0.35">
      <c r="A29" s="98"/>
      <c r="B29" s="98"/>
      <c r="C29" s="96">
        <f t="shared" si="0"/>
        <v>0</v>
      </c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ht="54.95" customHeight="1" x14ac:dyDescent="0.35">
      <c r="A30" s="98"/>
      <c r="B30" s="98"/>
      <c r="C30" s="96">
        <f t="shared" si="0"/>
        <v>0</v>
      </c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ht="54.95" customHeight="1" x14ac:dyDescent="0.35">
      <c r="A31" s="139"/>
      <c r="B31" s="140"/>
      <c r="C31" s="96">
        <f t="shared" si="0"/>
        <v>0</v>
      </c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54.95" customHeight="1" x14ac:dyDescent="0.35">
      <c r="A32" s="282" t="s">
        <v>86</v>
      </c>
      <c r="B32" s="285"/>
      <c r="C32" s="152">
        <f>IF(SUM(C13:C31)=SUM(D32:L32),SUM(C13:C31),"ERROR")</f>
        <v>0</v>
      </c>
      <c r="D32" s="153">
        <f t="shared" ref="D32:L32" si="1">SUM(D13:D31)</f>
        <v>0</v>
      </c>
      <c r="E32" s="130">
        <f t="shared" si="1"/>
        <v>0</v>
      </c>
      <c r="F32" s="130">
        <f t="shared" si="1"/>
        <v>0</v>
      </c>
      <c r="G32" s="130">
        <f t="shared" si="1"/>
        <v>0</v>
      </c>
      <c r="H32" s="130">
        <f t="shared" si="1"/>
        <v>0</v>
      </c>
      <c r="I32" s="130">
        <f t="shared" si="1"/>
        <v>0</v>
      </c>
      <c r="J32" s="130">
        <f t="shared" si="1"/>
        <v>0</v>
      </c>
      <c r="K32" s="130">
        <f t="shared" si="1"/>
        <v>0</v>
      </c>
      <c r="L32" s="130">
        <f t="shared" si="1"/>
        <v>0</v>
      </c>
    </row>
    <row r="33" spans="3:11" x14ac:dyDescent="0.2">
      <c r="I33" s="65"/>
      <c r="J33" s="65"/>
      <c r="K33" s="65"/>
    </row>
    <row r="34" spans="3:11" x14ac:dyDescent="0.2">
      <c r="C34" s="66"/>
      <c r="D34" s="66"/>
      <c r="E34" s="66"/>
      <c r="F34" s="66"/>
      <c r="G34" s="66"/>
      <c r="H34" s="66"/>
      <c r="I34" s="65"/>
      <c r="J34" s="65"/>
      <c r="K34" s="65"/>
    </row>
    <row r="35" spans="3:11" x14ac:dyDescent="0.2">
      <c r="I35" s="65"/>
      <c r="J35" s="65"/>
      <c r="K35" s="65"/>
    </row>
  </sheetData>
  <sheetProtection password="FE89" sheet="1" objects="1" scenarios="1"/>
  <mergeCells count="6">
    <mergeCell ref="E1:G1"/>
    <mergeCell ref="E2:G2"/>
    <mergeCell ref="E3:G3"/>
    <mergeCell ref="E4:G4"/>
    <mergeCell ref="E5:G5"/>
    <mergeCell ref="A32:B32"/>
  </mergeCells>
  <dataValidations count="1">
    <dataValidation type="whole" allowBlank="1" showInputMessage="1" showErrorMessage="1" errorTitle="Data entry error" error="Please enter whole numbers only" sqref="D13:L31">
      <formula1>0</formula1>
      <formula2>999999999</formula2>
    </dataValidation>
  </dataValidations>
  <printOptions horizontalCentered="1" verticalCentered="1"/>
  <pageMargins left="0.25" right="0.25" top="0.25" bottom="0.25" header="0.5" footer="0.5"/>
  <pageSetup paperSize="5" scale="4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8</xdr:col>
                    <xdr:colOff>1638300</xdr:colOff>
                    <xdr:row>4</xdr:row>
                    <xdr:rowOff>0</xdr:rowOff>
                  </from>
                  <to>
                    <xdr:col>9</xdr:col>
                    <xdr:colOff>95250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8</xdr:col>
                    <xdr:colOff>1638300</xdr:colOff>
                    <xdr:row>5</xdr:row>
                    <xdr:rowOff>0</xdr:rowOff>
                  </from>
                  <to>
                    <xdr:col>9</xdr:col>
                    <xdr:colOff>95250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8</xdr:col>
                    <xdr:colOff>1638300</xdr:colOff>
                    <xdr:row>6</xdr:row>
                    <xdr:rowOff>0</xdr:rowOff>
                  </from>
                  <to>
                    <xdr:col>9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Printworkbook1">
                <anchor moveWithCells="1">
                  <from>
                    <xdr:col>0</xdr:col>
                    <xdr:colOff>714375</xdr:colOff>
                    <xdr:row>2</xdr:row>
                    <xdr:rowOff>9525</xdr:rowOff>
                  </from>
                  <to>
                    <xdr:col>0</xdr:col>
                    <xdr:colOff>1800225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35"/>
  <sheetViews>
    <sheetView showGridLines="0" topLeftCell="A2" zoomScale="75" zoomScaleNormal="75" zoomScaleSheetLayoutView="75" workbookViewId="0">
      <pane xSplit="3" ySplit="11" topLeftCell="E13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2.75" x14ac:dyDescent="0.2"/>
  <cols>
    <col min="1" max="1" width="63.42578125" style="29" customWidth="1"/>
    <col min="2" max="2" width="34.85546875" style="29" customWidth="1"/>
    <col min="3" max="3" width="30.7109375" style="64" customWidth="1"/>
    <col min="4" max="8" width="27.7109375" style="64" customWidth="1"/>
    <col min="9" max="12" width="27.7109375" style="29" customWidth="1"/>
    <col min="13" max="70" width="12.7109375" style="29" customWidth="1"/>
    <col min="71" max="16384" width="9.140625" style="29"/>
  </cols>
  <sheetData>
    <row r="1" spans="1:14" ht="20.25" x14ac:dyDescent="0.3">
      <c r="B1" s="110"/>
      <c r="C1" s="110"/>
      <c r="D1" s="110"/>
      <c r="E1" s="286" t="s">
        <v>0</v>
      </c>
      <c r="F1" s="286"/>
      <c r="G1" s="286"/>
      <c r="H1" s="110"/>
      <c r="I1" s="110"/>
      <c r="J1" s="110"/>
      <c r="K1" s="110"/>
      <c r="L1" s="110"/>
    </row>
    <row r="2" spans="1:14" ht="20.25" x14ac:dyDescent="0.3">
      <c r="A2" s="110"/>
      <c r="B2" s="110"/>
      <c r="C2" s="110"/>
      <c r="D2" s="110"/>
      <c r="E2" s="286" t="s">
        <v>1</v>
      </c>
      <c r="F2" s="286"/>
      <c r="G2" s="286"/>
      <c r="H2" s="110"/>
      <c r="I2" s="110"/>
      <c r="J2" s="110"/>
      <c r="K2" s="110"/>
      <c r="L2" s="110"/>
    </row>
    <row r="3" spans="1:14" ht="20.25" x14ac:dyDescent="0.3">
      <c r="B3" s="110"/>
      <c r="C3" s="110"/>
      <c r="D3" s="110"/>
      <c r="E3" s="286" t="s">
        <v>69</v>
      </c>
      <c r="F3" s="290"/>
      <c r="G3" s="290"/>
      <c r="H3" s="110"/>
      <c r="I3" s="110"/>
      <c r="J3" s="110"/>
      <c r="K3" s="110"/>
      <c r="L3" s="110"/>
    </row>
    <row r="4" spans="1:14" ht="18" customHeight="1" x14ac:dyDescent="0.3">
      <c r="A4" s="110"/>
      <c r="B4" s="110"/>
      <c r="C4" s="111"/>
      <c r="D4" s="111"/>
      <c r="E4" s="286" t="s">
        <v>87</v>
      </c>
      <c r="F4" s="286"/>
      <c r="G4" s="286"/>
      <c r="H4" s="110"/>
      <c r="I4" s="110"/>
      <c r="J4" s="145" t="s">
        <v>31</v>
      </c>
      <c r="K4" s="112"/>
      <c r="L4" s="110"/>
    </row>
    <row r="5" spans="1:14" ht="20.25" x14ac:dyDescent="0.3">
      <c r="A5" s="113" t="str">
        <f>'Personnel Detail'!$B$2</f>
        <v>Agency:</v>
      </c>
      <c r="B5" s="110"/>
      <c r="C5" s="110"/>
      <c r="D5" s="110"/>
      <c r="E5" s="287" t="s">
        <v>88</v>
      </c>
      <c r="F5" s="287"/>
      <c r="G5" s="287"/>
      <c r="H5" s="110"/>
      <c r="I5" s="110"/>
      <c r="J5" s="145" t="s">
        <v>33</v>
      </c>
      <c r="K5" s="112"/>
      <c r="L5" s="110"/>
    </row>
    <row r="6" spans="1:14" ht="22.5" customHeight="1" x14ac:dyDescent="0.3">
      <c r="A6" s="115" t="str">
        <f>'Personnel Detail'!$B$3</f>
        <v>Contract#:</v>
      </c>
      <c r="B6" s="116"/>
      <c r="C6" s="42"/>
      <c r="D6" s="42"/>
      <c r="E6" s="42"/>
      <c r="F6" s="42"/>
      <c r="G6" s="42"/>
      <c r="H6" s="42"/>
      <c r="I6" s="41"/>
      <c r="J6" s="119" t="s">
        <v>34</v>
      </c>
      <c r="K6" s="118"/>
      <c r="L6" s="41"/>
    </row>
    <row r="7" spans="1:14" ht="15.75" x14ac:dyDescent="0.25">
      <c r="A7" s="40"/>
      <c r="B7" s="40"/>
      <c r="C7" s="42"/>
      <c r="D7" s="42"/>
      <c r="E7" s="42"/>
      <c r="F7" s="42"/>
      <c r="G7" s="42"/>
      <c r="H7" s="42"/>
      <c r="I7" s="41"/>
      <c r="J7" s="119" t="s">
        <v>35</v>
      </c>
      <c r="K7" s="118"/>
      <c r="L7" s="41"/>
    </row>
    <row r="8" spans="1:14" ht="15.75" x14ac:dyDescent="0.25">
      <c r="A8" s="40"/>
      <c r="B8" s="40"/>
      <c r="C8" s="42"/>
      <c r="D8" s="42"/>
      <c r="E8" s="42"/>
      <c r="F8" s="42"/>
      <c r="G8" s="42"/>
      <c r="H8" s="42"/>
      <c r="I8" s="41"/>
      <c r="J8" s="122"/>
      <c r="L8" s="41"/>
    </row>
    <row r="9" spans="1:14" ht="15.75" x14ac:dyDescent="0.25">
      <c r="A9" s="40"/>
      <c r="B9" s="40"/>
      <c r="C9" s="42"/>
      <c r="D9" s="42"/>
      <c r="E9" s="42"/>
      <c r="F9" s="42"/>
      <c r="G9" s="42"/>
      <c r="H9" s="42"/>
      <c r="I9" s="41"/>
      <c r="J9" s="122" t="str">
        <f>'Personnel Detail'!M5</f>
        <v>PERIOD COVERED</v>
      </c>
      <c r="K9" s="146">
        <f>'Personnel Detail'!N5</f>
        <v>0</v>
      </c>
      <c r="L9" s="41"/>
    </row>
    <row r="10" spans="1:14" ht="15.75" x14ac:dyDescent="0.25">
      <c r="A10" s="40"/>
      <c r="B10" s="40"/>
      <c r="C10" s="42"/>
      <c r="D10" s="42"/>
      <c r="E10" s="42"/>
      <c r="F10" s="42"/>
      <c r="G10" s="42"/>
      <c r="H10" s="42"/>
      <c r="I10" s="41"/>
      <c r="J10" s="122"/>
      <c r="L10" s="41"/>
    </row>
    <row r="11" spans="1:14" ht="36" x14ac:dyDescent="0.2">
      <c r="A11" s="76" t="s">
        <v>89</v>
      </c>
      <c r="B11" s="123"/>
      <c r="C11" s="81">
        <v>1</v>
      </c>
      <c r="D11" s="81">
        <v>2</v>
      </c>
      <c r="E11" s="81">
        <v>3</v>
      </c>
      <c r="F11" s="81">
        <v>4</v>
      </c>
      <c r="G11" s="81">
        <v>5</v>
      </c>
      <c r="H11" s="81">
        <v>6</v>
      </c>
      <c r="I11" s="81">
        <v>7</v>
      </c>
      <c r="J11" s="81">
        <v>8</v>
      </c>
      <c r="K11" s="81">
        <v>9</v>
      </c>
      <c r="L11" s="81">
        <v>10</v>
      </c>
    </row>
    <row r="12" spans="1:14" ht="54.95" customHeight="1" x14ac:dyDescent="0.2">
      <c r="A12" s="75" t="s">
        <v>73</v>
      </c>
      <c r="B12" s="124" t="s">
        <v>74</v>
      </c>
      <c r="C12" s="127" t="str">
        <f>'Personnel Detail'!F8</f>
        <v xml:space="preserve">TOTAL </v>
      </c>
      <c r="D12" s="154">
        <f>'Personnel Detail'!G8</f>
        <v>0</v>
      </c>
      <c r="E12" s="155">
        <f>'Personnel Detail'!H8</f>
        <v>0</v>
      </c>
      <c r="F12" s="155">
        <f>'Personnel Detail'!I8</f>
        <v>0</v>
      </c>
      <c r="G12" s="155">
        <f>'Personnel Detail'!J8</f>
        <v>0</v>
      </c>
      <c r="H12" s="155">
        <f>'Personnel Detail'!K8</f>
        <v>0</v>
      </c>
      <c r="I12" s="155">
        <f>'Personnel Detail'!L8</f>
        <v>0</v>
      </c>
      <c r="J12" s="155">
        <f>'Personnel Detail'!M8</f>
        <v>0</v>
      </c>
      <c r="K12" s="155" t="str">
        <f>'Personnel Detail'!N8</f>
        <v>UNALLOWABLE COSTS</v>
      </c>
      <c r="L12" s="155" t="str">
        <f>'Personnel Detail'!O8</f>
        <v>GENERAL &amp; ADMINISTRATIVE COSTS</v>
      </c>
      <c r="M12" s="52"/>
      <c r="N12" s="52"/>
    </row>
    <row r="13" spans="1:14" ht="54.95" customHeight="1" x14ac:dyDescent="0.35">
      <c r="A13" s="92"/>
      <c r="B13" s="92"/>
      <c r="C13" s="128">
        <f t="shared" ref="C13:C31" si="0">SUM(D13:L13)</f>
        <v>0</v>
      </c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4" ht="54.95" customHeight="1" x14ac:dyDescent="0.35">
      <c r="A14" s="98"/>
      <c r="B14" s="98"/>
      <c r="C14" s="128">
        <f t="shared" si="0"/>
        <v>0</v>
      </c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4" ht="54.95" customHeight="1" x14ac:dyDescent="0.35">
      <c r="A15" s="98"/>
      <c r="B15" s="98"/>
      <c r="C15" s="128">
        <f t="shared" si="0"/>
        <v>0</v>
      </c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4" ht="54.95" customHeight="1" x14ac:dyDescent="0.35">
      <c r="A16" s="98"/>
      <c r="B16" s="98"/>
      <c r="C16" s="128">
        <f t="shared" si="0"/>
        <v>0</v>
      </c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ht="54.95" customHeight="1" x14ac:dyDescent="0.35">
      <c r="A17" s="98"/>
      <c r="B17" s="98"/>
      <c r="C17" s="128">
        <f t="shared" si="0"/>
        <v>0</v>
      </c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ht="54.95" customHeight="1" x14ac:dyDescent="0.35">
      <c r="A18" s="98"/>
      <c r="B18" s="98"/>
      <c r="C18" s="128">
        <f t="shared" si="0"/>
        <v>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ht="54.95" customHeight="1" x14ac:dyDescent="0.35">
      <c r="A19" s="98"/>
      <c r="B19" s="98"/>
      <c r="C19" s="128">
        <f t="shared" si="0"/>
        <v>0</v>
      </c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ht="54.95" customHeight="1" x14ac:dyDescent="0.35">
      <c r="A20" s="98"/>
      <c r="B20" s="98"/>
      <c r="C20" s="128">
        <f t="shared" si="0"/>
        <v>0</v>
      </c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ht="54.95" customHeight="1" x14ac:dyDescent="0.35">
      <c r="A21" s="98"/>
      <c r="B21" s="98"/>
      <c r="C21" s="128">
        <f t="shared" si="0"/>
        <v>0</v>
      </c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ht="54.95" customHeight="1" x14ac:dyDescent="0.35">
      <c r="A22" s="138"/>
      <c r="B22" s="138"/>
      <c r="C22" s="128">
        <f t="shared" si="0"/>
        <v>0</v>
      </c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ht="54.95" customHeight="1" x14ac:dyDescent="0.35">
      <c r="A23" s="98"/>
      <c r="B23" s="98"/>
      <c r="C23" s="128">
        <f t="shared" si="0"/>
        <v>0</v>
      </c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ht="54.95" customHeight="1" x14ac:dyDescent="0.35">
      <c r="A24" s="98"/>
      <c r="B24" s="98"/>
      <c r="C24" s="128">
        <f t="shared" si="0"/>
        <v>0</v>
      </c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ht="54.95" customHeight="1" x14ac:dyDescent="0.35">
      <c r="A25" s="98"/>
      <c r="B25" s="98"/>
      <c r="C25" s="128">
        <f t="shared" si="0"/>
        <v>0</v>
      </c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ht="54.95" customHeight="1" x14ac:dyDescent="0.35">
      <c r="A26" s="98"/>
      <c r="B26" s="98"/>
      <c r="C26" s="128">
        <f t="shared" si="0"/>
        <v>0</v>
      </c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ht="54.95" customHeight="1" x14ac:dyDescent="0.35">
      <c r="A27" s="98"/>
      <c r="B27" s="98"/>
      <c r="C27" s="128">
        <f t="shared" si="0"/>
        <v>0</v>
      </c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ht="54.95" customHeight="1" x14ac:dyDescent="0.35">
      <c r="A28" s="98"/>
      <c r="B28" s="98"/>
      <c r="C28" s="128">
        <f t="shared" si="0"/>
        <v>0</v>
      </c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ht="54.95" customHeight="1" x14ac:dyDescent="0.35">
      <c r="A29" s="98"/>
      <c r="B29" s="98"/>
      <c r="C29" s="128">
        <f t="shared" si="0"/>
        <v>0</v>
      </c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ht="54.95" customHeight="1" x14ac:dyDescent="0.35">
      <c r="A30" s="98"/>
      <c r="B30" s="98"/>
      <c r="C30" s="128">
        <f t="shared" si="0"/>
        <v>0</v>
      </c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ht="54.95" customHeight="1" x14ac:dyDescent="0.35">
      <c r="A31" s="139"/>
      <c r="B31" s="140"/>
      <c r="C31" s="128">
        <f t="shared" si="0"/>
        <v>0</v>
      </c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54.95" customHeight="1" x14ac:dyDescent="0.35">
      <c r="A32" s="282" t="s">
        <v>90</v>
      </c>
      <c r="B32" s="285"/>
      <c r="C32" s="60">
        <f>IF(SUM(C13:C31)=SUM(D32:L32),SUM(C13:C31),"ERROR")</f>
        <v>0</v>
      </c>
      <c r="D32" s="130">
        <f t="shared" ref="D32:L32" si="1">SUM(D13:D31)</f>
        <v>0</v>
      </c>
      <c r="E32" s="130">
        <f t="shared" si="1"/>
        <v>0</v>
      </c>
      <c r="F32" s="130">
        <f t="shared" si="1"/>
        <v>0</v>
      </c>
      <c r="G32" s="130">
        <f t="shared" si="1"/>
        <v>0</v>
      </c>
      <c r="H32" s="130">
        <f t="shared" si="1"/>
        <v>0</v>
      </c>
      <c r="I32" s="130">
        <f t="shared" si="1"/>
        <v>0</v>
      </c>
      <c r="J32" s="130">
        <f t="shared" si="1"/>
        <v>0</v>
      </c>
      <c r="K32" s="130">
        <f t="shared" si="1"/>
        <v>0</v>
      </c>
      <c r="L32" s="130">
        <f t="shared" si="1"/>
        <v>0</v>
      </c>
    </row>
    <row r="33" spans="3:11" x14ac:dyDescent="0.2">
      <c r="I33" s="65"/>
      <c r="J33" s="65"/>
      <c r="K33" s="65"/>
    </row>
    <row r="34" spans="3:11" x14ac:dyDescent="0.2">
      <c r="C34" s="66"/>
      <c r="D34" s="66"/>
      <c r="E34" s="66"/>
      <c r="F34" s="66"/>
      <c r="G34" s="66"/>
      <c r="H34" s="66"/>
      <c r="I34" s="65"/>
      <c r="J34" s="65"/>
      <c r="K34" s="65"/>
    </row>
    <row r="35" spans="3:11" x14ac:dyDescent="0.2">
      <c r="I35" s="65"/>
      <c r="J35" s="65"/>
      <c r="K35" s="65"/>
    </row>
  </sheetData>
  <sheetProtection password="FE89" sheet="1" objects="1" scenarios="1"/>
  <mergeCells count="6">
    <mergeCell ref="E1:G1"/>
    <mergeCell ref="E2:G2"/>
    <mergeCell ref="E3:G3"/>
    <mergeCell ref="E4:G4"/>
    <mergeCell ref="E5:G5"/>
    <mergeCell ref="A32:B32"/>
  </mergeCells>
  <dataValidations count="1">
    <dataValidation type="whole" allowBlank="1" showInputMessage="1" showErrorMessage="1" errorTitle="Data entry error" error="Please enter whole numbers only" sqref="D13:L31">
      <formula1>0</formula1>
      <formula2>999999999</formula2>
    </dataValidation>
  </dataValidations>
  <printOptions horizontalCentered="1" verticalCentered="1"/>
  <pageMargins left="0.25" right="0.25" top="0.25" bottom="0.25" header="0.5" footer="0.5"/>
  <pageSetup paperSize="5" scale="4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8</xdr:col>
                    <xdr:colOff>1714500</xdr:colOff>
                    <xdr:row>3</xdr:row>
                    <xdr:rowOff>209550</xdr:rowOff>
                  </from>
                  <to>
                    <xdr:col>9</xdr:col>
                    <xdr:colOff>171450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8</xdr:col>
                    <xdr:colOff>1714500</xdr:colOff>
                    <xdr:row>5</xdr:row>
                    <xdr:rowOff>66675</xdr:rowOff>
                  </from>
                  <to>
                    <xdr:col>9</xdr:col>
                    <xdr:colOff>171450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8</xdr:col>
                    <xdr:colOff>1714500</xdr:colOff>
                    <xdr:row>6</xdr:row>
                    <xdr:rowOff>19050</xdr:rowOff>
                  </from>
                  <to>
                    <xdr:col>9</xdr:col>
                    <xdr:colOff>171450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Printworkbook1">
                <anchor moveWithCells="1">
                  <from>
                    <xdr:col>0</xdr:col>
                    <xdr:colOff>714375</xdr:colOff>
                    <xdr:row>2</xdr:row>
                    <xdr:rowOff>9525</xdr:rowOff>
                  </from>
                  <to>
                    <xdr:col>0</xdr:col>
                    <xdr:colOff>1800225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N63"/>
  <sheetViews>
    <sheetView showGridLines="0" zoomScale="75" zoomScaleNormal="75" zoomScaleSheetLayoutView="75" workbookViewId="0">
      <pane xSplit="3" ySplit="9" topLeftCell="D10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2.75" x14ac:dyDescent="0.2"/>
  <cols>
    <col min="1" max="1" width="63.42578125" style="29" customWidth="1"/>
    <col min="2" max="2" width="34.85546875" style="29" customWidth="1"/>
    <col min="3" max="3" width="30.7109375" style="64" customWidth="1"/>
    <col min="4" max="8" width="27.7109375" style="64" customWidth="1"/>
    <col min="9" max="12" width="27.7109375" style="29" customWidth="1"/>
    <col min="13" max="70" width="12.7109375" style="29" customWidth="1"/>
    <col min="71" max="16384" width="9.140625" style="29"/>
  </cols>
  <sheetData>
    <row r="1" spans="1:14" ht="18" customHeight="1" x14ac:dyDescent="0.3">
      <c r="A1" s="110"/>
      <c r="B1" s="110"/>
      <c r="C1" s="111"/>
      <c r="D1" s="113" t="s">
        <v>91</v>
      </c>
      <c r="E1" s="156" t="s">
        <v>92</v>
      </c>
      <c r="F1" s="156"/>
      <c r="G1" s="156"/>
      <c r="H1" s="110"/>
      <c r="I1" s="110"/>
      <c r="J1" s="145" t="s">
        <v>31</v>
      </c>
      <c r="K1" s="112"/>
      <c r="L1" s="110"/>
    </row>
    <row r="2" spans="1:14" ht="20.25" x14ac:dyDescent="0.3">
      <c r="A2" s="157" t="str">
        <f>'Personnel Detail'!$B$2</f>
        <v>Agency:</v>
      </c>
      <c r="B2" s="110"/>
      <c r="C2" s="110"/>
      <c r="D2" s="114" t="s">
        <v>93</v>
      </c>
      <c r="E2" s="294"/>
      <c r="F2" s="295"/>
      <c r="G2" s="295"/>
      <c r="H2" s="110"/>
      <c r="I2" s="110"/>
      <c r="J2" s="145" t="s">
        <v>33</v>
      </c>
      <c r="K2" s="112"/>
      <c r="L2" s="110"/>
    </row>
    <row r="3" spans="1:14" ht="22.5" customHeight="1" x14ac:dyDescent="0.25">
      <c r="A3" s="158" t="str">
        <f>'Personnel Detail'!$B$3</f>
        <v>Contract#:</v>
      </c>
      <c r="B3" s="116"/>
      <c r="C3" s="42"/>
      <c r="D3" s="42"/>
      <c r="E3" s="42"/>
      <c r="F3" s="42"/>
      <c r="G3" s="42"/>
      <c r="H3" s="42"/>
      <c r="I3" s="41"/>
      <c r="J3" s="119" t="s">
        <v>34</v>
      </c>
      <c r="K3" s="118"/>
      <c r="L3" s="41"/>
    </row>
    <row r="4" spans="1:14" ht="21.75" customHeight="1" x14ac:dyDescent="0.25">
      <c r="A4" s="40"/>
      <c r="B4" s="40"/>
      <c r="C4" s="42"/>
      <c r="D4" s="42"/>
      <c r="E4" s="42"/>
      <c r="F4" s="42"/>
      <c r="G4" s="42"/>
      <c r="H4" s="42"/>
      <c r="I4" s="41"/>
      <c r="J4" s="119" t="s">
        <v>35</v>
      </c>
      <c r="K4" s="118"/>
      <c r="L4" s="41"/>
    </row>
    <row r="5" spans="1:14" ht="21.75" customHeight="1" x14ac:dyDescent="0.25">
      <c r="A5" s="40"/>
      <c r="B5" s="40"/>
      <c r="C5" s="42"/>
      <c r="D5" s="42"/>
      <c r="E5" s="42"/>
      <c r="F5" s="42"/>
      <c r="G5" s="42"/>
      <c r="H5" s="42"/>
      <c r="I5" s="41"/>
      <c r="J5" s="122"/>
      <c r="L5" s="41"/>
    </row>
    <row r="6" spans="1:14" ht="24.75" customHeight="1" x14ac:dyDescent="0.25">
      <c r="A6" s="40"/>
      <c r="B6" s="40"/>
      <c r="C6" s="42"/>
      <c r="D6" s="42"/>
      <c r="E6" s="42"/>
      <c r="F6" s="42"/>
      <c r="G6" s="42"/>
      <c r="H6" s="42"/>
      <c r="I6" s="41"/>
      <c r="J6" s="122" t="str">
        <f>'Personnel Detail'!M5</f>
        <v>PERIOD COVERED</v>
      </c>
      <c r="K6" s="159">
        <f>'Personnel Detail'!N5</f>
        <v>0</v>
      </c>
      <c r="L6" s="41"/>
    </row>
    <row r="7" spans="1:14" ht="15.75" x14ac:dyDescent="0.25">
      <c r="A7" s="40"/>
      <c r="B7" s="40"/>
      <c r="C7" s="42"/>
      <c r="D7" s="42"/>
      <c r="E7" s="42"/>
      <c r="F7" s="42"/>
      <c r="G7" s="42"/>
      <c r="H7" s="42"/>
      <c r="I7" s="41"/>
      <c r="J7" s="122"/>
      <c r="L7" s="41"/>
    </row>
    <row r="8" spans="1:14" ht="24" customHeight="1" x14ac:dyDescent="0.2">
      <c r="A8" s="76" t="s">
        <v>94</v>
      </c>
      <c r="B8" s="123"/>
      <c r="C8" s="81">
        <v>1</v>
      </c>
      <c r="D8" s="81">
        <v>2</v>
      </c>
      <c r="E8" s="81">
        <v>3</v>
      </c>
      <c r="F8" s="81">
        <v>4</v>
      </c>
      <c r="G8" s="81">
        <v>5</v>
      </c>
      <c r="H8" s="81">
        <v>6</v>
      </c>
      <c r="I8" s="81">
        <v>7</v>
      </c>
      <c r="J8" s="81">
        <v>8</v>
      </c>
      <c r="K8" s="81">
        <v>9</v>
      </c>
      <c r="L8" s="81">
        <v>10</v>
      </c>
    </row>
    <row r="9" spans="1:14" s="161" customFormat="1" ht="48.75" customHeight="1" x14ac:dyDescent="0.2">
      <c r="A9" s="75" t="s">
        <v>73</v>
      </c>
      <c r="B9" s="124" t="s">
        <v>74</v>
      </c>
      <c r="C9" s="125" t="str">
        <f>'Personnel Detail'!F8</f>
        <v xml:space="preserve">TOTAL </v>
      </c>
      <c r="D9" s="154">
        <f>'Personnel Detail'!G8</f>
        <v>0</v>
      </c>
      <c r="E9" s="155">
        <f>'Personnel Detail'!H8</f>
        <v>0</v>
      </c>
      <c r="F9" s="155">
        <f>'Personnel Detail'!I8</f>
        <v>0</v>
      </c>
      <c r="G9" s="147">
        <f>'Personnel Detail'!J8</f>
        <v>0</v>
      </c>
      <c r="H9" s="147">
        <f>'Personnel Detail'!K8</f>
        <v>0</v>
      </c>
      <c r="I9" s="147">
        <f>'Personnel Detail'!L8</f>
        <v>0</v>
      </c>
      <c r="J9" s="147">
        <f>'Personnel Detail'!M8</f>
        <v>0</v>
      </c>
      <c r="K9" s="147" t="str">
        <f>'Personnel Detail'!N8</f>
        <v>UNALLOWABLE COSTS</v>
      </c>
      <c r="L9" s="147" t="str">
        <f>'Personnel Detail'!O8</f>
        <v>GENERAL &amp; ADMINISTRATIVE COSTS</v>
      </c>
      <c r="M9" s="160"/>
      <c r="N9" s="160"/>
    </row>
    <row r="10" spans="1:14" ht="39.950000000000003" customHeight="1" x14ac:dyDescent="0.35">
      <c r="A10" s="92"/>
      <c r="B10" s="92"/>
      <c r="C10" s="128">
        <f t="shared" ref="C10:C58" si="0">SUM(D10:L10)</f>
        <v>0</v>
      </c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4" ht="39.950000000000003" customHeight="1" x14ac:dyDescent="0.35">
      <c r="A11" s="98"/>
      <c r="B11" s="98"/>
      <c r="C11" s="128">
        <f t="shared" si="0"/>
        <v>0</v>
      </c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4" ht="39.950000000000003" customHeight="1" x14ac:dyDescent="0.35">
      <c r="A12" s="98"/>
      <c r="B12" s="98"/>
      <c r="C12" s="128">
        <f t="shared" si="0"/>
        <v>0</v>
      </c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4" ht="39.950000000000003" customHeight="1" x14ac:dyDescent="0.35">
      <c r="A13" s="98"/>
      <c r="B13" s="98"/>
      <c r="C13" s="128">
        <f t="shared" si="0"/>
        <v>0</v>
      </c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4" ht="39.950000000000003" customHeight="1" x14ac:dyDescent="0.35">
      <c r="A14" s="98"/>
      <c r="B14" s="98"/>
      <c r="C14" s="128">
        <f t="shared" si="0"/>
        <v>0</v>
      </c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4" ht="39.950000000000003" customHeight="1" x14ac:dyDescent="0.35">
      <c r="A15" s="98"/>
      <c r="B15" s="98"/>
      <c r="C15" s="128">
        <f t="shared" si="0"/>
        <v>0</v>
      </c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4" ht="39.950000000000003" customHeight="1" x14ac:dyDescent="0.35">
      <c r="A16" s="98"/>
      <c r="B16" s="98"/>
      <c r="C16" s="128">
        <f t="shared" si="0"/>
        <v>0</v>
      </c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ht="39.950000000000003" customHeight="1" x14ac:dyDescent="0.35">
      <c r="A17" s="98"/>
      <c r="B17" s="98"/>
      <c r="C17" s="128">
        <f t="shared" si="0"/>
        <v>0</v>
      </c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ht="39.950000000000003" customHeight="1" x14ac:dyDescent="0.35">
      <c r="A18" s="98"/>
      <c r="B18" s="98"/>
      <c r="C18" s="128">
        <f t="shared" si="0"/>
        <v>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ht="39.950000000000003" customHeight="1" x14ac:dyDescent="0.35">
      <c r="A19" s="98"/>
      <c r="B19" s="98"/>
      <c r="C19" s="128">
        <f t="shared" si="0"/>
        <v>0</v>
      </c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ht="39.950000000000003" customHeight="1" x14ac:dyDescent="0.35">
      <c r="A20" s="98"/>
      <c r="B20" s="98"/>
      <c r="C20" s="128">
        <f t="shared" si="0"/>
        <v>0</v>
      </c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ht="39.950000000000003" customHeight="1" x14ac:dyDescent="0.35">
      <c r="A21" s="98"/>
      <c r="B21" s="98"/>
      <c r="C21" s="128">
        <f t="shared" si="0"/>
        <v>0</v>
      </c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ht="39.950000000000003" customHeight="1" x14ac:dyDescent="0.35">
      <c r="A22" s="98"/>
      <c r="B22" s="98"/>
      <c r="C22" s="128">
        <f t="shared" si="0"/>
        <v>0</v>
      </c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ht="39.950000000000003" customHeight="1" x14ac:dyDescent="0.35">
      <c r="A23" s="98"/>
      <c r="B23" s="98"/>
      <c r="C23" s="128">
        <f t="shared" si="0"/>
        <v>0</v>
      </c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ht="39.950000000000003" customHeight="1" x14ac:dyDescent="0.35">
      <c r="A24" s="98"/>
      <c r="B24" s="98"/>
      <c r="C24" s="128">
        <f t="shared" si="0"/>
        <v>0</v>
      </c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ht="39.950000000000003" customHeight="1" x14ac:dyDescent="0.35">
      <c r="A25" s="98"/>
      <c r="B25" s="98"/>
      <c r="C25" s="128">
        <f t="shared" si="0"/>
        <v>0</v>
      </c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ht="39.950000000000003" customHeight="1" x14ac:dyDescent="0.35">
      <c r="A26" s="98"/>
      <c r="B26" s="98"/>
      <c r="C26" s="128">
        <f t="shared" si="0"/>
        <v>0</v>
      </c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ht="39.950000000000003" customHeight="1" x14ac:dyDescent="0.35">
      <c r="A27" s="138"/>
      <c r="B27" s="138"/>
      <c r="C27" s="128">
        <f t="shared" si="0"/>
        <v>0</v>
      </c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ht="39.950000000000003" customHeight="1" x14ac:dyDescent="0.35">
      <c r="A28" s="98"/>
      <c r="B28" s="98"/>
      <c r="C28" s="128">
        <f t="shared" si="0"/>
        <v>0</v>
      </c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ht="39.950000000000003" customHeight="1" x14ac:dyDescent="0.35">
      <c r="A29" s="98"/>
      <c r="B29" s="98"/>
      <c r="C29" s="128">
        <f t="shared" si="0"/>
        <v>0</v>
      </c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ht="39.950000000000003" customHeight="1" x14ac:dyDescent="0.35">
      <c r="A30" s="98"/>
      <c r="B30" s="98"/>
      <c r="C30" s="128">
        <f t="shared" si="0"/>
        <v>0</v>
      </c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ht="39.950000000000003" customHeight="1" x14ac:dyDescent="0.35">
      <c r="A31" s="98"/>
      <c r="B31" s="98"/>
      <c r="C31" s="128">
        <f t="shared" si="0"/>
        <v>0</v>
      </c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39.950000000000003" customHeight="1" x14ac:dyDescent="0.35">
      <c r="A32" s="98"/>
      <c r="B32" s="98"/>
      <c r="C32" s="128">
        <f t="shared" si="0"/>
        <v>0</v>
      </c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39.950000000000003" customHeight="1" x14ac:dyDescent="0.35">
      <c r="A33" s="98"/>
      <c r="B33" s="98"/>
      <c r="C33" s="128">
        <f t="shared" si="0"/>
        <v>0</v>
      </c>
      <c r="D33" s="129"/>
      <c r="E33" s="129"/>
      <c r="F33" s="129"/>
      <c r="G33" s="129"/>
      <c r="H33" s="129"/>
      <c r="I33" s="129"/>
      <c r="J33" s="129"/>
      <c r="K33" s="129"/>
      <c r="L33" s="129"/>
    </row>
    <row r="34" spans="1:12" ht="39.950000000000003" customHeight="1" thickBot="1" x14ac:dyDescent="0.4">
      <c r="A34" s="99"/>
      <c r="B34" s="99"/>
      <c r="C34" s="162">
        <f t="shared" si="0"/>
        <v>0</v>
      </c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s="161" customFormat="1" ht="39.950000000000003" customHeight="1" thickTop="1" x14ac:dyDescent="0.4">
      <c r="A35" s="274" t="s">
        <v>95</v>
      </c>
      <c r="B35" s="276"/>
      <c r="C35" s="163">
        <f t="shared" ref="C35:L35" si="1">SUM(C10:C34)</f>
        <v>0</v>
      </c>
      <c r="D35" s="164">
        <f t="shared" si="1"/>
        <v>0</v>
      </c>
      <c r="E35" s="164">
        <f t="shared" si="1"/>
        <v>0</v>
      </c>
      <c r="F35" s="164">
        <f t="shared" si="1"/>
        <v>0</v>
      </c>
      <c r="G35" s="164">
        <f t="shared" si="1"/>
        <v>0</v>
      </c>
      <c r="H35" s="164">
        <f t="shared" si="1"/>
        <v>0</v>
      </c>
      <c r="I35" s="164">
        <f t="shared" si="1"/>
        <v>0</v>
      </c>
      <c r="J35" s="164">
        <f t="shared" si="1"/>
        <v>0</v>
      </c>
      <c r="K35" s="164">
        <f t="shared" si="1"/>
        <v>0</v>
      </c>
      <c r="L35" s="164">
        <f t="shared" si="1"/>
        <v>0</v>
      </c>
    </row>
    <row r="36" spans="1:12" ht="39.950000000000003" customHeight="1" x14ac:dyDescent="0.35">
      <c r="A36" s="98"/>
      <c r="B36" s="98"/>
      <c r="C36" s="128">
        <f t="shared" si="0"/>
        <v>0</v>
      </c>
      <c r="D36" s="129"/>
      <c r="E36" s="129"/>
      <c r="F36" s="129"/>
      <c r="G36" s="129"/>
      <c r="H36" s="129"/>
      <c r="I36" s="129"/>
      <c r="J36" s="129"/>
      <c r="K36" s="129"/>
      <c r="L36" s="129"/>
    </row>
    <row r="37" spans="1:12" ht="39.950000000000003" customHeight="1" x14ac:dyDescent="0.35">
      <c r="A37" s="98"/>
      <c r="B37" s="98"/>
      <c r="C37" s="128">
        <f t="shared" si="0"/>
        <v>0</v>
      </c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12" ht="39.950000000000003" customHeight="1" x14ac:dyDescent="0.35">
      <c r="A38" s="98"/>
      <c r="B38" s="98"/>
      <c r="C38" s="128">
        <f t="shared" si="0"/>
        <v>0</v>
      </c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12" ht="39.950000000000003" customHeight="1" x14ac:dyDescent="0.35">
      <c r="A39" s="98"/>
      <c r="B39" s="98"/>
      <c r="C39" s="128">
        <f t="shared" si="0"/>
        <v>0</v>
      </c>
      <c r="D39" s="129"/>
      <c r="E39" s="129"/>
      <c r="F39" s="129"/>
      <c r="G39" s="129"/>
      <c r="H39" s="129"/>
      <c r="I39" s="129"/>
      <c r="J39" s="129"/>
      <c r="K39" s="129"/>
      <c r="L39" s="129"/>
    </row>
    <row r="40" spans="1:12" ht="39.950000000000003" customHeight="1" x14ac:dyDescent="0.35">
      <c r="A40" s="98"/>
      <c r="B40" s="98"/>
      <c r="C40" s="128">
        <f t="shared" si="0"/>
        <v>0</v>
      </c>
      <c r="D40" s="129"/>
      <c r="E40" s="129"/>
      <c r="F40" s="129"/>
      <c r="G40" s="129"/>
      <c r="H40" s="129"/>
      <c r="I40" s="129"/>
      <c r="J40" s="129"/>
      <c r="K40" s="129"/>
      <c r="L40" s="129"/>
    </row>
    <row r="41" spans="1:12" ht="39.950000000000003" customHeight="1" x14ac:dyDescent="0.35">
      <c r="A41" s="98"/>
      <c r="B41" s="98"/>
      <c r="C41" s="128">
        <f t="shared" si="0"/>
        <v>0</v>
      </c>
      <c r="D41" s="129"/>
      <c r="E41" s="129"/>
      <c r="F41" s="129"/>
      <c r="G41" s="129"/>
      <c r="H41" s="129"/>
      <c r="I41" s="129"/>
      <c r="J41" s="129"/>
      <c r="K41" s="129"/>
      <c r="L41" s="129"/>
    </row>
    <row r="42" spans="1:12" ht="39.950000000000003" customHeight="1" x14ac:dyDescent="0.35">
      <c r="A42" s="98"/>
      <c r="B42" s="98"/>
      <c r="C42" s="128">
        <f t="shared" si="0"/>
        <v>0</v>
      </c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12" ht="39.950000000000003" customHeight="1" x14ac:dyDescent="0.35">
      <c r="A43" s="98"/>
      <c r="B43" s="98"/>
      <c r="C43" s="128">
        <f t="shared" si="0"/>
        <v>0</v>
      </c>
      <c r="D43" s="129"/>
      <c r="E43" s="129"/>
      <c r="F43" s="129"/>
      <c r="G43" s="129"/>
      <c r="H43" s="129"/>
      <c r="I43" s="129"/>
      <c r="J43" s="129"/>
      <c r="K43" s="129"/>
      <c r="L43" s="129"/>
    </row>
    <row r="44" spans="1:12" ht="39.950000000000003" customHeight="1" x14ac:dyDescent="0.35">
      <c r="A44" s="98"/>
      <c r="B44" s="98"/>
      <c r="C44" s="128">
        <f t="shared" si="0"/>
        <v>0</v>
      </c>
      <c r="D44" s="129"/>
      <c r="E44" s="129"/>
      <c r="F44" s="129"/>
      <c r="G44" s="129"/>
      <c r="H44" s="129"/>
      <c r="I44" s="129"/>
      <c r="J44" s="129"/>
      <c r="K44" s="129"/>
      <c r="L44" s="129"/>
    </row>
    <row r="45" spans="1:12" ht="39.950000000000003" customHeight="1" x14ac:dyDescent="0.35">
      <c r="A45" s="98"/>
      <c r="B45" s="98"/>
      <c r="C45" s="128">
        <f t="shared" si="0"/>
        <v>0</v>
      </c>
      <c r="D45" s="129"/>
      <c r="E45" s="129"/>
      <c r="F45" s="129"/>
      <c r="G45" s="129"/>
      <c r="H45" s="129"/>
      <c r="I45" s="129"/>
      <c r="J45" s="129"/>
      <c r="K45" s="129"/>
      <c r="L45" s="129"/>
    </row>
    <row r="46" spans="1:12" ht="39.950000000000003" customHeight="1" x14ac:dyDescent="0.35">
      <c r="A46" s="98"/>
      <c r="B46" s="98"/>
      <c r="C46" s="128">
        <f t="shared" si="0"/>
        <v>0</v>
      </c>
      <c r="D46" s="129"/>
      <c r="E46" s="129"/>
      <c r="F46" s="129"/>
      <c r="G46" s="129"/>
      <c r="H46" s="129"/>
      <c r="I46" s="129"/>
      <c r="J46" s="129"/>
      <c r="K46" s="129"/>
      <c r="L46" s="129"/>
    </row>
    <row r="47" spans="1:12" ht="39.950000000000003" customHeight="1" x14ac:dyDescent="0.35">
      <c r="A47" s="98"/>
      <c r="B47" s="98"/>
      <c r="C47" s="128">
        <f t="shared" si="0"/>
        <v>0</v>
      </c>
      <c r="D47" s="129"/>
      <c r="E47" s="129"/>
      <c r="F47" s="129"/>
      <c r="G47" s="129"/>
      <c r="H47" s="129"/>
      <c r="I47" s="129"/>
      <c r="J47" s="129"/>
      <c r="K47" s="129"/>
      <c r="L47" s="129"/>
    </row>
    <row r="48" spans="1:12" ht="39.950000000000003" customHeight="1" x14ac:dyDescent="0.35">
      <c r="A48" s="98"/>
      <c r="B48" s="98"/>
      <c r="C48" s="128">
        <f t="shared" si="0"/>
        <v>0</v>
      </c>
      <c r="D48" s="129"/>
      <c r="E48" s="129"/>
      <c r="F48" s="129"/>
      <c r="G48" s="129"/>
      <c r="H48" s="129"/>
      <c r="I48" s="129"/>
      <c r="J48" s="129"/>
      <c r="K48" s="129"/>
      <c r="L48" s="129"/>
    </row>
    <row r="49" spans="1:12" ht="39.950000000000003" customHeight="1" x14ac:dyDescent="0.35">
      <c r="A49" s="98"/>
      <c r="B49" s="98"/>
      <c r="C49" s="128">
        <f t="shared" si="0"/>
        <v>0</v>
      </c>
      <c r="D49" s="129"/>
      <c r="E49" s="129"/>
      <c r="F49" s="129"/>
      <c r="G49" s="129"/>
      <c r="H49" s="129"/>
      <c r="I49" s="129"/>
      <c r="J49" s="129"/>
      <c r="K49" s="129"/>
      <c r="L49" s="129"/>
    </row>
    <row r="50" spans="1:12" ht="39.950000000000003" customHeight="1" x14ac:dyDescent="0.35">
      <c r="A50" s="98"/>
      <c r="B50" s="98"/>
      <c r="C50" s="128">
        <f t="shared" si="0"/>
        <v>0</v>
      </c>
      <c r="D50" s="129"/>
      <c r="E50" s="129"/>
      <c r="F50" s="129"/>
      <c r="G50" s="129"/>
      <c r="H50" s="129"/>
      <c r="I50" s="129"/>
      <c r="J50" s="129"/>
      <c r="K50" s="129"/>
      <c r="L50" s="129"/>
    </row>
    <row r="51" spans="1:12" ht="39.950000000000003" customHeight="1" x14ac:dyDescent="0.35">
      <c r="A51" s="98"/>
      <c r="B51" s="98"/>
      <c r="C51" s="128">
        <f t="shared" si="0"/>
        <v>0</v>
      </c>
      <c r="D51" s="129"/>
      <c r="E51" s="129"/>
      <c r="F51" s="129"/>
      <c r="G51" s="129"/>
      <c r="H51" s="129"/>
      <c r="I51" s="129"/>
      <c r="J51" s="129"/>
      <c r="K51" s="129"/>
      <c r="L51" s="129"/>
    </row>
    <row r="52" spans="1:12" ht="39.950000000000003" customHeight="1" x14ac:dyDescent="0.35">
      <c r="A52" s="98"/>
      <c r="B52" s="98"/>
      <c r="C52" s="128">
        <f t="shared" si="0"/>
        <v>0</v>
      </c>
      <c r="D52" s="129"/>
      <c r="E52" s="129"/>
      <c r="F52" s="129"/>
      <c r="G52" s="129"/>
      <c r="H52" s="129"/>
      <c r="I52" s="129"/>
      <c r="J52" s="129"/>
      <c r="K52" s="129"/>
      <c r="L52" s="129"/>
    </row>
    <row r="53" spans="1:12" ht="39.950000000000003" customHeight="1" x14ac:dyDescent="0.35">
      <c r="A53" s="98"/>
      <c r="B53" s="98"/>
      <c r="C53" s="128">
        <f t="shared" si="0"/>
        <v>0</v>
      </c>
      <c r="D53" s="129"/>
      <c r="E53" s="129"/>
      <c r="F53" s="129"/>
      <c r="G53" s="129"/>
      <c r="H53" s="129"/>
      <c r="I53" s="129"/>
      <c r="J53" s="129"/>
      <c r="K53" s="129"/>
      <c r="L53" s="129"/>
    </row>
    <row r="54" spans="1:12" ht="39.950000000000003" customHeight="1" x14ac:dyDescent="0.35">
      <c r="A54" s="98"/>
      <c r="B54" s="98"/>
      <c r="C54" s="128">
        <f t="shared" si="0"/>
        <v>0</v>
      </c>
      <c r="D54" s="129"/>
      <c r="E54" s="129"/>
      <c r="F54" s="129"/>
      <c r="G54" s="129"/>
      <c r="H54" s="129"/>
      <c r="I54" s="129"/>
      <c r="J54" s="129"/>
      <c r="K54" s="129"/>
      <c r="L54" s="129"/>
    </row>
    <row r="55" spans="1:12" ht="39.950000000000003" customHeight="1" x14ac:dyDescent="0.35">
      <c r="A55" s="98"/>
      <c r="B55" s="98"/>
      <c r="C55" s="128">
        <f t="shared" si="0"/>
        <v>0</v>
      </c>
      <c r="D55" s="129"/>
      <c r="E55" s="129"/>
      <c r="F55" s="129"/>
      <c r="G55" s="129"/>
      <c r="H55" s="129"/>
      <c r="I55" s="129"/>
      <c r="J55" s="129"/>
      <c r="K55" s="129"/>
      <c r="L55" s="129"/>
    </row>
    <row r="56" spans="1:12" ht="39.950000000000003" customHeight="1" x14ac:dyDescent="0.35">
      <c r="A56" s="98"/>
      <c r="B56" s="98"/>
      <c r="C56" s="128">
        <f t="shared" si="0"/>
        <v>0</v>
      </c>
      <c r="D56" s="129"/>
      <c r="E56" s="129"/>
      <c r="F56" s="129"/>
      <c r="G56" s="129"/>
      <c r="H56" s="129"/>
      <c r="I56" s="129"/>
      <c r="J56" s="129"/>
      <c r="K56" s="129"/>
      <c r="L56" s="129"/>
    </row>
    <row r="57" spans="1:12" ht="39.950000000000003" customHeight="1" x14ac:dyDescent="0.35">
      <c r="A57" s="98"/>
      <c r="B57" s="98"/>
      <c r="C57" s="128">
        <f t="shared" si="0"/>
        <v>0</v>
      </c>
      <c r="D57" s="129"/>
      <c r="E57" s="129"/>
      <c r="F57" s="129"/>
      <c r="G57" s="129"/>
      <c r="H57" s="129"/>
      <c r="I57" s="129"/>
      <c r="J57" s="129"/>
      <c r="K57" s="129"/>
      <c r="L57" s="129"/>
    </row>
    <row r="58" spans="1:12" ht="39.950000000000003" customHeight="1" x14ac:dyDescent="0.35">
      <c r="A58" s="98"/>
      <c r="B58" s="98"/>
      <c r="C58" s="128">
        <f t="shared" si="0"/>
        <v>0</v>
      </c>
      <c r="D58" s="129"/>
      <c r="E58" s="129"/>
      <c r="F58" s="129"/>
      <c r="G58" s="129"/>
      <c r="H58" s="129"/>
      <c r="I58" s="129"/>
      <c r="J58" s="129"/>
      <c r="K58" s="129"/>
      <c r="L58" s="129"/>
    </row>
    <row r="59" spans="1:12" s="161" customFormat="1" ht="39.950000000000003" customHeight="1" thickBot="1" x14ac:dyDescent="0.45">
      <c r="A59" s="296" t="s">
        <v>65</v>
      </c>
      <c r="B59" s="297"/>
      <c r="C59" s="165">
        <f>SUM(C36:C58)</f>
        <v>0</v>
      </c>
      <c r="D59" s="166">
        <f t="shared" ref="D59:L59" si="2">SUM(D36:D58)</f>
        <v>0</v>
      </c>
      <c r="E59" s="166">
        <f t="shared" si="2"/>
        <v>0</v>
      </c>
      <c r="F59" s="166">
        <f t="shared" si="2"/>
        <v>0</v>
      </c>
      <c r="G59" s="166">
        <f t="shared" si="2"/>
        <v>0</v>
      </c>
      <c r="H59" s="166">
        <f t="shared" si="2"/>
        <v>0</v>
      </c>
      <c r="I59" s="166">
        <f t="shared" si="2"/>
        <v>0</v>
      </c>
      <c r="J59" s="166">
        <f t="shared" si="2"/>
        <v>0</v>
      </c>
      <c r="K59" s="166">
        <f t="shared" si="2"/>
        <v>0</v>
      </c>
      <c r="L59" s="166">
        <f t="shared" si="2"/>
        <v>0</v>
      </c>
    </row>
    <row r="60" spans="1:12" s="161" customFormat="1" ht="39.950000000000003" customHeight="1" thickTop="1" x14ac:dyDescent="0.4">
      <c r="A60" s="298" t="s">
        <v>96</v>
      </c>
      <c r="B60" s="299"/>
      <c r="C60" s="167">
        <f>IF(C35+SUM(C36:C58)=SUM(D60:L60),C35+SUM(C36:C58),"ERROR")</f>
        <v>0</v>
      </c>
      <c r="D60" s="168">
        <f t="shared" ref="D60:L60" si="3">D35+D59</f>
        <v>0</v>
      </c>
      <c r="E60" s="168">
        <f t="shared" si="3"/>
        <v>0</v>
      </c>
      <c r="F60" s="168">
        <f t="shared" si="3"/>
        <v>0</v>
      </c>
      <c r="G60" s="168">
        <f t="shared" si="3"/>
        <v>0</v>
      </c>
      <c r="H60" s="168">
        <f t="shared" si="3"/>
        <v>0</v>
      </c>
      <c r="I60" s="168">
        <f t="shared" si="3"/>
        <v>0</v>
      </c>
      <c r="J60" s="168">
        <f t="shared" si="3"/>
        <v>0</v>
      </c>
      <c r="K60" s="168">
        <f t="shared" si="3"/>
        <v>0</v>
      </c>
      <c r="L60" s="168">
        <f t="shared" si="3"/>
        <v>0</v>
      </c>
    </row>
    <row r="61" spans="1:12" x14ac:dyDescent="0.2">
      <c r="I61" s="65"/>
      <c r="J61" s="65"/>
      <c r="K61" s="65"/>
    </row>
    <row r="62" spans="1:12" x14ac:dyDescent="0.2">
      <c r="C62" s="66"/>
      <c r="D62" s="66"/>
      <c r="E62" s="66"/>
      <c r="F62" s="66"/>
      <c r="G62" s="66"/>
      <c r="H62" s="66"/>
      <c r="I62" s="65"/>
      <c r="J62" s="65"/>
      <c r="K62" s="65"/>
    </row>
    <row r="63" spans="1:12" x14ac:dyDescent="0.2">
      <c r="I63" s="65"/>
      <c r="J63" s="65"/>
      <c r="K63" s="65"/>
    </row>
  </sheetData>
  <sheetProtection password="FE89" sheet="1" objects="1" scenarios="1"/>
  <mergeCells count="4">
    <mergeCell ref="E2:G2"/>
    <mergeCell ref="A35:B35"/>
    <mergeCell ref="A59:B59"/>
    <mergeCell ref="A60:B60"/>
  </mergeCells>
  <dataValidations count="1">
    <dataValidation type="whole" allowBlank="1" showInputMessage="1" showErrorMessage="1" errorTitle="Data entry error" error="Please enter whole numbers only" sqref="D10:L34">
      <formula1>0</formula1>
      <formula2>999999999</formula2>
    </dataValidation>
  </dataValidations>
  <printOptions horizontalCentered="1" verticalCentered="1"/>
  <pageMargins left="0.25" right="0.25" top="0.5" bottom="0" header="0.5" footer="0"/>
  <pageSetup paperSize="5" scale="42" firstPageNumber="12" orientation="landscape" useFirstPageNumber="1" r:id="rId1"/>
  <headerFooter alignWithMargins="0">
    <oddHeader>&amp;C&amp;"Arial,Bold"&amp;14STATE OF NEW JERSEY
DEPARTMENT OF HUMAN SERVICES
ANNEX B: CONTRACT EXPENSE DETAIL
F. OTHER
&amp;12&amp;P OF 20</oddHeader>
  </headerFooter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8</xdr:col>
                    <xdr:colOff>1733550</xdr:colOff>
                    <xdr:row>1</xdr:row>
                    <xdr:rowOff>19050</xdr:rowOff>
                  </from>
                  <to>
                    <xdr:col>9</xdr:col>
                    <xdr:colOff>200025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8</xdr:col>
                    <xdr:colOff>1733550</xdr:colOff>
                    <xdr:row>2</xdr:row>
                    <xdr:rowOff>19050</xdr:rowOff>
                  </from>
                  <to>
                    <xdr:col>9</xdr:col>
                    <xdr:colOff>200025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8</xdr:col>
                    <xdr:colOff>1733550</xdr:colOff>
                    <xdr:row>3</xdr:row>
                    <xdr:rowOff>19050</xdr:rowOff>
                  </from>
                  <to>
                    <xdr:col>9</xdr:col>
                    <xdr:colOff>200025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Printworkbook1">
                <anchor moveWithCells="1">
                  <from>
                    <xdr:col>0</xdr:col>
                    <xdr:colOff>714375</xdr:colOff>
                    <xdr:row>5</xdr:row>
                    <xdr:rowOff>38100</xdr:rowOff>
                  </from>
                  <to>
                    <xdr:col>0</xdr:col>
                    <xdr:colOff>1800225</xdr:colOff>
                    <xdr:row>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Annex B Cover Sheet</vt:lpstr>
      <vt:lpstr>Expense Summary</vt:lpstr>
      <vt:lpstr>Personnel Detail</vt:lpstr>
      <vt:lpstr>Fringe Benefits</vt:lpstr>
      <vt:lpstr>Consultants and Professional</vt:lpstr>
      <vt:lpstr>Materials and Supplies</vt:lpstr>
      <vt:lpstr>Facility Costs</vt:lpstr>
      <vt:lpstr>Specific Assistance</vt:lpstr>
      <vt:lpstr>Other</vt:lpstr>
      <vt:lpstr>Gen and Admin Costs</vt:lpstr>
      <vt:lpstr>Sch 1-Alloca</vt:lpstr>
      <vt:lpstr>Sch 2-Rev</vt:lpstr>
      <vt:lpstr>Sch 3-Credits</vt:lpstr>
      <vt:lpstr>Sch 4-Rel Org</vt:lpstr>
      <vt:lpstr>Sch 5-Deprec</vt:lpstr>
      <vt:lpstr>Sch 6-Equip</vt:lpstr>
      <vt:lpstr>'Annex B Cover Sheet'!Print_Area</vt:lpstr>
      <vt:lpstr>'Consultants and Professional'!Print_Area</vt:lpstr>
      <vt:lpstr>'Expense Summary'!Print_Area</vt:lpstr>
      <vt:lpstr>'Facility Costs'!Print_Area</vt:lpstr>
      <vt:lpstr>'Fringe Benefits'!Print_Area</vt:lpstr>
      <vt:lpstr>'Gen and Admin Costs'!Print_Area</vt:lpstr>
      <vt:lpstr>'Materials and Supplies'!Print_Area</vt:lpstr>
      <vt:lpstr>Other!Print_Area</vt:lpstr>
      <vt:lpstr>'Personnel Detail'!Print_Area</vt:lpstr>
      <vt:lpstr>'Sch 3-Credits'!Print_Area</vt:lpstr>
      <vt:lpstr>'Specific Assistance'!Print_Area</vt:lpstr>
      <vt:lpstr>Other!Print_Titles</vt:lpstr>
      <vt:lpstr>'Personnel Detail'!Print_Titles</vt:lpstr>
    </vt:vector>
  </TitlesOfParts>
  <Company>NJ 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Diane Flynn</cp:lastModifiedBy>
  <cp:lastPrinted>2013-05-29T13:33:54Z</cp:lastPrinted>
  <dcterms:created xsi:type="dcterms:W3CDTF">2013-05-29T13:18:17Z</dcterms:created>
  <dcterms:modified xsi:type="dcterms:W3CDTF">2024-04-02T17:46:08Z</dcterms:modified>
</cp:coreProperties>
</file>