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917" documentId="8_{B2DD1C4E-0EE0-40DB-9711-C5F52B505382}" xr6:coauthVersionLast="47" xr6:coauthVersionMax="47" xr10:uidLastSave="{107A14B8-3954-42DA-A66C-DA3B2B832433}"/>
  <workbookProtection workbookAlgorithmName="SHA-512" workbookHashValue="SwQmnlX9o5QsIAwLNRcwnnZpQLYUTiRhWpovMvL0p++jVQdnm7akXBzql9tWMAVmAmDfQrvBVmTkaaT4992KDg==" workbookSaltValue="k1X992wD9MceKrYC9aqoRA==" workbookSpinCount="100000" lockStructure="1"/>
  <bookViews>
    <workbookView xWindow="69012" yWindow="5532" windowWidth="24792" windowHeight="12456" tabRatio="672" xr2:uid="{730D439C-9A72-4AF8-B0B2-4EBB34942AC2}"/>
  </bookViews>
  <sheets>
    <sheet name="Instructions" sheetId="1" r:id="rId1"/>
    <sheet name="DSH Template" sheetId="2" r:id="rId2"/>
  </sheets>
  <externalReferences>
    <externalReference r:id="rId3"/>
    <externalReference r:id="rId4"/>
    <externalReference r:id="rId5"/>
    <externalReference r:id="rId6"/>
  </externalReferences>
  <definedNames>
    <definedName name="Atl2016DSHaudit">'[1]2016 DSH Annual Reporting Reqts'!$A$9:$Z$75</definedName>
    <definedName name="AtlCY19IPHMO">'[2]CY2019 Enc Data for Models (2)'!$B$7:$G$9</definedName>
    <definedName name="AtlIPDataForm">'[3]State Data Form Inputs'!$A$10:$V$13</definedName>
    <definedName name="AtlOPDataForm">'[3]State Data Form Inputs'!$A$20:$E$23</definedName>
    <definedName name="AtlPrelimDSHLimit">#REF!</definedName>
    <definedName name="BothWays">'[4]REPORT SETUP'!$C$7</definedName>
    <definedName name="BothWaysUIDef">'[4]REPORT SETUP'!$D$13</definedName>
    <definedName name="countyfeeCY19IPFFS20mos">'[3]CY2019 Enc Data for Models'!#REF!</definedName>
    <definedName name="countyfeeCY19OPFFS20mos">'[3]CY2019 Enc Data for Models'!#REF!</definedName>
    <definedName name="countyfeeCY19OPHMO20mos">'[3]CY2019 Enc Data for Models'!#REF!</definedName>
    <definedName name="MerCY19IPFFS">#REF!</definedName>
    <definedName name="MerCY19IPHMO">#REF!</definedName>
    <definedName name="MerCY19OPFFS">#REF!</definedName>
    <definedName name="MerCY19OPHMO">#REF!</definedName>
    <definedName name="NewWayOnly">'[4]REPORT SETUP'!$C$8</definedName>
    <definedName name="NewWayOnlyUIDef">'[4]REPORT SETUP'!$D$14</definedName>
    <definedName name="OldWayOnly">'[4]REPORT SETUP'!$C$6</definedName>
    <definedName name="OldWayOnlyUIDef">'[4]REPORT SETUP'!$D$12</definedName>
    <definedName name="State">'[4]DSH Year Totals'!$GZ$1</definedName>
    <definedName name="YEAR_BEGIN_1">'[4]DSH Year Totals'!$A$4</definedName>
    <definedName name="YEAR_END_1">'[4]DSH Year Totals'!$B$4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3" i="2" l="1"/>
  <c r="G32" i="2" s="1"/>
  <c r="G58" i="2"/>
  <c r="G50" i="2"/>
  <c r="G31" i="2"/>
  <c r="G18" i="2"/>
  <c r="G61" i="2" l="1"/>
  <c r="G65" i="2" s="1"/>
  <c r="G25" i="2"/>
  <c r="G34" i="2"/>
  <c r="G37" i="2" l="1"/>
  <c r="G39" i="2" s="1"/>
  <c r="G43" i="2" l="1"/>
  <c r="G68" i="2" s="1"/>
  <c r="G71" i="2" s="1"/>
</calcChain>
</file>

<file path=xl/sharedStrings.xml><?xml version="1.0" encoding="utf-8"?>
<sst xmlns="http://schemas.openxmlformats.org/spreadsheetml/2006/main" count="174" uniqueCount="139">
  <si>
    <t>Hospital Name</t>
  </si>
  <si>
    <t>Medicare ID#</t>
  </si>
  <si>
    <t>Item*</t>
  </si>
  <si>
    <t>Field Notes*</t>
  </si>
  <si>
    <t>Line</t>
  </si>
  <si>
    <t>Source</t>
  </si>
  <si>
    <t>Entry/Calculation</t>
  </si>
  <si>
    <t>Value</t>
  </si>
  <si>
    <t>Identify Data Field Source</t>
  </si>
  <si>
    <t>Comments</t>
  </si>
  <si>
    <t>INPATIENT CHARGES CONVERTED TO COSTS</t>
  </si>
  <si>
    <t>Medicaid (MA) Fee For Service (FFS) Inpatient Charges</t>
  </si>
  <si>
    <t>Data</t>
  </si>
  <si>
    <t>A</t>
  </si>
  <si>
    <t>MA Managed Care (MCO) Inpatient Charges</t>
  </si>
  <si>
    <t>Enter MA inpatient (MCO) charges for the referenced fiscal year.</t>
  </si>
  <si>
    <t>B</t>
  </si>
  <si>
    <t>Uninsured Inpatient Charges</t>
  </si>
  <si>
    <t>Enter inpatient charges for uninsured individuals for the referenced fiscal year.</t>
  </si>
  <si>
    <t>C</t>
  </si>
  <si>
    <t>Total Medicaid/Uninsured Inpatient Charges</t>
  </si>
  <si>
    <t>Sum of inpatient charges, Lines 1-3.</t>
  </si>
  <si>
    <t>Calculated</t>
  </si>
  <si>
    <t>D = A + B + C</t>
  </si>
  <si>
    <t>MEDICARE COST TO CHARGE RATIO</t>
  </si>
  <si>
    <t>Total Hospital Costs</t>
  </si>
  <si>
    <t xml:space="preserve">Enter the hospital's Total Hospitals Costs from Worksheet C Part I Column 1 Line 202 (from Medicare cost Report (2552-10) for the referenced fiscal year). </t>
  </si>
  <si>
    <t>E</t>
  </si>
  <si>
    <t>Total Hospital Charges</t>
  </si>
  <si>
    <t xml:space="preserve">Enter the hospital's Total Hospital Charges from Worksheet C Part I Column 8 Line 202 (from Medicare cost Report (2552-10) for the referenced fiscal year). </t>
  </si>
  <si>
    <t>Date</t>
  </si>
  <si>
    <t>F</t>
  </si>
  <si>
    <t>Medicare Cost to Charge Ratio</t>
  </si>
  <si>
    <t>Medicare Cost to Charge is calculated by dividing Total Hospitals Costs Line 5, by Total Hospital Charges Line 6.</t>
  </si>
  <si>
    <t>G = E ÷ F</t>
  </si>
  <si>
    <t>Estimated Medicaid/Uninsured Inpatient Costs</t>
  </si>
  <si>
    <t>Multiply the hospital cost to charge ratio from Line 7 with the total inpatient charges from Line 4 to determine estimated inpatient costs.</t>
  </si>
  <si>
    <t>H = D x G</t>
  </si>
  <si>
    <t>OUTPATIENT CHARGES CONVERTED TO COSTS</t>
  </si>
  <si>
    <t>MA FFS Outpatient Charges</t>
  </si>
  <si>
    <t>Enter MA outpatient FFS charges for the referenced fiscal year.</t>
  </si>
  <si>
    <t>I</t>
  </si>
  <si>
    <t>MA MCO Outpatient Charges</t>
  </si>
  <si>
    <t>Enter MA outpatient MCO charges for the referenced fiscal year.</t>
  </si>
  <si>
    <t>J</t>
  </si>
  <si>
    <t>Uninsured Outpatient Charges</t>
  </si>
  <si>
    <t>Enter outpatient charges for uninsured individuals for the referenced fiscal year.</t>
  </si>
  <si>
    <t>K</t>
  </si>
  <si>
    <t>Total Medicaid/Uninsured Outpatient Charges</t>
  </si>
  <si>
    <t>Sum of outpatient charges, Lines 9-11.</t>
  </si>
  <si>
    <t>L = I + J + K</t>
  </si>
  <si>
    <t>Hospital's Medicare Cost to Charge ratio from Line 7.</t>
  </si>
  <si>
    <t>M</t>
  </si>
  <si>
    <t>Estimated Medicaid/Uninsured Outpatient Costs</t>
  </si>
  <si>
    <t>Multiply the hospital cost to charge ratio from Line 13 with the total outpatient charges from Line 12 to determine estimated outpatient costs.</t>
  </si>
  <si>
    <t>N = L x M</t>
  </si>
  <si>
    <t>TOTAL COSTS TRENDED TO TARGET YEAR</t>
  </si>
  <si>
    <t>Subtotal Hospital Inpatient and Outpatient Costs for DSH Limit calculation</t>
  </si>
  <si>
    <t>O = H + N</t>
  </si>
  <si>
    <t>Cost inflation factor (See Field Notes). Enter a percentage (ex. 2.3% entered as 2.3, 5% entered as 5)</t>
  </si>
  <si>
    <r>
      <t xml:space="preserve">Enter a cost trend factor to trend costs forward from the data year to the target year using either the hospitals own cost inflation factor or the CMS inpatient hospital market basket. The market basket link is CMS: </t>
    </r>
    <r>
      <rPr>
        <sz val="11"/>
        <color rgb="FF0070C0"/>
        <rFont val="Calibri"/>
        <family val="2"/>
        <scheme val="minor"/>
      </rPr>
      <t>https://www.cms.gov/Research-Statistics-Data-and-Systems/Statistics-Trends-and-Reports/MedicareProgramRatesStats/MarketBasketData</t>
    </r>
  </si>
  <si>
    <t>P</t>
  </si>
  <si>
    <t>Subtotal MA Inpatient and Outpatient Costs for DSH Limit calculation</t>
  </si>
  <si>
    <t>Multiply the total hospital costs from Line 15 by the cost trend factor from Line 16 to determine total costs for DSH limit calculation purposes.</t>
  </si>
  <si>
    <t>Q = O x (1 + P)</t>
  </si>
  <si>
    <t>Cost determined by the Medicaid &amp; Uninsured percentage formula used, multiplied by the actual annual Assessment amount.</t>
  </si>
  <si>
    <r>
      <rPr>
        <b/>
        <sz val="11"/>
        <color theme="1"/>
        <rFont val="Calibri"/>
        <family val="2"/>
        <scheme val="minor"/>
      </rPr>
      <t>County Option Assessment Related Cost:</t>
    </r>
    <r>
      <rPr>
        <sz val="11"/>
        <color theme="1"/>
        <rFont val="Calibri"/>
        <family val="2"/>
        <scheme val="minor"/>
      </rPr>
      <t xml:space="preserve"> This Cost should be based on Medicaid &amp; Uninsured days ÷ Total days;  Medicaid &amp; Uninsured discharges ÷ Total discharges or Medicaid &amp; Uninsured  Net Patient Revenue (NPR) ÷ Total NPR. The appropriate formula percentage should reflect the respective County level Assessment methodology/basis of your County Option Hospital tax.</t>
    </r>
  </si>
  <si>
    <t>R</t>
  </si>
  <si>
    <t>Estimated Dollar Amount of Medicaid Cost Increase between base year to target year (if any).</t>
  </si>
  <si>
    <r>
      <t xml:space="preserve">Enter the estimated dollar amount of any Medicaid cost increases that occurred between the data year and the target year - not included in any of the above fields. </t>
    </r>
    <r>
      <rPr>
        <b/>
        <sz val="11"/>
        <color theme="1"/>
        <rFont val="Calibri"/>
        <family val="2"/>
        <scheme val="minor"/>
      </rPr>
      <t>Include a brief description in the Comments section.</t>
    </r>
  </si>
  <si>
    <t>S</t>
  </si>
  <si>
    <t>Total MA Inpatient and Outpatient Costs for DSH Limit calculation</t>
  </si>
  <si>
    <t>Total Calculated Costs, Sum Lines 17-19.</t>
  </si>
  <si>
    <t>T = Q + R + S</t>
  </si>
  <si>
    <t>MEDICAID SERVICE PAYMENTS</t>
  </si>
  <si>
    <t>MA FFS Inpatient Payments</t>
  </si>
  <si>
    <t>Enter MA FFS inpatient payments.</t>
  </si>
  <si>
    <t>U1</t>
  </si>
  <si>
    <t>MA FFS Outpatient Payments</t>
  </si>
  <si>
    <t>Enter MA FFS outpatient payments.</t>
  </si>
  <si>
    <t>U2</t>
  </si>
  <si>
    <t>MA MCO Inpatient Payments</t>
  </si>
  <si>
    <t>Enter MA MCO inpatient payments.</t>
  </si>
  <si>
    <t>U3</t>
  </si>
  <si>
    <t>MA MCO Outpatient Payments</t>
  </si>
  <si>
    <t>Enter MA MCO outpatient payments</t>
  </si>
  <si>
    <t>U4</t>
  </si>
  <si>
    <t>Total MA Service Payments</t>
  </si>
  <si>
    <t>Total MA service payments. Sum Lines 21-24.</t>
  </si>
  <si>
    <t>UT=U1+U2+U3+U4</t>
  </si>
  <si>
    <t>SUPPLEMENTAL AND OTHER PAYMENTS</t>
  </si>
  <si>
    <t>Medicaid Graduate Medical Education (GME) Payments not included in Line 16</t>
  </si>
  <si>
    <t>Enter hospital's Medicaid GME payments, for the current year, if they are not included in line 21.</t>
  </si>
  <si>
    <t>V1</t>
  </si>
  <si>
    <t>Directed County Option Payment from MCOs - Annual Amount</t>
  </si>
  <si>
    <t>Enter hospital's Expected Annual Medicaid County Option Directed Payment.</t>
  </si>
  <si>
    <t>V2</t>
  </si>
  <si>
    <t>Supplemental MA Inpatient or Outpatient Payments</t>
  </si>
  <si>
    <t>Enter MA supplemental FFS and/or MCO inpatient and outpatient payment. This does NOT include Charity Care Payments.</t>
  </si>
  <si>
    <t>V3</t>
  </si>
  <si>
    <t>Indigent Self-Pay Revenue</t>
  </si>
  <si>
    <t>Enter payments received for services to the uninsured.</t>
  </si>
  <si>
    <t>V4</t>
  </si>
  <si>
    <t>V5</t>
  </si>
  <si>
    <t>Total MA Supplemental and Other Payments</t>
  </si>
  <si>
    <t>Total MA Supplemental and Other Payments. Sum Lines 26-30.</t>
  </si>
  <si>
    <t>VT = V1 + V2 + V3 + V4 + V5</t>
  </si>
  <si>
    <t>TOTAL SERVICE AND SUPPLEMENTAL PAYMENTS</t>
  </si>
  <si>
    <t>Total Service and Supplemental Payments</t>
  </si>
  <si>
    <t>Total Service and Supplemental payments for data year, Sum Lines 25 and 31.</t>
  </si>
  <si>
    <t>W = UT + VT</t>
  </si>
  <si>
    <t>Estimated Dollar Amount of Medicaid Payment Increase between base year to target year (if any)</t>
  </si>
  <si>
    <t>X</t>
  </si>
  <si>
    <t>TOTAL PAYMENTS</t>
  </si>
  <si>
    <t>Total Estimated Payments for target year</t>
  </si>
  <si>
    <t>Total Payments, Sum Lines 32 and 33.</t>
  </si>
  <si>
    <t>Y = W + X</t>
  </si>
  <si>
    <t>DSH LIMIT</t>
  </si>
  <si>
    <t>DSH Upper Limit</t>
  </si>
  <si>
    <t>DSH upper limit. Subtract total payments from Line 34 from Total Costs from Line 20.</t>
  </si>
  <si>
    <t>Z = T - Y</t>
  </si>
  <si>
    <t>MA Disproportionate Share Payment</t>
  </si>
  <si>
    <t>AA</t>
  </si>
  <si>
    <t>DSH Limit Room</t>
  </si>
  <si>
    <t>DSH Room. Subtract DSH payments from Line 36 from DSH Upper Limit from Line 35 to determine estimated remaining DSH room for hospital.</t>
  </si>
  <si>
    <t>AB = Z - AA</t>
  </si>
  <si>
    <r>
      <rPr>
        <b/>
        <sz val="12"/>
        <color theme="7"/>
        <rFont val="Calibri"/>
        <family val="2"/>
        <scheme val="minor"/>
      </rPr>
      <t>*</t>
    </r>
    <r>
      <rPr>
        <b/>
        <sz val="12"/>
        <color theme="1"/>
        <rFont val="Calibri"/>
        <family val="2"/>
        <scheme val="minor"/>
      </rPr>
      <t xml:space="preserve"> For Medicaid Specific Costs and Payments: Only Include Where Medicaid is the Primary Payer.</t>
    </r>
  </si>
  <si>
    <t>NJ FamilyCare complies with applicable Federal civil rights laws and does not discriminate on the basis of race, color, national origin, sex, age or disability. If you speak any other language, language assistance services are available at no cost to you. Call 1-800-701-0710 (TTY: 1-800-701-0720).</t>
  </si>
  <si>
    <t>Quality Improvement Program - NJ (QIP-NJ) Payments</t>
  </si>
  <si>
    <t>Enter hospital’s Estimated QIP-NJ payments for the current year.</t>
  </si>
  <si>
    <r>
      <t>Enter the estimated dollar amount of any Medicaid payment increases that occurred between the data year and the target year. This would also include any Perinatal Payments.</t>
    </r>
    <r>
      <rPr>
        <b/>
        <sz val="11"/>
        <rFont val="Calibri"/>
        <family val="2"/>
        <scheme val="minor"/>
      </rPr>
      <t xml:space="preserve"> Include a brief description in the Comments section. </t>
    </r>
  </si>
  <si>
    <t>Add Estimated inpatient costs from Line 8 and estimated outpatient costs from Line 14.</t>
  </si>
  <si>
    <t>Enter hospital’s Estimated Charity Care (DSH) payments for the current year.</t>
  </si>
  <si>
    <t>Hospital</t>
  </si>
  <si>
    <t>Medicare ID</t>
  </si>
  <si>
    <t>Market Basket Data | CMS</t>
  </si>
  <si>
    <t>* Market Basket history and forecasts link:</t>
  </si>
  <si>
    <t>Preliminary Disproportionate Share Hospital (DSH) Limit Calculation Template</t>
  </si>
  <si>
    <t>Enter (MA) inpatient (FFS) charges for the referenced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</si>
</sst>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
  </numFmts>
  <fonts count="24" x14ac:knownFonts="1">
    <font>
      <sz val="11"/>
      <color theme="1"/>
      <name val="Calibri"/>
      <family val="2"/>
      <scheme val="minor"/>
    </font>
    <font>
      <b/>
      <sz val="11"/>
      <color theme="1"/>
      <name val="Calibri"/>
      <family val="2"/>
      <scheme val="minor"/>
    </font>
    <font>
      <b/>
      <sz val="11"/>
      <color rgb="FFFF0000"/>
      <name val="Calibri"/>
      <family val="2"/>
      <scheme val="minor"/>
    </font>
    <font>
      <b/>
      <sz val="18"/>
      <color rgb="FFFF0000"/>
      <name val="Calibri"/>
      <family val="2"/>
      <scheme val="minor"/>
    </font>
    <font>
      <b/>
      <sz val="12"/>
      <color theme="1"/>
      <name val="Calibri"/>
      <family val="2"/>
      <scheme val="minor"/>
    </font>
    <font>
      <sz val="11"/>
      <color rgb="FF0070C0"/>
      <name val="Calibri"/>
      <family val="2"/>
      <scheme val="minor"/>
    </font>
    <font>
      <sz val="11"/>
      <name val="Calibri"/>
      <family val="2"/>
      <scheme val="minor"/>
    </font>
    <font>
      <sz val="10"/>
      <name val="Arial"/>
      <family val="2"/>
    </font>
    <font>
      <b/>
      <sz val="12"/>
      <color theme="5"/>
      <name val="Calibri"/>
      <family val="2"/>
      <scheme val="minor"/>
    </font>
    <font>
      <sz val="11"/>
      <color theme="5"/>
      <name val="Calibri"/>
      <family val="2"/>
      <scheme val="minor"/>
    </font>
    <font>
      <b/>
      <sz val="14"/>
      <color theme="5"/>
      <name val="Calibri"/>
      <family val="2"/>
      <scheme val="minor"/>
    </font>
    <font>
      <b/>
      <sz val="20"/>
      <color theme="5"/>
      <name val="Calibri"/>
      <family val="2"/>
      <scheme val="minor"/>
    </font>
    <font>
      <u/>
      <sz val="11"/>
      <color theme="10"/>
      <name val="Calibri"/>
      <family val="2"/>
      <scheme val="minor"/>
    </font>
    <font>
      <sz val="11"/>
      <color theme="0"/>
      <name val="Calibri"/>
      <family val="2"/>
      <scheme val="minor"/>
    </font>
    <font>
      <sz val="12"/>
      <color theme="1"/>
      <name val="Calibri"/>
      <family val="2"/>
      <scheme val="minor"/>
    </font>
    <font>
      <sz val="12"/>
      <name val="Calibri"/>
      <family val="2"/>
      <scheme val="minor"/>
    </font>
    <font>
      <sz val="12"/>
      <color theme="0"/>
      <name val="Calibri"/>
      <family val="2"/>
      <scheme val="minor"/>
    </font>
    <font>
      <sz val="18"/>
      <color theme="0"/>
      <name val="Calibri"/>
      <family val="2"/>
      <scheme val="minor"/>
    </font>
    <font>
      <b/>
      <sz val="18"/>
      <color theme="5"/>
      <name val="Calibri"/>
      <family val="2"/>
      <scheme val="minor"/>
    </font>
    <font>
      <sz val="18"/>
      <color theme="1"/>
      <name val="Calibri"/>
      <family val="2"/>
      <scheme val="minor"/>
    </font>
    <font>
      <b/>
      <sz val="12"/>
      <color theme="7"/>
      <name val="Calibri"/>
      <family val="2"/>
      <scheme val="minor"/>
    </font>
    <font>
      <b/>
      <sz val="11"/>
      <name val="Calibri"/>
      <family val="2"/>
      <scheme val="minor"/>
    </font>
    <font>
      <b/>
      <sz val="11"/>
      <color rgb="FF000000"/>
      <name val="Calibri"/>
      <family val="2"/>
      <scheme val="minor"/>
    </font>
    <font>
      <b/>
      <u/>
      <sz val="11"/>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bgColor indexed="64"/>
      </patternFill>
    </fill>
  </fills>
  <borders count="22">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5"/>
      </left>
      <right style="medium">
        <color theme="5"/>
      </right>
      <top style="medium">
        <color theme="5"/>
      </top>
      <bottom style="medium">
        <color theme="5"/>
      </bottom>
      <diagonal/>
    </border>
    <border>
      <left style="medium">
        <color theme="5"/>
      </left>
      <right/>
      <top/>
      <bottom/>
      <diagonal/>
    </border>
    <border>
      <left style="thin">
        <color theme="5"/>
      </left>
      <right style="thin">
        <color theme="5"/>
      </right>
      <top style="thin">
        <color theme="5"/>
      </top>
      <bottom style="thin">
        <color theme="5"/>
      </bottom>
      <diagonal/>
    </border>
    <border>
      <left style="thin">
        <color theme="5"/>
      </left>
      <right style="thin">
        <color theme="5"/>
      </right>
      <top style="thin">
        <color theme="5"/>
      </top>
      <bottom/>
      <diagonal/>
    </border>
    <border>
      <left style="medium">
        <color theme="5"/>
      </left>
      <right/>
      <top style="thin">
        <color theme="5"/>
      </top>
      <bottom/>
      <diagonal/>
    </border>
    <border>
      <left/>
      <right/>
      <top style="thin">
        <color theme="5"/>
      </top>
      <bottom/>
      <diagonal/>
    </border>
    <border>
      <left/>
      <right/>
      <top/>
      <bottom style="thin">
        <color theme="5"/>
      </bottom>
      <diagonal/>
    </border>
    <border>
      <left style="thin">
        <color theme="5"/>
      </left>
      <right/>
      <top/>
      <bottom style="thin">
        <color theme="5"/>
      </bottom>
      <diagonal/>
    </border>
    <border>
      <left/>
      <right/>
      <top style="medium">
        <color theme="5"/>
      </top>
      <bottom style="medium">
        <color theme="5"/>
      </bottom>
      <diagonal/>
    </border>
    <border>
      <left style="thin">
        <color theme="5"/>
      </left>
      <right style="thin">
        <color theme="5"/>
      </right>
      <top/>
      <bottom style="thin">
        <color theme="5"/>
      </bottom>
      <diagonal/>
    </border>
    <border>
      <left style="thin">
        <color theme="5"/>
      </left>
      <right style="thin">
        <color theme="5"/>
      </right>
      <top/>
      <bottom/>
      <diagonal/>
    </border>
    <border>
      <left style="medium">
        <color theme="5"/>
      </left>
      <right/>
      <top/>
      <bottom style="thin">
        <color theme="5"/>
      </bottom>
      <diagonal/>
    </border>
    <border>
      <left style="medium">
        <color theme="5"/>
      </left>
      <right/>
      <top style="thin">
        <color theme="5"/>
      </top>
      <bottom style="thin">
        <color theme="5"/>
      </bottom>
      <diagonal/>
    </border>
    <border>
      <left/>
      <right/>
      <top style="thin">
        <color theme="5"/>
      </top>
      <bottom style="thin">
        <color theme="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0" borderId="0"/>
    <xf numFmtId="0" fontId="12" fillId="0" borderId="0" applyNumberFormat="0" applyFill="0" applyBorder="0" applyAlignment="0" applyProtection="0"/>
  </cellStyleXfs>
  <cellXfs count="71">
    <xf numFmtId="0" fontId="0" fillId="0" borderId="0" xfId="0"/>
    <xf numFmtId="0" fontId="0" fillId="0" borderId="0" xfId="0" applyAlignment="1">
      <alignment wrapText="1"/>
    </xf>
    <xf numFmtId="0" fontId="0" fillId="0" borderId="0" xfId="0" applyAlignment="1">
      <alignment horizontal="center"/>
    </xf>
    <xf numFmtId="0" fontId="2" fillId="0" borderId="0" xfId="0" applyFont="1" applyAlignment="1">
      <alignment horizontal="center"/>
    </xf>
    <xf numFmtId="0" fontId="3"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xf>
    <xf numFmtId="8" fontId="0" fillId="0" borderId="0" xfId="0" applyNumberFormat="1" applyAlignment="1">
      <alignment vertical="center"/>
    </xf>
    <xf numFmtId="0" fontId="0" fillId="0" borderId="0" xfId="0" applyAlignment="1">
      <alignment vertical="center"/>
    </xf>
    <xf numFmtId="0" fontId="1" fillId="0" borderId="0" xfId="0" applyFont="1" applyAlignment="1">
      <alignment vertical="center" wrapText="1"/>
    </xf>
    <xf numFmtId="0" fontId="1" fillId="0" borderId="5" xfId="0" applyFont="1" applyBorder="1" applyAlignment="1">
      <alignment vertical="center" wrapText="1"/>
    </xf>
    <xf numFmtId="0" fontId="1" fillId="0" borderId="5" xfId="0" applyFont="1" applyBorder="1" applyAlignment="1">
      <alignment horizontal="center" vertical="center"/>
    </xf>
    <xf numFmtId="8" fontId="1" fillId="4" borderId="5" xfId="0" applyNumberFormat="1" applyFont="1" applyFill="1" applyBorder="1" applyAlignment="1">
      <alignment vertical="center"/>
    </xf>
    <xf numFmtId="0" fontId="10" fillId="0" borderId="0" xfId="0" applyFont="1" applyAlignment="1">
      <alignment horizontal="center" wrapText="1"/>
    </xf>
    <xf numFmtId="0" fontId="0" fillId="0" borderId="6" xfId="0" applyBorder="1"/>
    <xf numFmtId="0" fontId="0" fillId="0" borderId="7" xfId="0" applyBorder="1" applyAlignment="1">
      <alignment vertical="center" wrapText="1"/>
    </xf>
    <xf numFmtId="0" fontId="0" fillId="0" borderId="7" xfId="0"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center" vertical="center"/>
    </xf>
    <xf numFmtId="0" fontId="8" fillId="0" borderId="0" xfId="0" applyFont="1" applyAlignment="1">
      <alignment vertical="center" wrapText="1"/>
    </xf>
    <xf numFmtId="0" fontId="9" fillId="0" borderId="0" xfId="0" applyFont="1" applyAlignment="1">
      <alignment horizontal="center" vertical="center"/>
    </xf>
    <xf numFmtId="0" fontId="0" fillId="0" borderId="7" xfId="0" applyBorder="1" applyAlignment="1">
      <alignment wrapText="1"/>
    </xf>
    <xf numFmtId="0" fontId="0" fillId="0" borderId="9" xfId="0" applyBorder="1"/>
    <xf numFmtId="0" fontId="0" fillId="0" borderId="10" xfId="0" applyBorder="1"/>
    <xf numFmtId="0" fontId="1" fillId="4" borderId="5" xfId="0" applyFont="1" applyFill="1" applyBorder="1" applyAlignment="1">
      <alignment vertical="center"/>
    </xf>
    <xf numFmtId="0" fontId="8" fillId="0" borderId="12" xfId="0" applyFont="1" applyBorder="1" applyAlignment="1">
      <alignment vertical="center" wrapText="1"/>
    </xf>
    <xf numFmtId="0" fontId="8" fillId="0" borderId="11" xfId="0" applyFont="1" applyBorder="1" applyAlignment="1">
      <alignment vertical="center" wrapText="1"/>
    </xf>
    <xf numFmtId="0" fontId="9" fillId="0" borderId="11" xfId="0" applyFont="1" applyBorder="1" applyAlignment="1">
      <alignment horizontal="center" vertical="center"/>
    </xf>
    <xf numFmtId="8" fontId="0" fillId="3" borderId="7" xfId="0" applyNumberFormat="1" applyFill="1" applyBorder="1" applyAlignment="1" applyProtection="1">
      <alignment vertical="center"/>
      <protection locked="0"/>
    </xf>
    <xf numFmtId="0" fontId="1" fillId="0" borderId="5" xfId="0" quotePrefix="1" applyFont="1" applyBorder="1" applyAlignment="1">
      <alignment horizontal="center" vertical="center"/>
    </xf>
    <xf numFmtId="0" fontId="1" fillId="0" borderId="13" xfId="0" applyFont="1" applyBorder="1" applyAlignment="1">
      <alignment vertical="center" wrapText="1"/>
    </xf>
    <xf numFmtId="0" fontId="1" fillId="0" borderId="13" xfId="0" applyFont="1" applyBorder="1" applyAlignment="1">
      <alignment horizontal="center" vertical="center"/>
    </xf>
    <xf numFmtId="0" fontId="1" fillId="0" borderId="13" xfId="0" quotePrefix="1" applyFont="1" applyBorder="1" applyAlignment="1">
      <alignment horizontal="center" vertical="center"/>
    </xf>
    <xf numFmtId="0" fontId="1" fillId="0" borderId="13" xfId="0" applyFont="1" applyBorder="1" applyAlignment="1">
      <alignment vertical="center"/>
    </xf>
    <xf numFmtId="0" fontId="0" fillId="0" borderId="14" xfId="0" applyBorder="1" applyAlignment="1">
      <alignment vertical="center" wrapText="1"/>
    </xf>
    <xf numFmtId="0" fontId="0" fillId="0" borderId="14" xfId="0" applyBorder="1" applyAlignment="1">
      <alignment horizontal="center" vertical="center"/>
    </xf>
    <xf numFmtId="0" fontId="0" fillId="0" borderId="15" xfId="0" applyBorder="1" applyAlignment="1">
      <alignment vertical="center" wrapText="1"/>
    </xf>
    <xf numFmtId="0" fontId="0" fillId="0" borderId="15" xfId="0" applyBorder="1" applyAlignment="1">
      <alignment horizontal="center" vertical="center"/>
    </xf>
    <xf numFmtId="0" fontId="0" fillId="0" borderId="16" xfId="0" applyBorder="1"/>
    <xf numFmtId="0" fontId="0" fillId="0" borderId="11" xfId="0" applyBorder="1"/>
    <xf numFmtId="0" fontId="0" fillId="0" borderId="17" xfId="0" applyBorder="1"/>
    <xf numFmtId="0" fontId="0" fillId="0" borderId="18" xfId="0" applyBorder="1"/>
    <xf numFmtId="0" fontId="12" fillId="0" borderId="0" xfId="2"/>
    <xf numFmtId="0" fontId="4" fillId="0" borderId="0" xfId="0" applyFont="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164" fontId="0" fillId="3" borderId="7" xfId="0" applyNumberFormat="1" applyFill="1" applyBorder="1" applyAlignment="1" applyProtection="1">
      <alignment vertical="center"/>
      <protection locked="0"/>
    </xf>
    <xf numFmtId="0" fontId="0" fillId="2" borderId="7" xfId="0" applyFill="1" applyBorder="1" applyAlignment="1" applyProtection="1">
      <alignment horizontal="left" vertical="center" wrapText="1"/>
      <protection locked="0"/>
    </xf>
    <xf numFmtId="0" fontId="0" fillId="2" borderId="7" xfId="0" applyFill="1" applyBorder="1" applyAlignment="1" applyProtection="1">
      <alignment horizontal="left" vertical="top" wrapText="1"/>
      <protection locked="0"/>
    </xf>
    <xf numFmtId="0" fontId="0" fillId="0" borderId="15" xfId="0" applyBorder="1" applyAlignment="1" applyProtection="1">
      <alignment vertical="center" wrapText="1"/>
      <protection locked="0"/>
    </xf>
    <xf numFmtId="0" fontId="11" fillId="0" borderId="0" xfId="0" applyFont="1" applyAlignment="1">
      <alignment horizontal="center" wrapText="1"/>
    </xf>
    <xf numFmtId="0" fontId="8" fillId="0" borderId="5" xfId="0" applyFont="1" applyBorder="1" applyAlignment="1">
      <alignment horizontal="center" wrapText="1"/>
    </xf>
    <xf numFmtId="0" fontId="14" fillId="0" borderId="0" xfId="0" applyFont="1" applyAlignment="1">
      <alignment wrapText="1"/>
    </xf>
    <xf numFmtId="0" fontId="15" fillId="0" borderId="1" xfId="0" applyFont="1" applyBorder="1"/>
    <xf numFmtId="0" fontId="14" fillId="3" borderId="2" xfId="0" applyFont="1" applyFill="1" applyBorder="1" applyAlignment="1" applyProtection="1">
      <alignment wrapText="1"/>
      <protection locked="0"/>
    </xf>
    <xf numFmtId="0" fontId="15" fillId="0" borderId="3" xfId="0" applyFont="1" applyBorder="1"/>
    <xf numFmtId="0" fontId="13" fillId="0" borderId="0" xfId="0" applyFont="1"/>
    <xf numFmtId="0" fontId="16" fillId="0" borderId="0" xfId="0" applyFont="1" applyAlignment="1">
      <alignment wrapText="1"/>
    </xf>
    <xf numFmtId="0" fontId="13" fillId="0" borderId="0" xfId="0" applyFont="1" applyAlignment="1">
      <alignment wrapText="1"/>
    </xf>
    <xf numFmtId="0" fontId="17" fillId="0" borderId="0" xfId="0" applyFont="1"/>
    <xf numFmtId="0" fontId="19" fillId="0" borderId="0" xfId="0" applyFont="1"/>
    <xf numFmtId="0" fontId="1" fillId="0" borderId="0" xfId="0" applyFont="1" applyAlignment="1">
      <alignment horizontal="left" vertical="center" wrapText="1"/>
    </xf>
    <xf numFmtId="0" fontId="14" fillId="0" borderId="4" xfId="0" applyFont="1" applyBorder="1" applyAlignment="1" applyProtection="1">
      <alignment horizontal="left" wrapText="1"/>
      <protection locked="0"/>
    </xf>
    <xf numFmtId="0" fontId="6" fillId="0" borderId="14" xfId="0" applyFont="1" applyBorder="1" applyAlignment="1">
      <alignment vertical="center" wrapText="1"/>
    </xf>
    <xf numFmtId="0" fontId="22" fillId="0" borderId="19" xfId="0" applyFont="1" applyBorder="1"/>
    <xf numFmtId="0" fontId="1" fillId="0" borderId="20" xfId="0" applyFont="1" applyBorder="1"/>
    <xf numFmtId="0" fontId="23" fillId="0" borderId="20" xfId="2" applyFont="1" applyBorder="1"/>
    <xf numFmtId="0" fontId="1" fillId="0" borderId="21" xfId="0" applyFont="1" applyBorder="1"/>
    <xf numFmtId="0" fontId="18" fillId="0" borderId="0" xfId="0" applyFont="1" applyAlignment="1">
      <alignment horizontal="center" wrapText="1"/>
    </xf>
    <xf numFmtId="0" fontId="0" fillId="0" borderId="0" xfId="0" applyAlignment="1">
      <alignment horizontal="left" vertical="top" wrapText="1"/>
    </xf>
    <xf numFmtId="0" fontId="4" fillId="0" borderId="0" xfId="0" applyFont="1" applyAlignment="1">
      <alignment horizontal="left" vertical="center" wrapText="1"/>
    </xf>
  </cellXfs>
  <cellStyles count="3">
    <cellStyle name="Hyperlink" xfId="2" builtinId="8"/>
    <cellStyle name="Normal" xfId="0" builtinId="0"/>
    <cellStyle name="Normal 3" xfId="1" xr:uid="{640EA4FF-D6F0-4E10-A3B7-670DC1393355}"/>
  </cellStyles>
  <dxfs count="15">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22860</xdr:rowOff>
    </xdr:from>
    <xdr:to>
      <xdr:col>17</xdr:col>
      <xdr:colOff>38446</xdr:colOff>
      <xdr:row>55</xdr:row>
      <xdr:rowOff>20782</xdr:rowOff>
    </xdr:to>
    <xdr:sp macro="" textlink="">
      <xdr:nvSpPr>
        <xdr:cNvPr id="2" name="TextBox 1">
          <a:extLst>
            <a:ext uri="{FF2B5EF4-FFF2-40B4-BE49-F238E27FC236}">
              <a16:creationId xmlns:a16="http://schemas.microsoft.com/office/drawing/2014/main" id="{4DC1A738-3177-498C-8431-FEFD90A0F5BE}"/>
            </a:ext>
          </a:extLst>
        </xdr:cNvPr>
        <xdr:cNvSpPr txBox="1"/>
      </xdr:nvSpPr>
      <xdr:spPr>
        <a:xfrm>
          <a:off x="637309" y="383078"/>
          <a:ext cx="10235392" cy="9543704"/>
        </a:xfrm>
        <a:prstGeom prst="rect">
          <a:avLst/>
        </a:prstGeom>
        <a:solidFill>
          <a:schemeClr val="bg1"/>
        </a:solidFill>
        <a:ln w="254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DSH Template provides a process through which a hospital can calculate its preliminary hospital-specific disproportionate share (DSH) limit for the upcoming State fiscal year. The hospital-specific DSH limit as, specified in 1923(g)(1)(A) of the Social Security Act, prohibits federal matching funds for any Medicaid disproportionate share payments made in excess of a hospital’s DSH limit. </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DSH limit is the difference between Medicaid costs plus costs for treating the uninsured minus Medicaid payments and any payments received on behalf of the uninsured. Payments received on behalf of the uninsured exclude payments made to a hospital for services provided to indigent patients made by a State or a unit of local government, including Charity Care. Each hospital has a maximum hospital-specific DSH limit pursuant to Title</a:t>
          </a:r>
          <a:r>
            <a:rPr lang="en-US" sz="1100" baseline="0">
              <a:solidFill>
                <a:schemeClr val="dk1"/>
              </a:solidFill>
              <a:effectLst/>
              <a:latin typeface="+mn-lt"/>
              <a:ea typeface="+mn-ea"/>
              <a:cs typeface="+mn-cs"/>
            </a:rPr>
            <a:t> 42 U.S.C. Section 1396r-4, which takes into consideration the sum of all payments received, inclusive of Charity Care payments, County Option Hospital Fee Program (County Option) payments, and other Medicaid and DSH payments.</a:t>
          </a:r>
          <a:endParaRPr lang="en-US" strike="sngStrike">
            <a:effectLst/>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attached template is intended as guidance in calculating a hospital’s preliminary DSH limit. Its structure is based on data that is generally available through the hospital cost reporting process, paid claims data and other hospital financial records. Costs are derived based on charges and overall hospital inpatient and outpatient cost to charge ratios. However, if a hospital has a more accurate method of determining costs using Medicare cost reporting principles, the hospital should use its own amount. This guidance is provided solely for the purpose of technical assistance. Reliance on this document does not preclude future recovery from CMS or the State.</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Template specific notes: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 the DSH Template, data should be entered into all the </a:t>
          </a:r>
          <a:r>
            <a:rPr lang="en-US" sz="1100" b="1">
              <a:solidFill>
                <a:schemeClr val="dk1"/>
              </a:solidFill>
              <a:effectLst/>
              <a:latin typeface="+mn-lt"/>
              <a:ea typeface="+mn-ea"/>
              <a:cs typeface="+mn-cs"/>
            </a:rPr>
            <a:t>Yellow</a:t>
          </a:r>
          <a:r>
            <a:rPr lang="en-US" sz="1100">
              <a:solidFill>
                <a:schemeClr val="dk1"/>
              </a:solidFill>
              <a:effectLst/>
              <a:latin typeface="+mn-lt"/>
              <a:ea typeface="+mn-ea"/>
              <a:cs typeface="+mn-cs"/>
            </a:rPr>
            <a:t> cells. </a:t>
          </a:r>
          <a:r>
            <a:rPr lang="en-US" sz="1100" b="0">
              <a:solidFill>
                <a:sysClr val="windowText" lastClr="000000"/>
              </a:solidFill>
              <a:effectLst/>
              <a:latin typeface="+mn-lt"/>
              <a:ea typeface="+mn-ea"/>
              <a:cs typeface="+mn-cs"/>
            </a:rPr>
            <a:t>In Cell C9,</a:t>
          </a:r>
          <a:r>
            <a:rPr lang="en-US" sz="1100" b="0" baseline="0">
              <a:solidFill>
                <a:sysClr val="windowText" lastClr="000000"/>
              </a:solidFill>
              <a:effectLst/>
              <a:latin typeface="+mn-lt"/>
              <a:ea typeface="+mn-ea"/>
              <a:cs typeface="+mn-cs"/>
            </a:rPr>
            <a:t> t</a:t>
          </a:r>
          <a:r>
            <a:rPr lang="en-US" sz="1100" b="0">
              <a:solidFill>
                <a:sysClr val="windowText" lastClr="000000"/>
              </a:solidFill>
              <a:effectLst/>
              <a:latin typeface="+mn-lt"/>
              <a:ea typeface="+mn-ea"/>
              <a:cs typeface="+mn-cs"/>
            </a:rPr>
            <a:t>ype in the name of the hospital</a:t>
          </a:r>
          <a:r>
            <a:rPr lang="en-US" sz="1100" b="0" baseline="0">
              <a:solidFill>
                <a:sysClr val="windowText" lastClr="000000"/>
              </a:solidFill>
              <a:effectLst/>
              <a:latin typeface="+mn-lt"/>
              <a:ea typeface="+mn-ea"/>
              <a:cs typeface="+mn-cs"/>
            </a:rPr>
            <a:t> as it appears on the hospital's CMS Cost Report. In Cell C10, type in the 6 digit Medicare ID/CCN ID that corresponds to the hospital name in cell C9 (the Cell will turn Red if the Medicare ID character count is invalid).</a:t>
          </a:r>
          <a:endParaRPr lang="en-US" sz="1100" b="0">
            <a:solidFill>
              <a:sysClr val="windowText" lastClr="000000"/>
            </a:solidFill>
            <a:effectLst/>
            <a:latin typeface="+mn-lt"/>
            <a:ea typeface="+mn-ea"/>
            <a:cs typeface="+mn-cs"/>
          </a:endParaRPr>
        </a:p>
        <a:p>
          <a:r>
            <a:rPr lang="en-US" sz="1100">
              <a:solidFill>
                <a:schemeClr val="dk1"/>
              </a:solidFill>
              <a:effectLst/>
              <a:latin typeface="+mn-lt"/>
              <a:ea typeface="+mn-ea"/>
              <a:cs typeface="+mn-cs"/>
            </a:rPr>
            <a:t>As a Value cell is updated with whole numbers, the cell will turn </a:t>
          </a:r>
          <a:r>
            <a:rPr lang="en-US" sz="1100" b="1">
              <a:solidFill>
                <a:schemeClr val="dk1"/>
              </a:solidFill>
              <a:effectLst/>
              <a:latin typeface="+mn-lt"/>
              <a:ea typeface="+mn-ea"/>
              <a:cs typeface="+mn-cs"/>
            </a:rPr>
            <a:t>Green</a:t>
          </a:r>
          <a:r>
            <a:rPr lang="en-US" sz="1100">
              <a:solidFill>
                <a:schemeClr val="dk1"/>
              </a:solidFill>
              <a:effectLst/>
              <a:latin typeface="+mn-lt"/>
              <a:ea typeface="+mn-ea"/>
              <a:cs typeface="+mn-cs"/>
            </a:rPr>
            <a:t>. If a value is to remain $0.00 (no value), that cell will remain </a:t>
          </a:r>
          <a:r>
            <a:rPr lang="en-US" sz="1100" b="1">
              <a:solidFill>
                <a:schemeClr val="dk1"/>
              </a:solidFill>
              <a:effectLst/>
              <a:latin typeface="+mn-lt"/>
              <a:ea typeface="+mn-ea"/>
              <a:cs typeface="+mn-cs"/>
            </a:rPr>
            <a:t>Yellow</a:t>
          </a:r>
          <a:r>
            <a:rPr lang="en-US" sz="1100">
              <a:solidFill>
                <a:schemeClr val="dk1"/>
              </a:solidFill>
              <a:effectLst/>
              <a:latin typeface="+mn-lt"/>
              <a:ea typeface="+mn-ea"/>
              <a:cs typeface="+mn-cs"/>
            </a:rPr>
            <a:t>. The </a:t>
          </a:r>
          <a:r>
            <a:rPr lang="en-US" sz="1100" b="1">
              <a:solidFill>
                <a:schemeClr val="dk1"/>
              </a:solidFill>
              <a:effectLst/>
              <a:latin typeface="+mn-lt"/>
              <a:ea typeface="+mn-ea"/>
              <a:cs typeface="+mn-cs"/>
            </a:rPr>
            <a:t>Orange</a:t>
          </a:r>
          <a:r>
            <a:rPr lang="en-US" sz="1100">
              <a:solidFill>
                <a:schemeClr val="dk1"/>
              </a:solidFill>
              <a:effectLst/>
              <a:latin typeface="+mn-lt"/>
              <a:ea typeface="+mn-ea"/>
              <a:cs typeface="+mn-cs"/>
            </a:rPr>
            <a:t> cells are calculated fields.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 the Identify Data Field Source cells, provide the data source of the updated Values. If they are sourced from internal financial documents, please note this. If they are sourced from a recent Medicare Cost Report, include details for: Submission Year, Worksheet, Part, Line and Column (example: 2023, Worksheet E, Part A, Line 71, Col 1).</a:t>
          </a:r>
        </a:p>
        <a:p>
          <a:r>
            <a:rPr lang="en-US" sz="1100">
              <a:solidFill>
                <a:schemeClr val="dk1"/>
              </a:solidFill>
              <a:effectLst/>
              <a:latin typeface="+mn-lt"/>
              <a:ea typeface="+mn-ea"/>
              <a:cs typeface="+mn-cs"/>
            </a:rPr>
            <a:t>In the Comments cells, provide any additional information regarding the Values updated, especially for Lines 16 (Cost inflation factor), Line 19 (Estimated Medicaid Cost Increase between base year to target year) and Line 33 (Estimated Medicaid Payment Increase between base year to target year).</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No additional worksheets or tabs can be added to this Template file, but additional back-up data or information should be submitted as separate files, and identified.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The DSH Limit Template should be submitted using the following naming convention:</a:t>
          </a:r>
        </a:p>
        <a:p>
          <a:r>
            <a:rPr lang="en-US" sz="1100">
              <a:solidFill>
                <a:schemeClr val="dk1"/>
              </a:solidFill>
              <a:effectLst/>
              <a:latin typeface="+mn-lt"/>
              <a:ea typeface="+mn-ea"/>
              <a:cs typeface="+mn-cs"/>
            </a:rPr>
            <a:t>DSHFORM_Medicare ID_County Name_ Submission Date (YYYYMMDD)</a:t>
          </a:r>
        </a:p>
        <a:p>
          <a:r>
            <a:rPr lang="en-US" sz="1100">
              <a:solidFill>
                <a:schemeClr val="dk1"/>
              </a:solidFill>
              <a:effectLst/>
              <a:latin typeface="+mn-lt"/>
              <a:ea typeface="+mn-ea"/>
              <a:cs typeface="+mn-cs"/>
            </a:rPr>
            <a:t>(example: DSHFORM_111111_Mercer_20241115)</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calculation includes both inpatient and outpatient costs and payments for both fee-for-service and managed care programs and </a:t>
          </a:r>
          <a:r>
            <a:rPr lang="en-US" sz="1100" b="1">
              <a:solidFill>
                <a:schemeClr val="dk1"/>
              </a:solidFill>
              <a:effectLst/>
              <a:latin typeface="+mn-lt"/>
              <a:ea typeface="+mn-ea"/>
              <a:cs typeface="+mn-cs"/>
            </a:rPr>
            <a:t>only for individuals</a:t>
          </a:r>
          <a:r>
            <a:rPr lang="en-US" sz="1100" b="1" baseline="0">
              <a:solidFill>
                <a:schemeClr val="dk1"/>
              </a:solidFill>
              <a:effectLst/>
              <a:latin typeface="+mn-lt"/>
              <a:ea typeface="+mn-ea"/>
              <a:cs typeface="+mn-cs"/>
            </a:rPr>
            <a:t> for whom Medicaid is the primary payer</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Both in state and out-of-state Medicaid and uninsured costs and payments are included in this calculation. Costs and payments for dually-eligible</a:t>
          </a:r>
          <a:r>
            <a:rPr lang="en-US" sz="1100" baseline="0">
              <a:solidFill>
                <a:schemeClr val="dk1"/>
              </a:solidFill>
              <a:effectLst/>
              <a:latin typeface="+mn-lt"/>
              <a:ea typeface="+mn-ea"/>
              <a:cs typeface="+mn-cs"/>
            </a:rPr>
            <a:t> individuals where Medicaid is not the primary payer should be excluded, unless the hospital believes it qualifies for the exception at Section 203 of the Consolidated Appropriations Act of 2021. </a:t>
          </a:r>
          <a:r>
            <a:rPr lang="en-US" sz="1100">
              <a:solidFill>
                <a:schemeClr val="dk1"/>
              </a:solidFill>
              <a:effectLst/>
              <a:latin typeface="+mn-lt"/>
              <a:ea typeface="+mn-ea"/>
              <a:cs typeface="+mn-cs"/>
            </a:rPr>
            <a:t>The result of the calculation provides the estimated maximum amount of DSH payments a hospital may receive for which federal matching funds would be available. Since the calculation is for a future fiscal period, the hospital is best positioned to calculate the most accurate DSH limit for its own facility based on its own projections of services, cost trends and revenue trends. </a:t>
          </a:r>
          <a:r>
            <a:rPr lang="en-US" sz="1100" b="0">
              <a:solidFill>
                <a:schemeClr val="dk1"/>
              </a:solidFill>
              <a:effectLst/>
              <a:latin typeface="+mn-lt"/>
              <a:ea typeface="+mn-ea"/>
              <a:cs typeface="+mn-cs"/>
            </a:rPr>
            <a:t>We recommend hospitals use the CMS Market Basket for cost trending purposes.* </a:t>
          </a:r>
        </a:p>
        <a:p>
          <a:r>
            <a:rPr lang="en-US" sz="1100">
              <a:solidFill>
                <a:schemeClr val="dk1"/>
              </a:solidFill>
              <a:effectLst/>
              <a:latin typeface="+mn-lt"/>
              <a:ea typeface="+mn-ea"/>
              <a:cs typeface="+mn-cs"/>
            </a:rPr>
            <a:t> </a:t>
          </a:r>
        </a:p>
        <a:p>
          <a:r>
            <a:rPr lang="en-US" sz="1100" b="0">
              <a:solidFill>
                <a:schemeClr val="dk1"/>
              </a:solidFill>
              <a:effectLst/>
              <a:latin typeface="+mn-lt"/>
              <a:ea typeface="+mn-ea"/>
              <a:cs typeface="+mn-cs"/>
            </a:rPr>
            <a:t>The projected DSH limit is unlikely to perfectly match the audited DSH calculation, but should be as close as possible to avoid potential overpayments or underpayments, as the hospitals will bear the risk, not the State. Hospitals which are found through subsequent,</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corresponding</a:t>
          </a:r>
          <a:r>
            <a:rPr lang="en-US" sz="1100" b="0" baseline="0">
              <a:solidFill>
                <a:schemeClr val="dk1"/>
              </a:solidFill>
              <a:effectLst/>
              <a:latin typeface="+mn-lt"/>
              <a:ea typeface="+mn-ea"/>
              <a:cs typeface="+mn-cs"/>
            </a:rPr>
            <a:t> DSH audits </a:t>
          </a:r>
          <a:r>
            <a:rPr lang="en-US" sz="1100" baseline="0">
              <a:solidFill>
                <a:schemeClr val="dk1"/>
              </a:solidFill>
              <a:effectLst/>
              <a:latin typeface="+mn-lt"/>
              <a:ea typeface="+mn-ea"/>
              <a:cs typeface="+mn-cs"/>
            </a:rPr>
            <a:t>to have exceeded their hospital-specific limits will be subject to recoupment by the State for any amounts exceeding their hospital-specific DSH limits.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800">
              <a:solidFill>
                <a:schemeClr val="dk1"/>
              </a:solidFill>
              <a:effectLst/>
              <a:latin typeface="+mn-lt"/>
              <a:ea typeface="+mn-ea"/>
              <a:cs typeface="+mn-cs"/>
            </a:rPr>
            <a:t> </a:t>
          </a:r>
          <a:r>
            <a:rPr lang="en-US" sz="800"/>
            <a:t>NJ FamilyCare complies with applicable Federal civil rights laws and does not discriminate on the basis of race, color, national origin, sex, age or disability. If you speak any other language, language assistance services are available at no cost to you. Call 1-800-701-0710 (TTY: 1-800-701-0720).</a:t>
          </a:r>
          <a:endParaRPr lang="en-US" sz="8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US" sz="1100"/>
        </a:p>
      </xdr:txBody>
    </xdr:sp>
    <xdr:clientData/>
  </xdr:twoCellAnchor>
  <xdr:twoCellAnchor editAs="oneCell">
    <xdr:from>
      <xdr:col>3</xdr:col>
      <xdr:colOff>312420</xdr:colOff>
      <xdr:row>2</xdr:row>
      <xdr:rowOff>62229</xdr:rowOff>
    </xdr:from>
    <xdr:to>
      <xdr:col>14</xdr:col>
      <xdr:colOff>351790</xdr:colOff>
      <xdr:row>8</xdr:row>
      <xdr:rowOff>174768</xdr:rowOff>
    </xdr:to>
    <xdr:pic>
      <xdr:nvPicPr>
        <xdr:cNvPr id="3" name="Picture 2" descr="A picture containing logo&#10;&#10;Description automatically generated">
          <a:extLst>
            <a:ext uri="{FF2B5EF4-FFF2-40B4-BE49-F238E27FC236}">
              <a16:creationId xmlns:a16="http://schemas.microsoft.com/office/drawing/2014/main" id="{515113CC-B2D9-4E49-8B00-CB2709EC402E}"/>
            </a:ext>
          </a:extLst>
        </xdr:cNvPr>
        <xdr:cNvPicPr>
          <a:picLocks noChangeAspect="1"/>
        </xdr:cNvPicPr>
      </xdr:nvPicPr>
      <xdr:blipFill>
        <a:blip xmlns:r="http://schemas.openxmlformats.org/officeDocument/2006/relationships" r:embed="rId1"/>
        <a:stretch>
          <a:fillRect/>
        </a:stretch>
      </xdr:blipFill>
      <xdr:spPr>
        <a:xfrm>
          <a:off x="2236470" y="430529"/>
          <a:ext cx="7092950" cy="1213629"/>
        </a:xfrm>
        <a:prstGeom prst="rect">
          <a:avLst/>
        </a:prstGeom>
      </xdr:spPr>
    </xdr:pic>
    <xdr:clientData/>
  </xdr:twoCellAnchor>
  <xdr:twoCellAnchor editAs="oneCell">
    <xdr:from>
      <xdr:col>3</xdr:col>
      <xdr:colOff>355600</xdr:colOff>
      <xdr:row>8</xdr:row>
      <xdr:rowOff>95250</xdr:rowOff>
    </xdr:from>
    <xdr:to>
      <xdr:col>14</xdr:col>
      <xdr:colOff>274718</xdr:colOff>
      <xdr:row>10</xdr:row>
      <xdr:rowOff>151078</xdr:rowOff>
    </xdr:to>
    <xdr:pic>
      <xdr:nvPicPr>
        <xdr:cNvPr id="4" name="Picture 3">
          <a:extLst>
            <a:ext uri="{FF2B5EF4-FFF2-40B4-BE49-F238E27FC236}">
              <a16:creationId xmlns:a16="http://schemas.microsoft.com/office/drawing/2014/main" id="{8218ECF1-3DAA-48D7-A08E-A6083402910F}"/>
            </a:ext>
          </a:extLst>
        </xdr:cNvPr>
        <xdr:cNvPicPr>
          <a:picLocks noChangeAspect="1"/>
        </xdr:cNvPicPr>
      </xdr:nvPicPr>
      <xdr:blipFill>
        <a:blip xmlns:r="http://schemas.openxmlformats.org/officeDocument/2006/relationships" r:embed="rId2"/>
        <a:stretch>
          <a:fillRect/>
        </a:stretch>
      </xdr:blipFill>
      <xdr:spPr>
        <a:xfrm>
          <a:off x="2279650" y="1568450"/>
          <a:ext cx="6973968" cy="420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1099961</xdr:colOff>
      <xdr:row>0</xdr:row>
      <xdr:rowOff>55315</xdr:rowOff>
    </xdr:from>
    <xdr:to>
      <xdr:col>5</xdr:col>
      <xdr:colOff>783750</xdr:colOff>
      <xdr:row>6</xdr:row>
      <xdr:rowOff>59690</xdr:rowOff>
    </xdr:to>
    <xdr:pic>
      <xdr:nvPicPr>
        <xdr:cNvPr id="4" name="Picture 3">
          <a:extLst>
            <a:ext uri="{FF2B5EF4-FFF2-40B4-BE49-F238E27FC236}">
              <a16:creationId xmlns:a16="http://schemas.microsoft.com/office/drawing/2014/main" id="{B62D2D62-53F7-45FE-BE75-719E84E5A029}"/>
            </a:ext>
          </a:extLst>
        </xdr:cNvPr>
        <xdr:cNvPicPr>
          <a:picLocks noChangeAspect="1"/>
        </xdr:cNvPicPr>
      </xdr:nvPicPr>
      <xdr:blipFill>
        <a:blip xmlns:r="http://schemas.openxmlformats.org/officeDocument/2006/relationships" r:embed="rId1"/>
        <a:stretch>
          <a:fillRect/>
        </a:stretch>
      </xdr:blipFill>
      <xdr:spPr>
        <a:xfrm>
          <a:off x="4725811" y="55315"/>
          <a:ext cx="5632046" cy="973385"/>
        </a:xfrm>
        <a:prstGeom prst="rect">
          <a:avLst/>
        </a:prstGeom>
      </xdr:spPr>
    </xdr:pic>
    <xdr:clientData/>
  </xdr:twoCellAnchor>
  <xdr:twoCellAnchor>
    <xdr:from>
      <xdr:col>3</xdr:col>
      <xdr:colOff>65331</xdr:colOff>
      <xdr:row>8</xdr:row>
      <xdr:rowOff>822</xdr:rowOff>
    </xdr:from>
    <xdr:to>
      <xdr:col>4</xdr:col>
      <xdr:colOff>182320</xdr:colOff>
      <xdr:row>8</xdr:row>
      <xdr:rowOff>199217</xdr:rowOff>
    </xdr:to>
    <xdr:sp macro="" textlink="">
      <xdr:nvSpPr>
        <xdr:cNvPr id="6" name="Arrow: Left 5">
          <a:extLst>
            <a:ext uri="{FF2B5EF4-FFF2-40B4-BE49-F238E27FC236}">
              <a16:creationId xmlns:a16="http://schemas.microsoft.com/office/drawing/2014/main" id="{D65479B1-E428-4C18-966A-48A987983DA4}"/>
            </a:ext>
          </a:extLst>
        </xdr:cNvPr>
        <xdr:cNvSpPr/>
      </xdr:nvSpPr>
      <xdr:spPr>
        <a:xfrm>
          <a:off x="8648414" y="1440155"/>
          <a:ext cx="445073" cy="198395"/>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267669</xdr:colOff>
      <xdr:row>7</xdr:row>
      <xdr:rowOff>175049</xdr:rowOff>
    </xdr:from>
    <xdr:to>
      <xdr:col>8</xdr:col>
      <xdr:colOff>541866</xdr:colOff>
      <xdr:row>10</xdr:row>
      <xdr:rowOff>98211</xdr:rowOff>
    </xdr:to>
    <xdr:sp macro="" textlink="">
      <xdr:nvSpPr>
        <xdr:cNvPr id="7" name="TextBox 6">
          <a:extLst>
            <a:ext uri="{FF2B5EF4-FFF2-40B4-BE49-F238E27FC236}">
              <a16:creationId xmlns:a16="http://schemas.microsoft.com/office/drawing/2014/main" id="{D0CBEE1B-86EC-457B-928D-73F58C8B02D2}"/>
            </a:ext>
          </a:extLst>
        </xdr:cNvPr>
        <xdr:cNvSpPr txBox="1"/>
      </xdr:nvSpPr>
      <xdr:spPr>
        <a:xfrm>
          <a:off x="9183069" y="1453516"/>
          <a:ext cx="5540464" cy="5073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FF0000"/>
              </a:solidFill>
            </a:rPr>
            <a:t>Type In The</a:t>
          </a:r>
          <a:r>
            <a:rPr lang="en-US" sz="1200" b="1" baseline="0">
              <a:solidFill>
                <a:srgbClr val="FF0000"/>
              </a:solidFill>
            </a:rPr>
            <a:t> Hospital Name As It Appears On The CMS Cost Report</a:t>
          </a:r>
        </a:p>
        <a:p>
          <a:r>
            <a:rPr lang="en-US" sz="1200" b="1" baseline="0">
              <a:solidFill>
                <a:srgbClr val="FF0000"/>
              </a:solidFill>
            </a:rPr>
            <a:t>Enter the 6 Digit Medicare ID/CCN ID That Corresponds To This Specific Hospital</a:t>
          </a:r>
          <a:endParaRPr lang="en-US" sz="1200" b="1">
            <a:solidFill>
              <a:srgbClr val="FF0000"/>
            </a:solidFill>
          </a:endParaRPr>
        </a:p>
      </xdr:txBody>
    </xdr:sp>
    <xdr:clientData/>
  </xdr:twoCellAnchor>
  <xdr:twoCellAnchor editAs="oneCell">
    <xdr:from>
      <xdr:col>7</xdr:col>
      <xdr:colOff>1072800</xdr:colOff>
      <xdr:row>3</xdr:row>
      <xdr:rowOff>23072</xdr:rowOff>
    </xdr:from>
    <xdr:to>
      <xdr:col>8</xdr:col>
      <xdr:colOff>1675274</xdr:colOff>
      <xdr:row>6</xdr:row>
      <xdr:rowOff>174018</xdr:rowOff>
    </xdr:to>
    <xdr:pic>
      <xdr:nvPicPr>
        <xdr:cNvPr id="2" name="Picture 1">
          <a:extLst>
            <a:ext uri="{FF2B5EF4-FFF2-40B4-BE49-F238E27FC236}">
              <a16:creationId xmlns:a16="http://schemas.microsoft.com/office/drawing/2014/main" id="{617B8A6E-5750-4259-9BE8-8634BA1E5ED2}"/>
            </a:ext>
          </a:extLst>
        </xdr:cNvPr>
        <xdr:cNvPicPr>
          <a:picLocks noChangeAspect="1"/>
        </xdr:cNvPicPr>
      </xdr:nvPicPr>
      <xdr:blipFill>
        <a:blip xmlns:r="http://schemas.openxmlformats.org/officeDocument/2006/relationships" r:embed="rId2"/>
        <a:stretch>
          <a:fillRect/>
        </a:stretch>
      </xdr:blipFill>
      <xdr:spPr>
        <a:xfrm>
          <a:off x="13973883" y="562822"/>
          <a:ext cx="1879248" cy="563696"/>
        </a:xfrm>
        <a:prstGeom prst="rect">
          <a:avLst/>
        </a:prstGeom>
      </xdr:spPr>
    </xdr:pic>
    <xdr:clientData/>
  </xdr:twoCellAnchor>
  <xdr:twoCellAnchor>
    <xdr:from>
      <xdr:col>3</xdr:col>
      <xdr:colOff>63500</xdr:colOff>
      <xdr:row>9</xdr:row>
      <xdr:rowOff>10583</xdr:rowOff>
    </xdr:from>
    <xdr:to>
      <xdr:col>4</xdr:col>
      <xdr:colOff>182394</xdr:colOff>
      <xdr:row>10</xdr:row>
      <xdr:rowOff>9800</xdr:rowOff>
    </xdr:to>
    <xdr:sp macro="" textlink="">
      <xdr:nvSpPr>
        <xdr:cNvPr id="8" name="Arrow: Left 7">
          <a:extLst>
            <a:ext uri="{FF2B5EF4-FFF2-40B4-BE49-F238E27FC236}">
              <a16:creationId xmlns:a16="http://schemas.microsoft.com/office/drawing/2014/main" id="{85BF8E6E-C943-4363-B307-85F110FC4A50}"/>
            </a:ext>
          </a:extLst>
        </xdr:cNvPr>
        <xdr:cNvSpPr/>
      </xdr:nvSpPr>
      <xdr:spPr>
        <a:xfrm>
          <a:off x="8646583" y="1651000"/>
          <a:ext cx="446978" cy="200300"/>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llersdorseyassoc-my.sharepoint.com/personal/vlitkewycz_sellersdorsey_com/Documents/County%20Option/County%20back-up%20files/New%20Back-ups%2012-10-20+/Atlantic%20County%20Fee%20Model%2012.9.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hris\Desktop\Chris%2010-22-2019\County%20Option%20Hospital%20Fee%20Implementation\Atlantic%20County\11-10-2020%20Models\CORRECT%20New%20OFFICIAL%20-%20Atlantic%20County%20Fee%20Model%20%7b11.10.2020%7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hris\Desktop\Chris%2010-22-2019\County%20Option%20Hospital%20Fee%20Implementation\Atlantic%20County\12-4-2020%20Models\New%20Data%20OFFICIAL%20-%20Atlantic%20County%20Fee%20Model%20%7b12.4.2020%7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ata\State%20Data\New%20Jersey\DSH%20Audit\2016\0300%20Statewide\0300%20Statewide%20DSH%20Calculation%20Template_2019%2002-28%20UCC%20Both%20Way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Summary"/>
      <sheetName val="Revenue Detail"/>
      <sheetName val="Payment Detail"/>
      <sheetName val="2.5% NPSR Cap"/>
      <sheetName val="Prelim DSH"/>
      <sheetName val="2016 DSH Annual Reporting Reqt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nue Model Summary"/>
      <sheetName val="Percent Increase HMO Payments"/>
      <sheetName val="Payment Detail"/>
      <sheetName val="Payment Detail Uni Increase"/>
      <sheetName val="Revenue Model Detail"/>
      <sheetName val="Unit Model Summary"/>
      <sheetName val="Unit Model Detail"/>
      <sheetName val="CY2019 Enc Data for Models (2)"/>
      <sheetName val="CY2019 Enc Data for Models"/>
      <sheetName val="State Data Form Inputs"/>
      <sheetName val="Prelim DSH"/>
      <sheetName val="2016 DSH Annual Reporting Req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nue Model Summary"/>
      <sheetName val="Percent Increase HMO Payments"/>
      <sheetName val="Payment Detail"/>
      <sheetName val="Payment Detail Uni Increase"/>
      <sheetName val="Revenue Model Detail"/>
      <sheetName val="Unit Model Summary"/>
      <sheetName val="Unit Model Detail"/>
      <sheetName val="CY2019 Enc Data for Models (2)"/>
      <sheetName val="CY2019 Enc Data for Models"/>
      <sheetName val="State Data Form Inputs"/>
      <sheetName val="Prelim DSH"/>
      <sheetName val="2016 DSH Annual Reporting Reqts"/>
      <sheetName val="CY19 "/>
    </sheetNames>
    <sheetDataSet>
      <sheetData sheetId="0"/>
      <sheetData sheetId="1" refreshError="1"/>
      <sheetData sheetId="2"/>
      <sheetData sheetId="3" refreshError="1"/>
      <sheetData sheetId="4"/>
      <sheetData sheetId="5"/>
      <sheetData sheetId="6" refreshError="1"/>
      <sheetData sheetId="7" refreshError="1"/>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RORS"/>
      <sheetName val="DSH Year Data"/>
      <sheetName val="CR Year Data"/>
      <sheetName val="CR Year Alloc to DSH Year"/>
      <sheetName val="DSH Year Totals"/>
      <sheetName val="Notes"/>
      <sheetName val="CR Year RHC Data"/>
      <sheetName val="CR Year RHC Alloc to DSH Year"/>
      <sheetName val="DSH Year RHC Totals"/>
      <sheetName val="DSH Year Combined Totals"/>
      <sheetName val="REPORT SETUP"/>
      <sheetName val="Report on Verifications"/>
      <sheetName val="Annual Reporting Requirements"/>
      <sheetName val="Report on Verifications 2"/>
      <sheetName val="Annual Reporting Require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ms.gov/Research-Statistics-Data-and-Systems/Statistics-Trends-and-Reports/MedicareProgramRatesStats/MarketBasketDat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C9881-7427-4D9E-8F6A-A4B153A177A2}">
  <sheetPr>
    <pageSetUpPr fitToPage="1"/>
  </sheetPr>
  <dimension ref="B57:H71"/>
  <sheetViews>
    <sheetView tabSelected="1" zoomScale="110" zoomScaleNormal="110" workbookViewId="0">
      <selection activeCell="B1" sqref="B1"/>
    </sheetView>
  </sheetViews>
  <sheetFormatPr defaultRowHeight="14.4" x14ac:dyDescent="0.55000000000000004"/>
  <sheetData>
    <row r="57" spans="2:8" x14ac:dyDescent="0.55000000000000004">
      <c r="B57" s="64" t="s">
        <v>136</v>
      </c>
      <c r="C57" s="65"/>
      <c r="D57" s="65"/>
      <c r="E57" s="66"/>
      <c r="F57" s="66" t="s">
        <v>135</v>
      </c>
      <c r="G57" s="66"/>
      <c r="H57" s="67"/>
    </row>
    <row r="71" spans="2:2" x14ac:dyDescent="0.55000000000000004">
      <c r="B71" s="42"/>
    </row>
  </sheetData>
  <sheetProtection algorithmName="SHA-512" hashValue="aZF5RHF1nRR1t9KcKT08YR7VG83xmeobEEFmwYMKIfBtjqhM/dmwcSo9ApOahHi4iL+bv5Ie+q7WPGBveYqEaw==" saltValue="7I/EcK/r7hfP6sHLnw4Vbw==" spinCount="100000" sheet="1" objects="1" scenarios="1"/>
  <hyperlinks>
    <hyperlink ref="F57" r:id="rId1" display="https://www.cms.gov/Research-Statistics-Data-and-Systems/Statistics-Trends-and-Reports/MedicareProgramRatesStats/MarketBasketData" xr:uid="{C04D549E-954A-4CB1-A7E2-04B22CA980B3}"/>
  </hyperlinks>
  <pageMargins left="0.7" right="0.7" top="0.75" bottom="0.75" header="0.3" footer="0.3"/>
  <pageSetup scale="57"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C5D7-82AE-4328-842A-5D46486362B7}">
  <sheetPr>
    <tabColor rgb="FF92D050"/>
    <pageSetUpPr fitToPage="1"/>
  </sheetPr>
  <dimension ref="A6:K75"/>
  <sheetViews>
    <sheetView showGridLines="0" zoomScale="90" zoomScaleNormal="90" workbookViewId="0">
      <pane ySplit="12" topLeftCell="A13" activePane="bottomLeft" state="frozen"/>
      <selection pane="bottomLeft" activeCell="B3" sqref="B3"/>
    </sheetView>
  </sheetViews>
  <sheetFormatPr defaultColWidth="8.68359375" defaultRowHeight="14.4" x14ac:dyDescent="0.55000000000000004"/>
  <cols>
    <col min="1" max="1" width="2.26171875" style="56" customWidth="1"/>
    <col min="2" max="2" width="47.83984375" customWidth="1"/>
    <col min="3" max="3" width="68.41796875" style="1" customWidth="1"/>
    <col min="4" max="4" width="4.41796875" style="2" bestFit="1" customWidth="1"/>
    <col min="5" max="5" width="9.41796875" style="2" customWidth="1"/>
    <col min="6" max="6" width="23.68359375" style="2" bestFit="1" customWidth="1"/>
    <col min="7" max="7" width="22" customWidth="1"/>
    <col min="8" max="8" width="17.578125" customWidth="1"/>
    <col min="9" max="9" width="25.578125" customWidth="1"/>
  </cols>
  <sheetData>
    <row r="6" spans="1:9" ht="4" customHeight="1" x14ac:dyDescent="0.55000000000000004"/>
    <row r="7" spans="1:9" s="60" customFormat="1" ht="23.1" x14ac:dyDescent="0.85">
      <c r="A7" s="59"/>
      <c r="B7" s="68" t="s">
        <v>137</v>
      </c>
      <c r="C7" s="68"/>
      <c r="D7" s="68"/>
      <c r="E7" s="68"/>
      <c r="F7" s="68"/>
      <c r="G7" s="68"/>
      <c r="H7" s="68"/>
      <c r="I7" s="68"/>
    </row>
    <row r="8" spans="1:9" ht="15" customHeight="1" thickBot="1" x14ac:dyDescent="1">
      <c r="B8" s="50"/>
      <c r="C8" s="50"/>
      <c r="D8" s="50"/>
      <c r="E8" s="50"/>
      <c r="F8" s="50"/>
      <c r="G8" s="50"/>
      <c r="H8" s="50"/>
      <c r="I8" s="50"/>
    </row>
    <row r="9" spans="1:9" ht="15.6" x14ac:dyDescent="0.6">
      <c r="A9" s="56">
        <v>1</v>
      </c>
      <c r="B9" s="53" t="s">
        <v>0</v>
      </c>
      <c r="C9" s="54" t="s">
        <v>133</v>
      </c>
      <c r="D9" s="3"/>
    </row>
    <row r="10" spans="1:9" ht="15.6" x14ac:dyDescent="0.6">
      <c r="A10" s="56">
        <v>2</v>
      </c>
      <c r="B10" s="55" t="s">
        <v>1</v>
      </c>
      <c r="C10" s="62" t="s">
        <v>134</v>
      </c>
    </row>
    <row r="11" spans="1:9" ht="15.4" customHeight="1" thickBot="1" x14ac:dyDescent="0.6">
      <c r="A11" s="56">
        <v>3</v>
      </c>
      <c r="B11" s="4"/>
    </row>
    <row r="12" spans="1:9" s="52" customFormat="1" ht="31.5" thickBot="1" x14ac:dyDescent="0.65">
      <c r="A12" s="57">
        <v>4</v>
      </c>
      <c r="B12" s="51" t="s">
        <v>2</v>
      </c>
      <c r="C12" s="51" t="s">
        <v>3</v>
      </c>
      <c r="D12" s="51" t="s">
        <v>4</v>
      </c>
      <c r="E12" s="51" t="s">
        <v>5</v>
      </c>
      <c r="F12" s="51" t="s">
        <v>6</v>
      </c>
      <c r="G12" s="51" t="s">
        <v>7</v>
      </c>
      <c r="H12" s="51" t="s">
        <v>8</v>
      </c>
      <c r="I12" s="51" t="s">
        <v>9</v>
      </c>
    </row>
    <row r="13" spans="1:9" s="1" customFormat="1" ht="5.5" customHeight="1" x14ac:dyDescent="0.7">
      <c r="A13" s="58">
        <v>5</v>
      </c>
      <c r="B13" s="13"/>
      <c r="C13" s="13"/>
      <c r="D13" s="13"/>
      <c r="E13" s="13"/>
      <c r="F13" s="13"/>
      <c r="G13" s="13"/>
      <c r="H13" s="13"/>
      <c r="I13" s="13"/>
    </row>
    <row r="14" spans="1:9" ht="15.6" x14ac:dyDescent="0.55000000000000004">
      <c r="A14" s="56">
        <v>6</v>
      </c>
      <c r="B14" s="25" t="s">
        <v>10</v>
      </c>
      <c r="C14" s="26"/>
      <c r="D14" s="27"/>
      <c r="E14" s="27"/>
      <c r="F14" s="27"/>
      <c r="G14" s="27"/>
      <c r="H14" s="27"/>
      <c r="I14" s="27"/>
    </row>
    <row r="15" spans="1:9" x14ac:dyDescent="0.55000000000000004">
      <c r="A15" s="56">
        <v>7</v>
      </c>
      <c r="B15" s="15" t="s">
        <v>11</v>
      </c>
      <c r="C15" s="15" t="s">
        <v>138</v>
      </c>
      <c r="D15" s="16">
        <v>1</v>
      </c>
      <c r="E15" s="16" t="s">
        <v>12</v>
      </c>
      <c r="F15" s="16" t="s">
        <v>13</v>
      </c>
      <c r="G15" s="28"/>
      <c r="H15" s="47"/>
      <c r="I15" s="47"/>
    </row>
    <row r="16" spans="1:9" x14ac:dyDescent="0.55000000000000004">
      <c r="A16" s="58">
        <v>8</v>
      </c>
      <c r="B16" s="15" t="s">
        <v>14</v>
      </c>
      <c r="C16" s="15" t="s">
        <v>15</v>
      </c>
      <c r="D16" s="16">
        <v>2</v>
      </c>
      <c r="E16" s="16" t="s">
        <v>12</v>
      </c>
      <c r="F16" s="16" t="s">
        <v>16</v>
      </c>
      <c r="G16" s="28"/>
      <c r="H16" s="47"/>
      <c r="I16" s="47"/>
    </row>
    <row r="17" spans="1:9" ht="14.7" thickBot="1" x14ac:dyDescent="0.6">
      <c r="A17" s="56">
        <v>9</v>
      </c>
      <c r="B17" s="17" t="s">
        <v>17</v>
      </c>
      <c r="C17" s="17" t="s">
        <v>18</v>
      </c>
      <c r="D17" s="18">
        <v>3</v>
      </c>
      <c r="E17" s="18" t="s">
        <v>12</v>
      </c>
      <c r="F17" s="18" t="s">
        <v>19</v>
      </c>
      <c r="G17" s="28"/>
      <c r="H17" s="47"/>
      <c r="I17" s="47"/>
    </row>
    <row r="18" spans="1:9" ht="14.7" thickBot="1" x14ac:dyDescent="0.6">
      <c r="A18" s="56">
        <v>10</v>
      </c>
      <c r="B18" s="10" t="s">
        <v>20</v>
      </c>
      <c r="C18" s="10" t="s">
        <v>21</v>
      </c>
      <c r="D18" s="11">
        <v>4</v>
      </c>
      <c r="E18" s="11" t="s">
        <v>22</v>
      </c>
      <c r="F18" s="11" t="s">
        <v>23</v>
      </c>
      <c r="G18" s="12">
        <f>SUM(G15:G17)</f>
        <v>0</v>
      </c>
      <c r="H18" s="14"/>
    </row>
    <row r="19" spans="1:9" x14ac:dyDescent="0.55000000000000004">
      <c r="A19" s="58">
        <v>11</v>
      </c>
      <c r="B19" s="5"/>
      <c r="C19" s="5"/>
      <c r="D19" s="6"/>
      <c r="E19" s="6"/>
      <c r="F19" s="6"/>
      <c r="G19" s="7"/>
    </row>
    <row r="20" spans="1:9" ht="15.6" x14ac:dyDescent="0.55000000000000004">
      <c r="A20" s="56">
        <v>12</v>
      </c>
      <c r="B20" s="19" t="s">
        <v>24</v>
      </c>
      <c r="C20" s="19"/>
      <c r="D20" s="20"/>
      <c r="E20" s="20"/>
      <c r="F20" s="20"/>
      <c r="G20" s="20"/>
      <c r="H20" s="20"/>
      <c r="I20" s="20"/>
    </row>
    <row r="21" spans="1:9" ht="28.8" x14ac:dyDescent="0.55000000000000004">
      <c r="A21" s="56">
        <v>13</v>
      </c>
      <c r="B21" s="21" t="s">
        <v>25</v>
      </c>
      <c r="C21" s="15" t="s">
        <v>26</v>
      </c>
      <c r="D21" s="16">
        <v>5</v>
      </c>
      <c r="E21" s="16" t="s">
        <v>12</v>
      </c>
      <c r="F21" s="16" t="s">
        <v>27</v>
      </c>
      <c r="G21" s="28"/>
      <c r="H21" s="48"/>
      <c r="I21" s="48"/>
    </row>
    <row r="22" spans="1:9" ht="29.1" thickBot="1" x14ac:dyDescent="0.6">
      <c r="A22" s="58">
        <v>14</v>
      </c>
      <c r="B22" s="17" t="s">
        <v>28</v>
      </c>
      <c r="C22" s="17" t="s">
        <v>29</v>
      </c>
      <c r="D22" s="18">
        <v>6</v>
      </c>
      <c r="E22" s="18" t="s">
        <v>30</v>
      </c>
      <c r="F22" s="18" t="s">
        <v>31</v>
      </c>
      <c r="G22" s="28"/>
      <c r="H22" s="48"/>
      <c r="I22" s="48"/>
    </row>
    <row r="23" spans="1:9" ht="29.1" thickBot="1" x14ac:dyDescent="0.6">
      <c r="A23" s="56">
        <v>15</v>
      </c>
      <c r="B23" s="10" t="s">
        <v>32</v>
      </c>
      <c r="C23" s="10" t="s">
        <v>33</v>
      </c>
      <c r="D23" s="11">
        <v>7</v>
      </c>
      <c r="E23" s="11" t="s">
        <v>22</v>
      </c>
      <c r="F23" s="11" t="s">
        <v>34</v>
      </c>
      <c r="G23" s="24">
        <f>IFERROR(G21/G22,0)</f>
        <v>0</v>
      </c>
      <c r="H23" s="22"/>
      <c r="I23" s="23"/>
    </row>
    <row r="24" spans="1:9" ht="14.7" thickBot="1" x14ac:dyDescent="0.6">
      <c r="A24" s="56">
        <v>16</v>
      </c>
      <c r="B24" s="5"/>
      <c r="C24" s="5"/>
      <c r="D24" s="6"/>
      <c r="E24" s="6"/>
      <c r="F24" s="6"/>
      <c r="G24" s="8"/>
    </row>
    <row r="25" spans="1:9" ht="29.1" thickBot="1" x14ac:dyDescent="0.6">
      <c r="A25" s="58">
        <v>17</v>
      </c>
      <c r="B25" s="10" t="s">
        <v>35</v>
      </c>
      <c r="C25" s="10" t="s">
        <v>36</v>
      </c>
      <c r="D25" s="11">
        <v>8</v>
      </c>
      <c r="E25" s="11" t="s">
        <v>22</v>
      </c>
      <c r="F25" s="11" t="s">
        <v>37</v>
      </c>
      <c r="G25" s="12">
        <f>G18*G23</f>
        <v>0</v>
      </c>
      <c r="H25" s="14"/>
    </row>
    <row r="26" spans="1:9" x14ac:dyDescent="0.55000000000000004">
      <c r="A26" s="56">
        <v>18</v>
      </c>
      <c r="B26" s="5"/>
      <c r="C26" s="5"/>
      <c r="D26" s="6"/>
      <c r="E26" s="6"/>
      <c r="F26" s="6"/>
      <c r="G26" s="8"/>
    </row>
    <row r="27" spans="1:9" ht="15.6" x14ac:dyDescent="0.55000000000000004">
      <c r="A27" s="56">
        <v>19</v>
      </c>
      <c r="B27" s="19" t="s">
        <v>38</v>
      </c>
      <c r="C27" s="19"/>
      <c r="D27" s="20"/>
      <c r="E27" s="20"/>
      <c r="F27" s="20"/>
      <c r="G27" s="20"/>
      <c r="H27" s="20"/>
      <c r="I27" s="20"/>
    </row>
    <row r="28" spans="1:9" x14ac:dyDescent="0.55000000000000004">
      <c r="A28" s="58">
        <v>20</v>
      </c>
      <c r="B28" s="15" t="s">
        <v>39</v>
      </c>
      <c r="C28" s="15" t="s">
        <v>40</v>
      </c>
      <c r="D28" s="16">
        <v>9</v>
      </c>
      <c r="E28" s="16" t="s">
        <v>12</v>
      </c>
      <c r="F28" s="16" t="s">
        <v>41</v>
      </c>
      <c r="G28" s="28"/>
      <c r="H28" s="48"/>
      <c r="I28" s="48"/>
    </row>
    <row r="29" spans="1:9" x14ac:dyDescent="0.55000000000000004">
      <c r="A29" s="56">
        <v>21</v>
      </c>
      <c r="B29" s="15" t="s">
        <v>42</v>
      </c>
      <c r="C29" s="15" t="s">
        <v>43</v>
      </c>
      <c r="D29" s="16">
        <v>10</v>
      </c>
      <c r="E29" s="16" t="s">
        <v>12</v>
      </c>
      <c r="F29" s="16" t="s">
        <v>44</v>
      </c>
      <c r="G29" s="28"/>
      <c r="H29" s="48"/>
      <c r="I29" s="48"/>
    </row>
    <row r="30" spans="1:9" ht="14.7" thickBot="1" x14ac:dyDescent="0.6">
      <c r="A30" s="56">
        <v>22</v>
      </c>
      <c r="B30" s="17" t="s">
        <v>45</v>
      </c>
      <c r="C30" s="17" t="s">
        <v>46</v>
      </c>
      <c r="D30" s="18">
        <v>11</v>
      </c>
      <c r="E30" s="18" t="s">
        <v>12</v>
      </c>
      <c r="F30" s="18" t="s">
        <v>47</v>
      </c>
      <c r="G30" s="28"/>
      <c r="H30" s="48"/>
      <c r="I30" s="48"/>
    </row>
    <row r="31" spans="1:9" ht="14.7" thickBot="1" x14ac:dyDescent="0.6">
      <c r="A31" s="58">
        <v>23</v>
      </c>
      <c r="B31" s="10" t="s">
        <v>48</v>
      </c>
      <c r="C31" s="10" t="s">
        <v>49</v>
      </c>
      <c r="D31" s="11">
        <v>12</v>
      </c>
      <c r="E31" s="11" t="s">
        <v>22</v>
      </c>
      <c r="F31" s="11" t="s">
        <v>50</v>
      </c>
      <c r="G31" s="12">
        <f>SUM(G28:G30)</f>
        <v>0</v>
      </c>
      <c r="H31" s="22"/>
      <c r="I31" s="23"/>
    </row>
    <row r="32" spans="1:9" ht="14.7" thickBot="1" x14ac:dyDescent="0.6">
      <c r="A32" s="56">
        <v>24</v>
      </c>
      <c r="B32" s="10" t="s">
        <v>32</v>
      </c>
      <c r="C32" s="10" t="s">
        <v>51</v>
      </c>
      <c r="D32" s="11">
        <v>13</v>
      </c>
      <c r="E32" s="11" t="s">
        <v>22</v>
      </c>
      <c r="F32" s="29" t="s">
        <v>52</v>
      </c>
      <c r="G32" s="24">
        <f>G23</f>
        <v>0</v>
      </c>
      <c r="H32" s="14"/>
    </row>
    <row r="33" spans="1:11" ht="14.7" thickBot="1" x14ac:dyDescent="0.6">
      <c r="A33" s="56">
        <v>25</v>
      </c>
      <c r="B33" s="30"/>
      <c r="C33" s="30"/>
      <c r="D33" s="31"/>
      <c r="E33" s="31"/>
      <c r="F33" s="32"/>
      <c r="G33" s="33"/>
    </row>
    <row r="34" spans="1:11" ht="29.1" thickBot="1" x14ac:dyDescent="0.6">
      <c r="A34" s="58">
        <v>26</v>
      </c>
      <c r="B34" s="10" t="s">
        <v>53</v>
      </c>
      <c r="C34" s="10" t="s">
        <v>54</v>
      </c>
      <c r="D34" s="11">
        <v>14</v>
      </c>
      <c r="E34" s="11" t="s">
        <v>22</v>
      </c>
      <c r="F34" s="11" t="s">
        <v>55</v>
      </c>
      <c r="G34" s="12">
        <f>G31*G32</f>
        <v>0</v>
      </c>
      <c r="H34" s="14"/>
    </row>
    <row r="35" spans="1:11" x14ac:dyDescent="0.55000000000000004">
      <c r="A35" s="56">
        <v>27</v>
      </c>
      <c r="B35" s="5"/>
      <c r="C35" s="5"/>
      <c r="D35" s="6"/>
      <c r="E35" s="6"/>
      <c r="F35" s="6"/>
      <c r="G35" s="8"/>
    </row>
    <row r="36" spans="1:11" ht="15.9" thickBot="1" x14ac:dyDescent="0.6">
      <c r="A36" s="56">
        <v>28</v>
      </c>
      <c r="B36" s="19" t="s">
        <v>56</v>
      </c>
      <c r="C36" s="19"/>
      <c r="D36" s="20"/>
      <c r="E36" s="20"/>
      <c r="F36" s="20"/>
      <c r="G36" s="20"/>
      <c r="H36" s="20"/>
      <c r="I36" s="20"/>
    </row>
    <row r="37" spans="1:11" ht="29.1" thickBot="1" x14ac:dyDescent="0.6">
      <c r="A37" s="58">
        <v>29</v>
      </c>
      <c r="B37" s="10" t="s">
        <v>57</v>
      </c>
      <c r="C37" s="10" t="s">
        <v>131</v>
      </c>
      <c r="D37" s="11">
        <v>15</v>
      </c>
      <c r="E37" s="11" t="s">
        <v>22</v>
      </c>
      <c r="F37" s="11" t="s">
        <v>58</v>
      </c>
      <c r="G37" s="12">
        <f>G25+G34</f>
        <v>0</v>
      </c>
      <c r="H37" s="38"/>
      <c r="I37" s="39"/>
    </row>
    <row r="38" spans="1:11" ht="84.6" customHeight="1" thickBot="1" x14ac:dyDescent="0.6">
      <c r="A38" s="56">
        <v>30</v>
      </c>
      <c r="B38" s="36" t="s">
        <v>59</v>
      </c>
      <c r="C38" s="49" t="s">
        <v>60</v>
      </c>
      <c r="D38" s="37">
        <v>16</v>
      </c>
      <c r="E38" s="37" t="s">
        <v>12</v>
      </c>
      <c r="F38" s="37" t="s">
        <v>61</v>
      </c>
      <c r="G38" s="46"/>
      <c r="H38" s="48"/>
      <c r="I38" s="48"/>
      <c r="K38" s="42"/>
    </row>
    <row r="39" spans="1:11" ht="29.1" thickBot="1" x14ac:dyDescent="0.6">
      <c r="A39" s="56">
        <v>31</v>
      </c>
      <c r="B39" s="10" t="s">
        <v>62</v>
      </c>
      <c r="C39" s="10" t="s">
        <v>63</v>
      </c>
      <c r="D39" s="11">
        <v>17</v>
      </c>
      <c r="E39" s="11" t="s">
        <v>22</v>
      </c>
      <c r="F39" s="11" t="s">
        <v>64</v>
      </c>
      <c r="G39" s="12">
        <f>G37*(1+G38)</f>
        <v>0</v>
      </c>
      <c r="H39" s="40"/>
      <c r="I39" s="41"/>
    </row>
    <row r="40" spans="1:11" ht="72" x14ac:dyDescent="0.55000000000000004">
      <c r="A40" s="58">
        <v>32</v>
      </c>
      <c r="B40" s="34" t="s">
        <v>65</v>
      </c>
      <c r="C40" s="34" t="s">
        <v>66</v>
      </c>
      <c r="D40" s="35">
        <v>18</v>
      </c>
      <c r="E40" s="35" t="s">
        <v>12</v>
      </c>
      <c r="F40" s="35" t="s">
        <v>67</v>
      </c>
      <c r="G40" s="28"/>
      <c r="H40" s="48"/>
      <c r="I40" s="48"/>
    </row>
    <row r="41" spans="1:11" ht="43.2" x14ac:dyDescent="0.55000000000000004">
      <c r="A41" s="56">
        <v>33</v>
      </c>
      <c r="B41" s="15" t="s">
        <v>68</v>
      </c>
      <c r="C41" s="15" t="s">
        <v>69</v>
      </c>
      <c r="D41" s="16">
        <v>19</v>
      </c>
      <c r="E41" s="16" t="s">
        <v>12</v>
      </c>
      <c r="F41" s="16" t="s">
        <v>70</v>
      </c>
      <c r="G41" s="28"/>
      <c r="H41" s="48"/>
      <c r="I41" s="48"/>
    </row>
    <row r="42" spans="1:11" ht="14.7" thickBot="1" x14ac:dyDescent="0.6">
      <c r="A42" s="56">
        <v>34</v>
      </c>
      <c r="B42" s="5"/>
      <c r="C42" s="9"/>
      <c r="D42" s="6"/>
      <c r="E42" s="6"/>
      <c r="F42" s="6"/>
      <c r="G42" s="8"/>
    </row>
    <row r="43" spans="1:11" ht="29.1" thickBot="1" x14ac:dyDescent="0.6">
      <c r="A43" s="58">
        <v>35</v>
      </c>
      <c r="B43" s="10" t="s">
        <v>71</v>
      </c>
      <c r="C43" s="10" t="s">
        <v>72</v>
      </c>
      <c r="D43" s="11">
        <v>20</v>
      </c>
      <c r="E43" s="11" t="s">
        <v>22</v>
      </c>
      <c r="F43" s="11" t="s">
        <v>73</v>
      </c>
      <c r="G43" s="12">
        <f>G39+G40+G41</f>
        <v>0</v>
      </c>
      <c r="H43" s="14"/>
    </row>
    <row r="44" spans="1:11" x14ac:dyDescent="0.55000000000000004">
      <c r="A44" s="56">
        <v>36</v>
      </c>
      <c r="B44" s="5"/>
      <c r="C44" s="5"/>
      <c r="D44" s="6"/>
      <c r="E44" s="6"/>
      <c r="F44" s="6"/>
      <c r="G44" s="8"/>
    </row>
    <row r="45" spans="1:11" ht="15.6" x14ac:dyDescent="0.55000000000000004">
      <c r="A45" s="56">
        <v>37</v>
      </c>
      <c r="B45" s="19" t="s">
        <v>74</v>
      </c>
      <c r="C45" s="19"/>
      <c r="D45" s="20"/>
      <c r="E45" s="20"/>
      <c r="F45" s="20"/>
      <c r="G45" s="20"/>
      <c r="H45" s="20"/>
      <c r="I45" s="20"/>
    </row>
    <row r="46" spans="1:11" x14ac:dyDescent="0.55000000000000004">
      <c r="A46" s="58">
        <v>38</v>
      </c>
      <c r="B46" s="15" t="s">
        <v>75</v>
      </c>
      <c r="C46" s="15" t="s">
        <v>76</v>
      </c>
      <c r="D46" s="16">
        <v>21</v>
      </c>
      <c r="E46" s="16" t="s">
        <v>12</v>
      </c>
      <c r="F46" s="16" t="s">
        <v>77</v>
      </c>
      <c r="G46" s="28"/>
      <c r="H46" s="48"/>
      <c r="I46" s="48"/>
    </row>
    <row r="47" spans="1:11" x14ac:dyDescent="0.55000000000000004">
      <c r="A47" s="56">
        <v>39</v>
      </c>
      <c r="B47" s="15" t="s">
        <v>78</v>
      </c>
      <c r="C47" s="15" t="s">
        <v>79</v>
      </c>
      <c r="D47" s="16">
        <v>22</v>
      </c>
      <c r="E47" s="16" t="s">
        <v>12</v>
      </c>
      <c r="F47" s="16" t="s">
        <v>80</v>
      </c>
      <c r="G47" s="28"/>
      <c r="H47" s="48"/>
      <c r="I47" s="48"/>
    </row>
    <row r="48" spans="1:11" x14ac:dyDescent="0.55000000000000004">
      <c r="A48" s="56">
        <v>40</v>
      </c>
      <c r="B48" s="15" t="s">
        <v>81</v>
      </c>
      <c r="C48" s="15" t="s">
        <v>82</v>
      </c>
      <c r="D48" s="16">
        <v>23</v>
      </c>
      <c r="E48" s="16" t="s">
        <v>12</v>
      </c>
      <c r="F48" s="16" t="s">
        <v>83</v>
      </c>
      <c r="G48" s="28"/>
      <c r="H48" s="48"/>
      <c r="I48" s="48"/>
    </row>
    <row r="49" spans="1:9" ht="14.7" thickBot="1" x14ac:dyDescent="0.6">
      <c r="A49" s="58">
        <v>41</v>
      </c>
      <c r="B49" s="17" t="s">
        <v>84</v>
      </c>
      <c r="C49" s="17" t="s">
        <v>85</v>
      </c>
      <c r="D49" s="18">
        <v>24</v>
      </c>
      <c r="E49" s="18" t="s">
        <v>12</v>
      </c>
      <c r="F49" s="18" t="s">
        <v>86</v>
      </c>
      <c r="G49" s="28"/>
      <c r="H49" s="48"/>
      <c r="I49" s="48"/>
    </row>
    <row r="50" spans="1:9" ht="14.7" thickBot="1" x14ac:dyDescent="0.6">
      <c r="A50" s="56">
        <v>42</v>
      </c>
      <c r="B50" s="10" t="s">
        <v>87</v>
      </c>
      <c r="C50" s="10" t="s">
        <v>88</v>
      </c>
      <c r="D50" s="11">
        <v>25</v>
      </c>
      <c r="E50" s="11" t="s">
        <v>22</v>
      </c>
      <c r="F50" s="11" t="s">
        <v>89</v>
      </c>
      <c r="G50" s="12">
        <f>SUM(G46:G49)</f>
        <v>0</v>
      </c>
      <c r="H50" s="22"/>
      <c r="I50" s="23"/>
    </row>
    <row r="51" spans="1:9" x14ac:dyDescent="0.55000000000000004">
      <c r="A51" s="56">
        <v>43</v>
      </c>
      <c r="B51" s="5"/>
      <c r="C51" s="5"/>
      <c r="D51" s="6"/>
      <c r="E51" s="6"/>
      <c r="F51" s="6"/>
      <c r="G51" s="8"/>
    </row>
    <row r="52" spans="1:9" ht="15.6" x14ac:dyDescent="0.55000000000000004">
      <c r="A52" s="58">
        <v>44</v>
      </c>
      <c r="B52" s="19" t="s">
        <v>90</v>
      </c>
      <c r="C52" s="43"/>
      <c r="D52" s="6"/>
      <c r="E52" s="6"/>
      <c r="F52" s="6"/>
      <c r="G52" s="6"/>
      <c r="H52" s="6"/>
      <c r="I52" s="6"/>
    </row>
    <row r="53" spans="1:9" ht="28.8" x14ac:dyDescent="0.55000000000000004">
      <c r="A53" s="56">
        <v>45</v>
      </c>
      <c r="B53" s="15" t="s">
        <v>91</v>
      </c>
      <c r="C53" s="44" t="s">
        <v>92</v>
      </c>
      <c r="D53" s="16">
        <v>26</v>
      </c>
      <c r="E53" s="16" t="s">
        <v>12</v>
      </c>
      <c r="F53" s="16" t="s">
        <v>93</v>
      </c>
      <c r="G53" s="28"/>
      <c r="H53" s="48"/>
      <c r="I53" s="48"/>
    </row>
    <row r="54" spans="1:9" ht="28.8" x14ac:dyDescent="0.55000000000000004">
      <c r="A54" s="56">
        <v>46</v>
      </c>
      <c r="B54" s="15" t="s">
        <v>94</v>
      </c>
      <c r="C54" s="44" t="s">
        <v>95</v>
      </c>
      <c r="D54" s="16">
        <v>27</v>
      </c>
      <c r="E54" s="16" t="s">
        <v>12</v>
      </c>
      <c r="F54" s="16" t="s">
        <v>96</v>
      </c>
      <c r="G54" s="28"/>
      <c r="H54" s="48"/>
      <c r="I54" s="48"/>
    </row>
    <row r="55" spans="1:9" ht="19.8" customHeight="1" x14ac:dyDescent="0.55000000000000004">
      <c r="A55" s="58">
        <v>47</v>
      </c>
      <c r="B55" s="15" t="s">
        <v>128</v>
      </c>
      <c r="C55" s="15" t="s">
        <v>129</v>
      </c>
      <c r="D55" s="16">
        <v>28</v>
      </c>
      <c r="E55" s="16" t="s">
        <v>12</v>
      </c>
      <c r="F55" s="16" t="s">
        <v>99</v>
      </c>
      <c r="G55" s="28"/>
      <c r="H55" s="48"/>
      <c r="I55" s="48"/>
    </row>
    <row r="56" spans="1:9" ht="31.8" customHeight="1" x14ac:dyDescent="0.55000000000000004">
      <c r="A56" s="56">
        <v>48</v>
      </c>
      <c r="B56" s="15" t="s">
        <v>97</v>
      </c>
      <c r="C56" s="15" t="s">
        <v>98</v>
      </c>
      <c r="D56" s="16">
        <v>29</v>
      </c>
      <c r="E56" s="16" t="s">
        <v>12</v>
      </c>
      <c r="F56" s="16" t="s">
        <v>102</v>
      </c>
      <c r="G56" s="28"/>
      <c r="H56" s="48"/>
      <c r="I56" s="48"/>
    </row>
    <row r="57" spans="1:9" ht="23.65" customHeight="1" thickBot="1" x14ac:dyDescent="0.6">
      <c r="A57" s="56">
        <v>49</v>
      </c>
      <c r="B57" s="15" t="s">
        <v>100</v>
      </c>
      <c r="C57" s="15" t="s">
        <v>101</v>
      </c>
      <c r="D57" s="18">
        <v>30</v>
      </c>
      <c r="E57" s="18" t="s">
        <v>12</v>
      </c>
      <c r="F57" s="18" t="s">
        <v>103</v>
      </c>
      <c r="G57" s="28"/>
      <c r="H57" s="48"/>
      <c r="I57" s="48"/>
    </row>
    <row r="58" spans="1:9" ht="14.7" thickBot="1" x14ac:dyDescent="0.6">
      <c r="A58" s="58">
        <v>50</v>
      </c>
      <c r="B58" s="10" t="s">
        <v>104</v>
      </c>
      <c r="C58" s="10" t="s">
        <v>105</v>
      </c>
      <c r="D58" s="11">
        <v>31</v>
      </c>
      <c r="E58" s="11" t="s">
        <v>22</v>
      </c>
      <c r="F58" s="11" t="s">
        <v>106</v>
      </c>
      <c r="G58" s="12">
        <f>SUM(G53:G57)</f>
        <v>0</v>
      </c>
      <c r="H58" s="22"/>
      <c r="I58" s="23"/>
    </row>
    <row r="59" spans="1:9" x14ac:dyDescent="0.55000000000000004">
      <c r="A59" s="56">
        <v>51</v>
      </c>
      <c r="B59" s="5"/>
      <c r="C59" s="5"/>
      <c r="D59" s="6"/>
      <c r="E59" s="6"/>
      <c r="F59" s="6"/>
      <c r="G59" s="8"/>
    </row>
    <row r="60" spans="1:9" ht="15.9" thickBot="1" x14ac:dyDescent="0.6">
      <c r="A60" s="56">
        <v>52</v>
      </c>
      <c r="B60" s="45" t="s">
        <v>107</v>
      </c>
      <c r="C60" s="19"/>
      <c r="D60" s="20"/>
      <c r="E60" s="20"/>
      <c r="F60" s="20"/>
      <c r="G60" s="20"/>
      <c r="H60" s="20"/>
      <c r="I60" s="20"/>
    </row>
    <row r="61" spans="1:9" ht="14.7" thickBot="1" x14ac:dyDescent="0.6">
      <c r="A61" s="58">
        <v>53</v>
      </c>
      <c r="B61" s="10" t="s">
        <v>108</v>
      </c>
      <c r="C61" s="10" t="s">
        <v>109</v>
      </c>
      <c r="D61" s="11">
        <v>32</v>
      </c>
      <c r="E61" s="11" t="s">
        <v>22</v>
      </c>
      <c r="F61" s="11" t="s">
        <v>110</v>
      </c>
      <c r="G61" s="12">
        <f>G50+G58</f>
        <v>0</v>
      </c>
      <c r="H61" s="38"/>
      <c r="I61" s="39"/>
    </row>
    <row r="62" spans="1:9" ht="43.2" x14ac:dyDescent="0.55000000000000004">
      <c r="A62" s="56">
        <v>54</v>
      </c>
      <c r="B62" s="34" t="s">
        <v>111</v>
      </c>
      <c r="C62" s="63" t="s">
        <v>130</v>
      </c>
      <c r="D62" s="35">
        <v>33</v>
      </c>
      <c r="E62" s="35" t="s">
        <v>12</v>
      </c>
      <c r="F62" s="35" t="s">
        <v>112</v>
      </c>
      <c r="G62" s="28"/>
      <c r="H62" s="48"/>
      <c r="I62" s="48"/>
    </row>
    <row r="63" spans="1:9" x14ac:dyDescent="0.55000000000000004">
      <c r="A63" s="56">
        <v>55</v>
      </c>
      <c r="B63" s="5"/>
      <c r="C63" s="5"/>
      <c r="D63" s="6"/>
      <c r="E63" s="6"/>
      <c r="F63" s="6"/>
      <c r="G63" s="7"/>
    </row>
    <row r="64" spans="1:9" ht="15.9" thickBot="1" x14ac:dyDescent="0.6">
      <c r="A64" s="58">
        <v>56</v>
      </c>
      <c r="B64" s="45" t="s">
        <v>113</v>
      </c>
      <c r="C64" s="43"/>
      <c r="D64" s="6"/>
      <c r="E64" s="6"/>
      <c r="F64" s="6"/>
      <c r="G64" s="6"/>
      <c r="H64" s="6"/>
      <c r="I64" s="6"/>
    </row>
    <row r="65" spans="1:9" ht="14.7" thickBot="1" x14ac:dyDescent="0.6">
      <c r="A65" s="56">
        <v>57</v>
      </c>
      <c r="B65" s="10" t="s">
        <v>114</v>
      </c>
      <c r="C65" s="10" t="s">
        <v>115</v>
      </c>
      <c r="D65" s="11">
        <v>34</v>
      </c>
      <c r="E65" s="11" t="s">
        <v>22</v>
      </c>
      <c r="F65" s="11" t="s">
        <v>116</v>
      </c>
      <c r="G65" s="12">
        <f>G61+G62</f>
        <v>0</v>
      </c>
    </row>
    <row r="66" spans="1:9" x14ac:dyDescent="0.55000000000000004">
      <c r="A66" s="56">
        <v>58</v>
      </c>
      <c r="B66" s="5"/>
      <c r="C66" s="5"/>
      <c r="D66" s="6"/>
      <c r="E66" s="6"/>
      <c r="F66" s="6"/>
      <c r="G66" s="8"/>
    </row>
    <row r="67" spans="1:9" ht="15.9" thickBot="1" x14ac:dyDescent="0.6">
      <c r="A67" s="58">
        <v>59</v>
      </c>
      <c r="B67" s="45" t="s">
        <v>117</v>
      </c>
      <c r="C67" s="43"/>
      <c r="D67" s="6"/>
      <c r="E67" s="6"/>
      <c r="F67" s="6"/>
      <c r="G67" s="6"/>
      <c r="H67" s="6"/>
      <c r="I67" s="6"/>
    </row>
    <row r="68" spans="1:9" ht="29.1" thickBot="1" x14ac:dyDescent="0.6">
      <c r="A68" s="56">
        <v>60</v>
      </c>
      <c r="B68" s="10" t="s">
        <v>118</v>
      </c>
      <c r="C68" s="10" t="s">
        <v>119</v>
      </c>
      <c r="D68" s="11">
        <v>35</v>
      </c>
      <c r="E68" s="11" t="s">
        <v>22</v>
      </c>
      <c r="F68" s="11" t="s">
        <v>120</v>
      </c>
      <c r="G68" s="12">
        <f>G43-G65</f>
        <v>0</v>
      </c>
    </row>
    <row r="69" spans="1:9" ht="22.5" customHeight="1" x14ac:dyDescent="0.55000000000000004">
      <c r="A69" s="56">
        <v>61</v>
      </c>
      <c r="B69" s="34" t="s">
        <v>121</v>
      </c>
      <c r="C69" s="34" t="s">
        <v>132</v>
      </c>
      <c r="D69" s="35">
        <v>36</v>
      </c>
      <c r="E69" s="35" t="s">
        <v>12</v>
      </c>
      <c r="F69" s="35" t="s">
        <v>122</v>
      </c>
      <c r="G69" s="28"/>
      <c r="H69" s="48"/>
      <c r="I69" s="48"/>
    </row>
    <row r="70" spans="1:9" ht="14.7" thickBot="1" x14ac:dyDescent="0.6">
      <c r="A70" s="58">
        <v>62</v>
      </c>
      <c r="B70" s="1"/>
    </row>
    <row r="71" spans="1:9" ht="29.1" thickBot="1" x14ac:dyDescent="0.6">
      <c r="A71" s="56">
        <v>63</v>
      </c>
      <c r="B71" s="10" t="s">
        <v>123</v>
      </c>
      <c r="C71" s="10" t="s">
        <v>124</v>
      </c>
      <c r="D71" s="11">
        <v>37</v>
      </c>
      <c r="E71" s="11" t="s">
        <v>22</v>
      </c>
      <c r="F71" s="11" t="s">
        <v>125</v>
      </c>
      <c r="G71" s="12">
        <f>G68-G69</f>
        <v>0</v>
      </c>
    </row>
    <row r="73" spans="1:9" ht="15.6" x14ac:dyDescent="0.55000000000000004">
      <c r="B73" s="70" t="s">
        <v>126</v>
      </c>
      <c r="C73" s="70"/>
    </row>
    <row r="74" spans="1:9" x14ac:dyDescent="0.55000000000000004">
      <c r="B74" s="61"/>
      <c r="C74" s="61"/>
    </row>
    <row r="75" spans="1:9" ht="27.4" customHeight="1" x14ac:dyDescent="0.55000000000000004">
      <c r="B75" s="69" t="s">
        <v>127</v>
      </c>
      <c r="C75" s="69"/>
      <c r="D75" s="69"/>
      <c r="E75" s="69"/>
      <c r="F75" s="69"/>
      <c r="G75" s="69"/>
      <c r="H75" s="69"/>
      <c r="I75" s="69"/>
    </row>
  </sheetData>
  <sheetProtection algorithmName="SHA-512" hashValue="EfjXZuOR/xtdVUFvSKVR0XL25AYGrinQRcXuhCDjhjCul3klwidWHW6NgBTxZZAmWHEH/ISnQv0dsj44dXGLrA==" saltValue="XLZ8+JcKlgHSpO+eX6fbEA==" spinCount="100000" sheet="1" objects="1" scenarios="1"/>
  <mergeCells count="3">
    <mergeCell ref="B7:I7"/>
    <mergeCell ref="B75:I75"/>
    <mergeCell ref="B73:C73"/>
  </mergeCells>
  <conditionalFormatting sqref="C9">
    <cfRule type="cellIs" dxfId="14" priority="87" operator="equal">
      <formula>"Hospital"</formula>
    </cfRule>
  </conditionalFormatting>
  <conditionalFormatting sqref="C10">
    <cfRule type="cellIs" dxfId="13" priority="1" operator="equal">
      <formula>"Medicare ID"</formula>
    </cfRule>
    <cfRule type="expression" dxfId="12" priority="2">
      <formula>LEN(C10)&lt;6</formula>
    </cfRule>
    <cfRule type="expression" dxfId="11" priority="3">
      <formula>LEN(C10)&lt;=7</formula>
    </cfRule>
    <cfRule type="expression" dxfId="10" priority="4">
      <formula>LEN(C10)&gt;7</formula>
    </cfRule>
  </conditionalFormatting>
  <conditionalFormatting sqref="G15:G17 G21:G22 G28:G30 G38 G40:G41 G46:G49 G53:G57 G62 G69">
    <cfRule type="cellIs" dxfId="9" priority="88" operator="equal">
      <formula>0</formula>
    </cfRule>
  </conditionalFormatting>
  <conditionalFormatting sqref="H15:I17">
    <cfRule type="notContainsBlanks" dxfId="8" priority="83">
      <formula>LEN(TRIM(H15))&gt;0</formula>
    </cfRule>
  </conditionalFormatting>
  <conditionalFormatting sqref="H21:I22">
    <cfRule type="notContainsBlanks" dxfId="7" priority="9">
      <formula>LEN(TRIM(H21))&gt;0</formula>
    </cfRule>
  </conditionalFormatting>
  <conditionalFormatting sqref="H28:I30">
    <cfRule type="notContainsBlanks" dxfId="6" priority="15">
      <formula>LEN(TRIM(H28))&gt;0</formula>
    </cfRule>
  </conditionalFormatting>
  <conditionalFormatting sqref="H38:I38">
    <cfRule type="notContainsBlanks" dxfId="5" priority="21">
      <formula>LEN(TRIM(H38))&gt;0</formula>
    </cfRule>
  </conditionalFormatting>
  <conditionalFormatting sqref="H40:I41">
    <cfRule type="notContainsBlanks" dxfId="4" priority="27">
      <formula>LEN(TRIM(H40))&gt;0</formula>
    </cfRule>
  </conditionalFormatting>
  <conditionalFormatting sqref="H46:I49">
    <cfRule type="notContainsBlanks" dxfId="3" priority="33">
      <formula>LEN(TRIM(H46))&gt;0</formula>
    </cfRule>
  </conditionalFormatting>
  <conditionalFormatting sqref="H53:I57">
    <cfRule type="notContainsBlanks" dxfId="2" priority="39">
      <formula>LEN(TRIM(H53))&gt;0</formula>
    </cfRule>
  </conditionalFormatting>
  <conditionalFormatting sqref="H62:I62">
    <cfRule type="notContainsBlanks" dxfId="1" priority="56">
      <formula>LEN(TRIM(H62))&gt;0</formula>
    </cfRule>
  </conditionalFormatting>
  <conditionalFormatting sqref="H69:I69">
    <cfRule type="notContainsBlanks" dxfId="0" priority="45">
      <formula>LEN(TRIM(H69))&gt;0</formula>
    </cfRule>
  </conditionalFormatting>
  <dataValidations count="1">
    <dataValidation type="decimal" allowBlank="1" showInputMessage="1" showErrorMessage="1" sqref="G15:G17 G21:G22 G28:G30 G38 G40:G41 G46:G49 G53:G57 G62 G69" xr:uid="{6E4B91FB-2FD3-427E-B2C1-19A49717F078}">
      <formula1>-100000000000</formula1>
      <formula2>100000000000</formula2>
    </dataValidation>
  </dataValidations>
  <pageMargins left="0.25" right="0.25" top="0.75" bottom="0.75" header="0.3" footer="0.3"/>
  <pageSetup scale="44"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33C59730D9404C8F6DA9019E1D08F0" ma:contentTypeVersion="23" ma:contentTypeDescription="Create a new document." ma:contentTypeScope="" ma:versionID="8abec2905c2c3a699fb81f635a4bc0af">
  <xsd:schema xmlns:xsd="http://www.w3.org/2001/XMLSchema" xmlns:xs="http://www.w3.org/2001/XMLSchema" xmlns:p="http://schemas.microsoft.com/office/2006/metadata/properties" xmlns:ns1="http://schemas.microsoft.com/sharepoint/v3" xmlns:ns2="a9f85131-52b1-4607-bd8f-fbbca39cbbe7" xmlns:ns3="a4d613de-b2e9-4e5b-af25-ca53735caa58" targetNamespace="http://schemas.microsoft.com/office/2006/metadata/properties" ma:root="true" ma:fieldsID="2b7733ce532583b5eb1b3f98615fe000" ns1:_="" ns2:_="" ns3:_="">
    <xsd:import namespace="http://schemas.microsoft.com/sharepoint/v3"/>
    <xsd:import namespace="a9f85131-52b1-4607-bd8f-fbbca39cbbe7"/>
    <xsd:import namespace="a4d613de-b2e9-4e5b-af25-ca53735caa58"/>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ma:readOnly="false">
      <xsd:simpleType>
        <xsd:restriction base="dms:Note"/>
      </xsd:simpleType>
    </xsd:element>
    <xsd:element name="_ip_UnifiedCompliancePolicyUIAction" ma:index="20"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f85131-52b1-4607-bd8f-fbbca39cbbe7" elementFormDefault="qualified">
    <xsd:import namespace="http://schemas.microsoft.com/office/2006/documentManagement/types"/>
    <xsd:import namespace="http://schemas.microsoft.com/office/infopath/2007/PartnerControls"/>
    <xsd:element name="Notes" ma:index="2" nillable="true" ma:displayName="Notes" ma:description="LR - can't move yet but will be in Project Management" ma:format="Dropdown" ma:internalName="Notes"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6e014e6-f47a-47ea-b678-37bcad653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d613de-b2e9-4e5b-af25-ca53735caa58" elementFormDefault="qualified">
    <xsd:import namespace="http://schemas.microsoft.com/office/2006/documentManagement/types"/>
    <xsd:import namespace="http://schemas.microsoft.com/office/infopath/2007/PartnerControls"/>
    <xsd:element name="SharedWithUsers" ma:index="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e3837cec-1557-4c4c-b939-aa0b5ba0c848}" ma:internalName="TaxCatchAll" ma:readOnly="false" ma:showField="CatchAllData" ma:web="a4d613de-b2e9-4e5b-af25-ca53735caa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9f85131-52b1-4607-bd8f-fbbca39cbbe7">
      <Terms xmlns="http://schemas.microsoft.com/office/infopath/2007/PartnerControls"/>
    </lcf76f155ced4ddcb4097134ff3c332f>
    <TaxCatchAll xmlns="a4d613de-b2e9-4e5b-af25-ca53735caa58" xsi:nil="true"/>
    <_ip_UnifiedCompliancePolicyUIAction xmlns="http://schemas.microsoft.com/sharepoint/v3" xsi:nil="true"/>
    <_ip_UnifiedCompliancePolicyProperties xmlns="http://schemas.microsoft.com/sharepoint/v3" xsi:nil="true"/>
    <Notes xmlns="a9f85131-52b1-4607-bd8f-fbbca39cbbe7" xsi:nil="true"/>
    <SharedWithUsers xmlns="a4d613de-b2e9-4e5b-af25-ca53735caa58">
      <UserInfo>
        <DisplayName>Justin St. Andre</DisplayName>
        <AccountId>155</AccountId>
        <AccountType/>
      </UserInfo>
      <UserInfo>
        <DisplayName>Marcos Rico</DisplayName>
        <AccountId>245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569508-6148-4879-993A-483589232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f85131-52b1-4607-bd8f-fbbca39cbbe7"/>
    <ds:schemaRef ds:uri="a4d613de-b2e9-4e5b-af25-ca53735caa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6B433E-6F37-48B5-9EF3-328E8E5743FE}">
  <ds:schemaRefs>
    <ds:schemaRef ds:uri="http://schemas.microsoft.com/office/2006/metadata/properties"/>
    <ds:schemaRef ds:uri="http://schemas.microsoft.com/office/infopath/2007/PartnerControls"/>
    <ds:schemaRef ds:uri="a9f85131-52b1-4607-bd8f-fbbca39cbbe7"/>
    <ds:schemaRef ds:uri="a4d613de-b2e9-4e5b-af25-ca53735caa58"/>
    <ds:schemaRef ds:uri="http://schemas.microsoft.com/sharepoint/v3"/>
  </ds:schemaRefs>
</ds:datastoreItem>
</file>

<file path=customXml/itemProps3.xml><?xml version="1.0" encoding="utf-8"?>
<ds:datastoreItem xmlns:ds="http://schemas.openxmlformats.org/officeDocument/2006/customXml" ds:itemID="{7B5F7816-1C54-4D87-BC68-ED3FA48F02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DSH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2023-07-21T19:54:08Z</dcterms:created>
  <dcterms:modified xsi:type="dcterms:W3CDTF">2024-08-16T14:15:41Z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0x010100D533C59730D9404C8F6DA9019E1D08F0</vt:lpwstr>
  </property>
</Properties>
</file>