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Census\2020 Census\Redistricting_pl94-171_2020\pl94_Summary_Analysis\Census 2020 reports\"/>
    </mc:Choice>
  </mc:AlternateContent>
  <bookViews>
    <workbookView xWindow="0" yWindow="0" windowWidth="23040" windowHeight="9228"/>
  </bookViews>
  <sheets>
    <sheet name="NJ State" sheetId="1" r:id="rId1"/>
    <sheet name="18+" sheetId="2" r:id="rId2"/>
    <sheet name="17-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3" l="1"/>
  <c r="B27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5" i="3"/>
  <c r="B15" i="3"/>
  <c r="B9" i="3"/>
  <c r="C9" i="3"/>
  <c r="B10" i="3"/>
  <c r="C10" i="3"/>
  <c r="B11" i="3"/>
  <c r="C11" i="3"/>
  <c r="B12" i="3"/>
  <c r="C12" i="3"/>
  <c r="B13" i="3"/>
  <c r="C13" i="3"/>
  <c r="B14" i="3"/>
  <c r="C14" i="3"/>
  <c r="C8" i="3"/>
  <c r="B8" i="3"/>
  <c r="C7" i="3"/>
  <c r="B7" i="3"/>
  <c r="C35" i="2"/>
  <c r="B35" i="2"/>
  <c r="B34" i="2"/>
  <c r="B29" i="2"/>
  <c r="B30" i="2"/>
  <c r="B31" i="2"/>
  <c r="B32" i="2"/>
  <c r="B33" i="2"/>
  <c r="C34" i="2"/>
  <c r="C33" i="2"/>
  <c r="C32" i="2"/>
  <c r="C31" i="2"/>
  <c r="C30" i="2"/>
  <c r="C29" i="2"/>
  <c r="C28" i="2"/>
  <c r="B28" i="2"/>
  <c r="B28" i="1" l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C30" i="3" l="1"/>
  <c r="C33" i="3"/>
  <c r="C29" i="3"/>
  <c r="C34" i="3"/>
  <c r="B29" i="3"/>
  <c r="C32" i="3"/>
  <c r="C28" i="3"/>
  <c r="B30" i="3"/>
  <c r="B33" i="3"/>
  <c r="C35" i="3"/>
  <c r="B32" i="3"/>
  <c r="B28" i="3"/>
  <c r="B35" i="3"/>
  <c r="C31" i="3"/>
  <c r="B31" i="3"/>
  <c r="B34" i="3"/>
</calcChain>
</file>

<file path=xl/sharedStrings.xml><?xml version="1.0" encoding="utf-8"?>
<sst xmlns="http://schemas.openxmlformats.org/spreadsheetml/2006/main" count="126" uniqueCount="29">
  <si>
    <t>Prepared by New Jersey State Data Center, New Jersey Department of Labor, August 2021</t>
  </si>
  <si>
    <t xml:space="preserve">     Hispanic or Latino origin is not a race. People of Hispanic or Latino origin may be of any race.</t>
  </si>
  <si>
    <t>Notes: AIAN: American Indian and Alaska Native. NHPI: Native Hawaiian and Pacific Islander. Other indicates some other races alone</t>
  </si>
  <si>
    <t>Other</t>
  </si>
  <si>
    <t>NHPI</t>
  </si>
  <si>
    <t>Asian</t>
  </si>
  <si>
    <t>AIAN</t>
  </si>
  <si>
    <t>Black</t>
  </si>
  <si>
    <t>White</t>
  </si>
  <si>
    <t>TOTAL</t>
  </si>
  <si>
    <t>Percent</t>
  </si>
  <si>
    <t>Number</t>
  </si>
  <si>
    <t>% of All Population</t>
  </si>
  <si>
    <t>Change: 2020-2010</t>
  </si>
  <si>
    <t>Annual Growth</t>
  </si>
  <si>
    <t>Percent Change</t>
  </si>
  <si>
    <t>Census 2020</t>
  </si>
  <si>
    <t>Census 2010</t>
  </si>
  <si>
    <t>Census 4/1/2020</t>
  </si>
  <si>
    <t>Census 4/1/2010</t>
  </si>
  <si>
    <t>Source: US Census Bureau, 2020 and 2010 Censuses, Tables P3 and P4</t>
  </si>
  <si>
    <t>Source: US Census Bureau, 2020 and 2010 Censuses, Tables P1, P2, P3, and P4</t>
  </si>
  <si>
    <t xml:space="preserve">     One Race</t>
  </si>
  <si>
    <t xml:space="preserve">       Two-or-more Races</t>
  </si>
  <si>
    <t>Not Hispanic or Latino</t>
  </si>
  <si>
    <t>Hispanic or Latino</t>
  </si>
  <si>
    <t>Table 2. New Jersey Population of All Ages, by Race and Hispanic or Latino Origin: 2020 and 2010</t>
  </si>
  <si>
    <t>Table 2a. New Jersey 18 Years and Over Population, by Race and Hispanic or Latino Origin: 2020 and 2010</t>
  </si>
  <si>
    <t>Table 2b. New Jersey 17 Years and Under Population, by Race and Hispanic or Latino Origin: 2020 and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</si>
</sst>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7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Fill="1"/>
    <xf numFmtId="0" fontId="3" fillId="0" borderId="0" xfId="0" applyFont="1" applyFill="1"/>
    <xf numFmtId="164" fontId="3" fillId="0" borderId="0" xfId="2" applyNumberFormat="1" applyFont="1" applyFill="1"/>
    <xf numFmtId="165" fontId="3" fillId="0" borderId="0" xfId="1" applyNumberFormat="1" applyFont="1" applyFill="1"/>
    <xf numFmtId="164" fontId="5" fillId="0" borderId="0" xfId="2" applyNumberFormat="1" applyFont="1" applyFill="1"/>
    <xf numFmtId="0" fontId="5" fillId="0" borderId="0" xfId="0" applyFont="1" applyFill="1"/>
    <xf numFmtId="165" fontId="5" fillId="0" borderId="0" xfId="1" applyNumberFormat="1" applyFont="1" applyFill="1"/>
    <xf numFmtId="164" fontId="5" fillId="0" borderId="0" xfId="0" applyNumberFormat="1" applyFont="1" applyFill="1"/>
    <xf numFmtId="164" fontId="3" fillId="0" borderId="0" xfId="0" applyNumberFormat="1" applyFont="1" applyFill="1"/>
    <xf numFmtId="0" fontId="3" fillId="0" borderId="1" xfId="0" applyFont="1" applyFill="1" applyBorder="1"/>
    <xf numFmtId="0" fontId="5" fillId="0" borderId="0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6" fillId="0" borderId="0" xfId="0" applyFont="1" applyFill="1" applyAlignment="1"/>
    <xf numFmtId="0" fontId="2" fillId="0" borderId="0" xfId="0" applyFont="1" applyFill="1" applyBorder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3" fontId="5" fillId="0" borderId="0" xfId="1" applyNumberFormat="1" applyFont="1" applyFill="1"/>
    <xf numFmtId="3" fontId="3" fillId="0" borderId="0" xfId="1" applyNumberFormat="1" applyFont="1" applyFill="1"/>
    <xf numFmtId="0" fontId="3" fillId="2" borderId="3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 wrapText="1"/>
    </xf>
    <xf numFmtId="14" fontId="3" fillId="2" borderId="1" xfId="0" applyNumberFormat="1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44"/>
  <sheetViews>
    <sheetView tabSelected="1" zoomScaleNormal="100" workbookViewId="0"/>
  </sheetViews>
  <sheetFormatPr defaultRowHeight="13.2" x14ac:dyDescent="0.25"/>
  <cols>
    <col min="1" max="1" width="21.5546875" style="1" customWidth="1"/>
    <col min="2" max="3" width="11.6640625" style="1" customWidth="1"/>
    <col min="4" max="6" width="10.109375" style="1" customWidth="1"/>
    <col min="7" max="7" width="1.6640625" style="1" customWidth="1"/>
    <col min="8" max="9" width="9.6640625" style="1" customWidth="1"/>
    <col min="10" max="10" width="10.6640625" style="1" bestFit="1" customWidth="1"/>
    <col min="11" max="11" width="1.6640625" style="1" customWidth="1"/>
    <col min="12" max="16384" width="8.88671875" style="1"/>
  </cols>
  <sheetData>
    <row r="1" spans="1:11" ht="15.6" x14ac:dyDescent="0.3">
      <c r="A1" s="17"/>
      <c r="B1" s="17"/>
    </row>
    <row r="2" spans="1:11" ht="16.8" customHeight="1" x14ac:dyDescent="0.3">
      <c r="A2" s="17" t="s">
        <v>26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4" spans="1:11" ht="13.8" x14ac:dyDescent="0.25">
      <c r="A4" s="12"/>
      <c r="B4" s="24" t="s">
        <v>18</v>
      </c>
      <c r="C4" s="24" t="s">
        <v>19</v>
      </c>
      <c r="D4" s="23" t="s">
        <v>13</v>
      </c>
      <c r="E4" s="23"/>
      <c r="F4" s="23"/>
      <c r="G4" s="13"/>
      <c r="H4" s="23" t="s">
        <v>12</v>
      </c>
      <c r="I4" s="23"/>
      <c r="J4" s="23"/>
      <c r="K4" s="12"/>
    </row>
    <row r="5" spans="1:11" ht="28.05" customHeight="1" x14ac:dyDescent="0.25">
      <c r="A5" s="14"/>
      <c r="B5" s="25"/>
      <c r="C5" s="25"/>
      <c r="D5" s="15" t="s">
        <v>11</v>
      </c>
      <c r="E5" s="15" t="s">
        <v>10</v>
      </c>
      <c r="F5" s="16" t="s">
        <v>14</v>
      </c>
      <c r="G5" s="15"/>
      <c r="H5" s="16" t="s">
        <v>16</v>
      </c>
      <c r="I5" s="16" t="s">
        <v>17</v>
      </c>
      <c r="J5" s="16" t="s">
        <v>15</v>
      </c>
      <c r="K5" s="14"/>
    </row>
    <row r="6" spans="1:11" ht="13.8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3.8" x14ac:dyDescent="0.25">
      <c r="A7" s="6" t="s">
        <v>9</v>
      </c>
      <c r="B7" s="7">
        <v>9288994</v>
      </c>
      <c r="C7" s="7">
        <v>8791894</v>
      </c>
      <c r="D7" s="21">
        <v>497100</v>
      </c>
      <c r="E7" s="5">
        <v>5.6540718075081431E-2</v>
      </c>
      <c r="F7" s="5">
        <v>5.5151626079279481E-3</v>
      </c>
      <c r="G7" s="6"/>
      <c r="H7" s="5">
        <v>1</v>
      </c>
      <c r="I7" s="5">
        <v>1</v>
      </c>
      <c r="J7" s="8">
        <v>0</v>
      </c>
      <c r="K7" s="2"/>
    </row>
    <row r="8" spans="1:11" ht="13.8" x14ac:dyDescent="0.25">
      <c r="A8" s="20" t="s">
        <v>22</v>
      </c>
      <c r="B8" s="4">
        <v>8385500</v>
      </c>
      <c r="C8" s="4">
        <v>8551591</v>
      </c>
      <c r="D8" s="22">
        <v>-166091</v>
      </c>
      <c r="E8" s="3">
        <v>-1.9422233827600034E-2</v>
      </c>
      <c r="F8" s="3">
        <v>-1.9594102164691707E-3</v>
      </c>
      <c r="G8" s="2"/>
      <c r="H8" s="3">
        <v>0.90273500015179253</v>
      </c>
      <c r="I8" s="3">
        <v>0.9726676641005908</v>
      </c>
      <c r="J8" s="9">
        <v>-6.9932663948798268E-2</v>
      </c>
      <c r="K8" s="2"/>
    </row>
    <row r="9" spans="1:11" ht="13.8" x14ac:dyDescent="0.25">
      <c r="A9" s="19" t="s">
        <v>8</v>
      </c>
      <c r="B9" s="4">
        <v>5112280</v>
      </c>
      <c r="C9" s="4">
        <v>6029248</v>
      </c>
      <c r="D9" s="22">
        <v>-916968</v>
      </c>
      <c r="E9" s="3">
        <v>-0.15208662838217968</v>
      </c>
      <c r="F9" s="3">
        <v>-1.6362339017163774E-2</v>
      </c>
      <c r="G9" s="2"/>
      <c r="H9" s="3">
        <v>0.55035884402552093</v>
      </c>
      <c r="I9" s="3">
        <v>0.68577350909826706</v>
      </c>
      <c r="J9" s="9">
        <v>-0.13541466507274613</v>
      </c>
      <c r="K9" s="2"/>
    </row>
    <row r="10" spans="1:11" ht="13.8" x14ac:dyDescent="0.25">
      <c r="A10" s="19" t="s">
        <v>7</v>
      </c>
      <c r="B10" s="4">
        <v>1219770</v>
      </c>
      <c r="C10" s="4">
        <v>1204826</v>
      </c>
      <c r="D10" s="22">
        <v>14944</v>
      </c>
      <c r="E10" s="3">
        <v>1.2403450788744599E-2</v>
      </c>
      <c r="F10" s="3">
        <v>1.2334759270549167E-3</v>
      </c>
      <c r="G10" s="2"/>
      <c r="H10" s="3">
        <v>0.13131346623757104</v>
      </c>
      <c r="I10" s="3">
        <v>0.13703827639414215</v>
      </c>
      <c r="J10" s="9">
        <v>-5.724810156571114E-3</v>
      </c>
      <c r="K10" s="2"/>
    </row>
    <row r="11" spans="1:11" ht="13.8" x14ac:dyDescent="0.25">
      <c r="A11" s="19" t="s">
        <v>6</v>
      </c>
      <c r="B11" s="4">
        <v>51186</v>
      </c>
      <c r="C11" s="4">
        <v>29026</v>
      </c>
      <c r="D11" s="22">
        <v>22160</v>
      </c>
      <c r="E11" s="3">
        <v>0.76345345552263488</v>
      </c>
      <c r="F11" s="3">
        <v>5.8367268313464615E-2</v>
      </c>
      <c r="G11" s="2"/>
      <c r="H11" s="3">
        <v>5.5103921910165943E-3</v>
      </c>
      <c r="I11" s="3">
        <v>3.3014501767196012E-3</v>
      </c>
      <c r="J11" s="9">
        <v>2.208942014296993E-3</v>
      </c>
      <c r="K11" s="2"/>
    </row>
    <row r="12" spans="1:11" ht="13.8" x14ac:dyDescent="0.25">
      <c r="A12" s="19" t="s">
        <v>5</v>
      </c>
      <c r="B12" s="4">
        <v>950090</v>
      </c>
      <c r="C12" s="4">
        <v>725726</v>
      </c>
      <c r="D12" s="22">
        <v>224364</v>
      </c>
      <c r="E12" s="3">
        <v>0.30915800178028624</v>
      </c>
      <c r="F12" s="3">
        <v>2.7304537740965085E-2</v>
      </c>
      <c r="G12" s="2"/>
      <c r="H12" s="3">
        <v>0.10228125887475005</v>
      </c>
      <c r="I12" s="3">
        <v>8.2544898744229628E-2</v>
      </c>
      <c r="J12" s="9">
        <v>1.9736360130520422E-2</v>
      </c>
      <c r="K12" s="2"/>
    </row>
    <row r="13" spans="1:11" ht="13.8" x14ac:dyDescent="0.25">
      <c r="A13" s="19" t="s">
        <v>4</v>
      </c>
      <c r="B13" s="4">
        <v>3533</v>
      </c>
      <c r="C13" s="4">
        <v>3043</v>
      </c>
      <c r="D13" s="22">
        <v>490</v>
      </c>
      <c r="E13" s="3">
        <v>0.16102530397633913</v>
      </c>
      <c r="F13" s="3">
        <v>1.5042364195330116E-2</v>
      </c>
      <c r="G13" s="2"/>
      <c r="H13" s="3">
        <v>3.8034258607552122E-4</v>
      </c>
      <c r="I13" s="3">
        <v>3.4611427298827761E-4</v>
      </c>
      <c r="J13" s="9">
        <v>3.4228313087243602E-5</v>
      </c>
      <c r="K13" s="2"/>
    </row>
    <row r="14" spans="1:11" ht="13.8" x14ac:dyDescent="0.25">
      <c r="A14" s="19" t="s">
        <v>3</v>
      </c>
      <c r="B14" s="4">
        <v>1048641</v>
      </c>
      <c r="C14" s="4">
        <v>559722</v>
      </c>
      <c r="D14" s="22">
        <v>488919</v>
      </c>
      <c r="E14" s="3">
        <v>0.87350327484000989</v>
      </c>
      <c r="F14" s="3">
        <v>6.4793633179699217E-2</v>
      </c>
      <c r="G14" s="2"/>
      <c r="H14" s="3">
        <v>0.11289069623685838</v>
      </c>
      <c r="I14" s="3">
        <v>6.3663415414244071E-2</v>
      </c>
      <c r="J14" s="9">
        <v>4.9227280822614308E-2</v>
      </c>
      <c r="K14" s="2"/>
    </row>
    <row r="15" spans="1:11" ht="13.8" x14ac:dyDescent="0.25">
      <c r="A15" s="20" t="s">
        <v>23</v>
      </c>
      <c r="B15" s="4">
        <v>903494</v>
      </c>
      <c r="C15" s="4">
        <v>240303</v>
      </c>
      <c r="D15" s="22">
        <v>663191</v>
      </c>
      <c r="E15" s="3">
        <v>2.7598115712246623</v>
      </c>
      <c r="F15" s="3">
        <v>0.1416069603912562</v>
      </c>
      <c r="G15" s="2"/>
      <c r="H15" s="3">
        <v>9.7264999848207453E-2</v>
      </c>
      <c r="I15" s="3">
        <v>2.7332335899409161E-2</v>
      </c>
      <c r="J15" s="9">
        <v>6.9932663948798296E-2</v>
      </c>
      <c r="K15" s="2"/>
    </row>
    <row r="16" spans="1:11" ht="13.8" x14ac:dyDescent="0.25">
      <c r="A16" s="2"/>
      <c r="B16" s="4"/>
      <c r="C16" s="4"/>
      <c r="D16" s="4"/>
      <c r="E16" s="3"/>
      <c r="F16" s="2"/>
      <c r="G16" s="2"/>
      <c r="H16" s="3"/>
      <c r="I16" s="3"/>
      <c r="J16" s="2"/>
      <c r="K16" s="2"/>
    </row>
    <row r="17" spans="1:11" ht="13.8" x14ac:dyDescent="0.25">
      <c r="A17" s="11" t="s">
        <v>24</v>
      </c>
      <c r="B17" s="7">
        <v>7286419</v>
      </c>
      <c r="C17" s="7">
        <v>7236750</v>
      </c>
      <c r="D17" s="21">
        <v>49669</v>
      </c>
      <c r="E17" s="5">
        <v>6.8634400801464747E-3</v>
      </c>
      <c r="F17" s="5">
        <v>6.8423337044043464E-4</v>
      </c>
      <c r="G17" s="6"/>
      <c r="H17" s="5">
        <v>0.78441422181993015</v>
      </c>
      <c r="I17" s="5">
        <v>0.823116156768951</v>
      </c>
      <c r="J17" s="8">
        <v>-3.8701934949020855E-2</v>
      </c>
      <c r="K17" s="2"/>
    </row>
    <row r="18" spans="1:11" ht="13.8" x14ac:dyDescent="0.25">
      <c r="A18" s="20" t="s">
        <v>22</v>
      </c>
      <c r="B18" s="4">
        <v>6996948</v>
      </c>
      <c r="C18" s="4">
        <v>7101906</v>
      </c>
      <c r="D18" s="22">
        <v>-104958</v>
      </c>
      <c r="E18" s="3">
        <v>-1.477884950885016E-2</v>
      </c>
      <c r="F18" s="3">
        <v>-1.4878065912973248E-3</v>
      </c>
      <c r="G18" s="2"/>
      <c r="H18" s="3">
        <v>0.75325142851852422</v>
      </c>
      <c r="I18" s="3">
        <v>0.80777884719720228</v>
      </c>
      <c r="J18" s="9">
        <v>-5.4527418678678052E-2</v>
      </c>
      <c r="K18" s="2"/>
    </row>
    <row r="19" spans="1:11" ht="13.8" x14ac:dyDescent="0.25">
      <c r="A19" s="19" t="s">
        <v>8</v>
      </c>
      <c r="B19" s="4">
        <v>4816381</v>
      </c>
      <c r="C19" s="4">
        <v>5214878</v>
      </c>
      <c r="D19" s="22">
        <v>-398497</v>
      </c>
      <c r="E19" s="3">
        <v>-7.6415402239515484E-2</v>
      </c>
      <c r="F19" s="3">
        <v>-7.9177757615092048E-3</v>
      </c>
      <c r="G19" s="2"/>
      <c r="H19" s="3">
        <v>0.51850404898528302</v>
      </c>
      <c r="I19" s="3">
        <v>0.59314614120688902</v>
      </c>
      <c r="J19" s="9">
        <v>-7.4642092221606005E-2</v>
      </c>
      <c r="K19" s="2"/>
    </row>
    <row r="20" spans="1:11" ht="13.8" x14ac:dyDescent="0.25">
      <c r="A20" s="19" t="s">
        <v>7</v>
      </c>
      <c r="B20" s="4">
        <v>1154142</v>
      </c>
      <c r="C20" s="4">
        <v>1125401</v>
      </c>
      <c r="D20" s="22">
        <v>28741</v>
      </c>
      <c r="E20" s="3">
        <v>2.5538452516036505E-2</v>
      </c>
      <c r="F20" s="3">
        <v>2.5249617788472012E-3</v>
      </c>
      <c r="G20" s="2"/>
      <c r="H20" s="3">
        <v>0.12424833087415063</v>
      </c>
      <c r="I20" s="3">
        <v>0.12800438676808432</v>
      </c>
      <c r="J20" s="9">
        <v>-3.7560558939336852E-3</v>
      </c>
      <c r="K20" s="2"/>
    </row>
    <row r="21" spans="1:11" ht="13.8" x14ac:dyDescent="0.25">
      <c r="A21" s="19" t="s">
        <v>6</v>
      </c>
      <c r="B21" s="4">
        <v>11206</v>
      </c>
      <c r="C21" s="4">
        <v>12227</v>
      </c>
      <c r="D21" s="22">
        <v>-1021</v>
      </c>
      <c r="E21" s="3">
        <v>-8.3503721272593437E-2</v>
      </c>
      <c r="F21" s="3">
        <v>-8.6818206389680519E-3</v>
      </c>
      <c r="G21" s="2"/>
      <c r="H21" s="3">
        <v>1.2063739087354347E-3</v>
      </c>
      <c r="I21" s="3">
        <v>1.3907128543633488E-3</v>
      </c>
      <c r="J21" s="9">
        <v>-1.8433894562791412E-4</v>
      </c>
      <c r="K21" s="2"/>
    </row>
    <row r="22" spans="1:11" ht="13.8" x14ac:dyDescent="0.25">
      <c r="A22" s="19" t="s">
        <v>5</v>
      </c>
      <c r="B22" s="4">
        <v>942921</v>
      </c>
      <c r="C22" s="4">
        <v>719827</v>
      </c>
      <c r="D22" s="22">
        <v>223094</v>
      </c>
      <c r="E22" s="3">
        <v>0.30992724640781744</v>
      </c>
      <c r="F22" s="3">
        <v>2.7364884896935227E-2</v>
      </c>
      <c r="G22" s="2"/>
      <c r="H22" s="3">
        <v>0.1015094853113265</v>
      </c>
      <c r="I22" s="3">
        <v>8.1873939790447881E-2</v>
      </c>
      <c r="J22" s="9">
        <v>1.9635545520878622E-2</v>
      </c>
      <c r="K22" s="2"/>
    </row>
    <row r="23" spans="1:11" ht="13.8" x14ac:dyDescent="0.25">
      <c r="A23" s="19" t="s">
        <v>4</v>
      </c>
      <c r="B23" s="4">
        <v>1944</v>
      </c>
      <c r="C23" s="4">
        <v>1963</v>
      </c>
      <c r="D23" s="22">
        <v>-19</v>
      </c>
      <c r="E23" s="3">
        <v>-9.6790626591951104E-3</v>
      </c>
      <c r="F23" s="3">
        <v>-9.7214808318646373E-4</v>
      </c>
      <c r="G23" s="2"/>
      <c r="H23" s="3">
        <v>2.0927992848310592E-4</v>
      </c>
      <c r="I23" s="3">
        <v>2.2327384747814293E-4</v>
      </c>
      <c r="J23" s="9">
        <v>-1.3993918995037011E-5</v>
      </c>
      <c r="K23" s="2"/>
    </row>
    <row r="24" spans="1:11" ht="13.8" x14ac:dyDescent="0.25">
      <c r="A24" s="19" t="s">
        <v>3</v>
      </c>
      <c r="B24" s="4">
        <v>70354</v>
      </c>
      <c r="C24" s="4">
        <v>27610</v>
      </c>
      <c r="D24" s="22">
        <v>42744</v>
      </c>
      <c r="E24" s="3">
        <v>1.5481347337921043</v>
      </c>
      <c r="F24" s="3">
        <v>9.805030972202422E-2</v>
      </c>
      <c r="G24" s="2"/>
      <c r="H24" s="3">
        <v>7.5739095105454906E-3</v>
      </c>
      <c r="I24" s="3">
        <v>3.1403927299396466E-3</v>
      </c>
      <c r="J24" s="9">
        <v>4.433516780605844E-3</v>
      </c>
      <c r="K24" s="2"/>
    </row>
    <row r="25" spans="1:11" ht="13.8" x14ac:dyDescent="0.25">
      <c r="A25" s="20" t="s">
        <v>23</v>
      </c>
      <c r="B25" s="4">
        <v>289471</v>
      </c>
      <c r="C25" s="4">
        <v>134844</v>
      </c>
      <c r="D25" s="22">
        <v>154627</v>
      </c>
      <c r="E25" s="3">
        <v>1.1467102726113139</v>
      </c>
      <c r="F25" s="3">
        <v>7.9387398353379934E-2</v>
      </c>
      <c r="G25" s="2"/>
      <c r="H25" s="3">
        <v>3.1162793301405943E-2</v>
      </c>
      <c r="I25" s="3">
        <v>1.5337309571748704E-2</v>
      </c>
      <c r="J25" s="9">
        <v>1.5825483729657239E-2</v>
      </c>
      <c r="K25" s="2"/>
    </row>
    <row r="26" spans="1:11" ht="13.8" x14ac:dyDescent="0.25">
      <c r="A26" s="2"/>
      <c r="B26" s="4"/>
      <c r="C26" s="4"/>
      <c r="D26" s="4"/>
      <c r="E26" s="3"/>
      <c r="F26" s="2"/>
      <c r="G26" s="2"/>
      <c r="H26" s="3"/>
      <c r="I26" s="3"/>
      <c r="J26" s="2"/>
      <c r="K26" s="2"/>
    </row>
    <row r="27" spans="1:11" ht="13.8" x14ac:dyDescent="0.25">
      <c r="A27" s="6" t="s">
        <v>25</v>
      </c>
      <c r="B27" s="7">
        <v>2002575</v>
      </c>
      <c r="C27" s="7">
        <v>1555144</v>
      </c>
      <c r="D27" s="21">
        <v>447431</v>
      </c>
      <c r="E27" s="5">
        <v>0.28771033421985359</v>
      </c>
      <c r="F27" s="5">
        <v>2.5608987859812693E-2</v>
      </c>
      <c r="G27" s="6"/>
      <c r="H27" s="5">
        <v>0.21558577818006988</v>
      </c>
      <c r="I27" s="5">
        <v>0.17688384323104897</v>
      </c>
      <c r="J27" s="8">
        <v>3.8701934949020911E-2</v>
      </c>
      <c r="K27" s="2"/>
    </row>
    <row r="28" spans="1:11" ht="13.8" x14ac:dyDescent="0.25">
      <c r="A28" s="20" t="s">
        <v>22</v>
      </c>
      <c r="B28" s="4">
        <f t="shared" ref="B28:C35" si="0">B8-B18</f>
        <v>1388552</v>
      </c>
      <c r="C28" s="4">
        <f t="shared" si="0"/>
        <v>1449685</v>
      </c>
      <c r="D28" s="22">
        <v>-61133</v>
      </c>
      <c r="E28" s="3">
        <v>-4.2169850691701989E-2</v>
      </c>
      <c r="F28" s="3">
        <v>-4.2992131997655614E-3</v>
      </c>
      <c r="G28" s="2"/>
      <c r="H28" s="3">
        <v>0.14948357163326836</v>
      </c>
      <c r="I28" s="3">
        <v>0.1648888169033885</v>
      </c>
      <c r="J28" s="9">
        <v>-1.5405245270120133E-2</v>
      </c>
      <c r="K28" s="2"/>
    </row>
    <row r="29" spans="1:11" ht="13.8" x14ac:dyDescent="0.25">
      <c r="A29" s="19" t="s">
        <v>8</v>
      </c>
      <c r="B29" s="4">
        <f t="shared" si="0"/>
        <v>295899</v>
      </c>
      <c r="C29" s="4">
        <f t="shared" si="0"/>
        <v>814370</v>
      </c>
      <c r="D29" s="22">
        <v>-518471</v>
      </c>
      <c r="E29" s="3">
        <v>-0.63665287277281823</v>
      </c>
      <c r="F29" s="3">
        <v>-9.6283580305029148E-2</v>
      </c>
      <c r="G29" s="2"/>
      <c r="H29" s="3">
        <v>3.1854795040237943E-2</v>
      </c>
      <c r="I29" s="3">
        <v>9.2627367891378126E-2</v>
      </c>
      <c r="J29" s="9">
        <v>-6.0772572851140183E-2</v>
      </c>
      <c r="K29" s="2"/>
    </row>
    <row r="30" spans="1:11" ht="13.8" x14ac:dyDescent="0.25">
      <c r="A30" s="19" t="s">
        <v>7</v>
      </c>
      <c r="B30" s="4">
        <f t="shared" si="0"/>
        <v>65628</v>
      </c>
      <c r="C30" s="4">
        <f t="shared" si="0"/>
        <v>79425</v>
      </c>
      <c r="D30" s="22">
        <v>-13797</v>
      </c>
      <c r="E30" s="3">
        <v>-0.17371104815864022</v>
      </c>
      <c r="F30" s="3">
        <v>-1.8900183257201553E-2</v>
      </c>
      <c r="G30" s="2"/>
      <c r="H30" s="3">
        <v>7.0651353634204094E-3</v>
      </c>
      <c r="I30" s="3">
        <v>9.0338896260578217E-3</v>
      </c>
      <c r="J30" s="9">
        <v>-1.9687542626374123E-3</v>
      </c>
      <c r="K30" s="2"/>
    </row>
    <row r="31" spans="1:11" ht="13.8" x14ac:dyDescent="0.25">
      <c r="A31" s="19" t="s">
        <v>6</v>
      </c>
      <c r="B31" s="4">
        <f t="shared" si="0"/>
        <v>39980</v>
      </c>
      <c r="C31" s="4">
        <f t="shared" si="0"/>
        <v>16799</v>
      </c>
      <c r="D31" s="22">
        <v>23181</v>
      </c>
      <c r="E31" s="3">
        <v>1.3799035656884338</v>
      </c>
      <c r="F31" s="3">
        <v>9.0575999772979365E-2</v>
      </c>
      <c r="G31" s="2"/>
      <c r="H31" s="3">
        <v>4.30401828228116E-3</v>
      </c>
      <c r="I31" s="3">
        <v>1.9107373223562522E-3</v>
      </c>
      <c r="J31" s="9">
        <v>2.393280959924908E-3</v>
      </c>
      <c r="K31" s="2"/>
    </row>
    <row r="32" spans="1:11" ht="13.8" x14ac:dyDescent="0.25">
      <c r="A32" s="19" t="s">
        <v>5</v>
      </c>
      <c r="B32" s="4">
        <f t="shared" si="0"/>
        <v>7169</v>
      </c>
      <c r="C32" s="4">
        <f t="shared" si="0"/>
        <v>5899</v>
      </c>
      <c r="D32" s="22">
        <v>1270</v>
      </c>
      <c r="E32" s="3">
        <v>0.2152907272419054</v>
      </c>
      <c r="F32" s="3">
        <v>1.9689667021250523E-2</v>
      </c>
      <c r="G32" s="2"/>
      <c r="H32" s="3">
        <v>7.7177356342355262E-4</v>
      </c>
      <c r="I32" s="3">
        <v>6.7095895378174492E-4</v>
      </c>
      <c r="J32" s="9">
        <v>1.008146096418077E-4</v>
      </c>
      <c r="K32" s="2"/>
    </row>
    <row r="33" spans="1:11" ht="13.8" x14ac:dyDescent="0.25">
      <c r="A33" s="19" t="s">
        <v>4</v>
      </c>
      <c r="B33" s="4">
        <f t="shared" si="0"/>
        <v>1589</v>
      </c>
      <c r="C33" s="4">
        <f t="shared" si="0"/>
        <v>1080</v>
      </c>
      <c r="D33" s="22">
        <v>509</v>
      </c>
      <c r="E33" s="3">
        <v>0.47129629629629627</v>
      </c>
      <c r="F33" s="3">
        <v>3.9369609479292134E-2</v>
      </c>
      <c r="G33" s="2"/>
      <c r="H33" s="3">
        <v>1.7106265759241529E-4</v>
      </c>
      <c r="I33" s="3">
        <v>1.2284042551013468E-4</v>
      </c>
      <c r="J33" s="9">
        <v>4.8222232082280613E-5</v>
      </c>
      <c r="K33" s="2"/>
    </row>
    <row r="34" spans="1:11" ht="13.8" x14ac:dyDescent="0.25">
      <c r="A34" s="19" t="s">
        <v>3</v>
      </c>
      <c r="B34" s="4">
        <f t="shared" si="0"/>
        <v>978287</v>
      </c>
      <c r="C34" s="4">
        <f t="shared" si="0"/>
        <v>532112</v>
      </c>
      <c r="D34" s="22">
        <v>446175</v>
      </c>
      <c r="E34" s="3">
        <v>0.83849828607511201</v>
      </c>
      <c r="F34" s="3">
        <v>6.2787218895348218E-2</v>
      </c>
      <c r="G34" s="2"/>
      <c r="H34" s="3">
        <v>0.10531678672631288</v>
      </c>
      <c r="I34" s="3">
        <v>6.0523022684304428E-2</v>
      </c>
      <c r="J34" s="9">
        <v>4.4793764042008452E-2</v>
      </c>
      <c r="K34" s="2"/>
    </row>
    <row r="35" spans="1:11" ht="13.8" x14ac:dyDescent="0.25">
      <c r="A35" s="20" t="s">
        <v>23</v>
      </c>
      <c r="B35" s="4">
        <f t="shared" si="0"/>
        <v>614023</v>
      </c>
      <c r="C35" s="4">
        <f t="shared" si="0"/>
        <v>105459</v>
      </c>
      <c r="D35" s="22">
        <v>508564</v>
      </c>
      <c r="E35" s="3">
        <v>4.8223859509382789</v>
      </c>
      <c r="F35" s="3">
        <v>0.19264199908721324</v>
      </c>
      <c r="G35" s="2"/>
      <c r="H35" s="3">
        <v>6.6102206546801517E-2</v>
      </c>
      <c r="I35" s="3">
        <v>1.1995026327660457E-2</v>
      </c>
      <c r="J35" s="9">
        <v>5.4107180219141057E-2</v>
      </c>
      <c r="K35" s="2"/>
    </row>
    <row r="36" spans="1:11" ht="13.8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8" spans="1:11" x14ac:dyDescent="0.25">
      <c r="A38" s="1" t="s">
        <v>2</v>
      </c>
    </row>
    <row r="39" spans="1:11" x14ac:dyDescent="0.25">
      <c r="A39" s="1" t="s">
        <v>1</v>
      </c>
    </row>
    <row r="41" spans="1:11" x14ac:dyDescent="0.25">
      <c r="A41" s="18" t="s">
        <v>20</v>
      </c>
    </row>
    <row r="42" spans="1:11" x14ac:dyDescent="0.25">
      <c r="A42" s="18" t="s">
        <v>0</v>
      </c>
    </row>
    <row r="43" spans="1:11" ht="13.8" x14ac:dyDescent="0.25">
      <c r="A43" s="2"/>
      <c r="B43" s="2"/>
    </row>
    <row r="44" spans="1:11" ht="13.8" x14ac:dyDescent="0.25">
      <c r="B44" s="2"/>
    </row>
  </sheetData>
  <mergeCells count="4">
    <mergeCell ref="D4:F4"/>
    <mergeCell ref="H4:J4"/>
    <mergeCell ref="B4:B5"/>
    <mergeCell ref="C4:C5"/>
  </mergeCells>
  <pageMargins left="0.25" right="0.25" top="0.75" bottom="0.75" header="0.3" footer="0.3"/>
  <pageSetup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K44"/>
  <sheetViews>
    <sheetView zoomScaleNormal="100" workbookViewId="0"/>
  </sheetViews>
  <sheetFormatPr defaultRowHeight="13.2" x14ac:dyDescent="0.25"/>
  <cols>
    <col min="1" max="1" width="21.5546875" style="1" customWidth="1"/>
    <col min="2" max="3" width="11.6640625" style="1" customWidth="1"/>
    <col min="4" max="6" width="10.109375" style="1" customWidth="1"/>
    <col min="7" max="7" width="1.6640625" style="1" customWidth="1"/>
    <col min="8" max="9" width="9.6640625" style="1" customWidth="1"/>
    <col min="10" max="10" width="10.6640625" style="1" bestFit="1" customWidth="1"/>
    <col min="11" max="11" width="1.6640625" style="1" customWidth="1"/>
    <col min="12" max="16384" width="8.88671875" style="1"/>
  </cols>
  <sheetData>
    <row r="2" spans="1:11" ht="16.8" customHeight="1" x14ac:dyDescent="0.3">
      <c r="A2" s="17" t="s">
        <v>27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4" spans="1:11" ht="13.8" x14ac:dyDescent="0.25">
      <c r="A4" s="12"/>
      <c r="B4" s="24" t="s">
        <v>18</v>
      </c>
      <c r="C4" s="24" t="s">
        <v>19</v>
      </c>
      <c r="D4" s="23" t="s">
        <v>13</v>
      </c>
      <c r="E4" s="23"/>
      <c r="F4" s="23"/>
      <c r="G4" s="13"/>
      <c r="H4" s="23" t="s">
        <v>12</v>
      </c>
      <c r="I4" s="23"/>
      <c r="J4" s="23"/>
      <c r="K4" s="12"/>
    </row>
    <row r="5" spans="1:11" ht="28.05" customHeight="1" x14ac:dyDescent="0.25">
      <c r="A5" s="14"/>
      <c r="B5" s="25"/>
      <c r="C5" s="25"/>
      <c r="D5" s="15" t="s">
        <v>11</v>
      </c>
      <c r="E5" s="15" t="s">
        <v>10</v>
      </c>
      <c r="F5" s="16" t="s">
        <v>14</v>
      </c>
      <c r="G5" s="15"/>
      <c r="H5" s="16" t="s">
        <v>16</v>
      </c>
      <c r="I5" s="16" t="s">
        <v>17</v>
      </c>
      <c r="J5" s="16" t="s">
        <v>15</v>
      </c>
      <c r="K5" s="14"/>
    </row>
    <row r="6" spans="1:11" ht="13.8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3.8" x14ac:dyDescent="0.25">
      <c r="A7" s="6" t="s">
        <v>9</v>
      </c>
      <c r="B7" s="7">
        <v>7281310</v>
      </c>
      <c r="C7" s="7">
        <v>6726680</v>
      </c>
      <c r="D7" s="21">
        <v>554630</v>
      </c>
      <c r="E7" s="5">
        <v>8.24522647130531E-2</v>
      </c>
      <c r="F7" s="5">
        <v>7.9543775581751852E-3</v>
      </c>
      <c r="G7" s="6"/>
      <c r="H7" s="5">
        <v>1</v>
      </c>
      <c r="I7" s="5">
        <v>1</v>
      </c>
      <c r="J7" s="8">
        <v>0</v>
      </c>
      <c r="K7" s="2"/>
    </row>
    <row r="8" spans="1:11" ht="13.8" x14ac:dyDescent="0.25">
      <c r="A8" s="20" t="s">
        <v>22</v>
      </c>
      <c r="B8" s="4">
        <v>6653993</v>
      </c>
      <c r="C8" s="4">
        <v>6585867</v>
      </c>
      <c r="D8" s="22">
        <v>68126</v>
      </c>
      <c r="E8" s="3">
        <v>1.0344272060155481E-2</v>
      </c>
      <c r="F8" s="3">
        <v>1.0296433389518356E-3</v>
      </c>
      <c r="G8" s="2"/>
      <c r="H8" s="3">
        <v>0.91384558547843731</v>
      </c>
      <c r="I8" s="3">
        <v>0.97906649342617758</v>
      </c>
      <c r="J8" s="9">
        <v>-6.522090794774027E-2</v>
      </c>
      <c r="K8" s="2"/>
    </row>
    <row r="9" spans="1:11" ht="13.8" x14ac:dyDescent="0.25">
      <c r="A9" s="19" t="s">
        <v>8</v>
      </c>
      <c r="B9" s="4">
        <v>4167391</v>
      </c>
      <c r="C9" s="4">
        <v>4732614</v>
      </c>
      <c r="D9" s="22">
        <v>-565223</v>
      </c>
      <c r="E9" s="3">
        <v>-0.11943146007682012</v>
      </c>
      <c r="F9" s="3">
        <v>-1.2638209710679082E-2</v>
      </c>
      <c r="G9" s="2"/>
      <c r="H9" s="3">
        <v>0.57234082877943671</v>
      </c>
      <c r="I9" s="3">
        <v>0.70355866489858299</v>
      </c>
      <c r="J9" s="9">
        <v>-0.13121783611914628</v>
      </c>
      <c r="K9" s="2"/>
    </row>
    <row r="10" spans="1:11" ht="13.8" x14ac:dyDescent="0.25">
      <c r="A10" s="19" t="s">
        <v>7</v>
      </c>
      <c r="B10" s="4">
        <v>936123</v>
      </c>
      <c r="C10" s="4">
        <v>883471</v>
      </c>
      <c r="D10" s="22">
        <v>52652</v>
      </c>
      <c r="E10" s="3">
        <v>5.9596749638641221E-2</v>
      </c>
      <c r="F10" s="3">
        <v>5.8056288062342531E-3</v>
      </c>
      <c r="G10" s="2"/>
      <c r="H10" s="3">
        <v>0.12856518950573453</v>
      </c>
      <c r="I10" s="3">
        <v>0.13133834224312738</v>
      </c>
      <c r="J10" s="9">
        <v>-2.7731527373928422E-3</v>
      </c>
      <c r="K10" s="2"/>
    </row>
    <row r="11" spans="1:11" ht="13.8" x14ac:dyDescent="0.25">
      <c r="A11" s="19" t="s">
        <v>6</v>
      </c>
      <c r="B11" s="4">
        <v>37174</v>
      </c>
      <c r="C11" s="4">
        <v>20634</v>
      </c>
      <c r="D11" s="22">
        <v>16540</v>
      </c>
      <c r="E11" s="3">
        <v>0.8015896093825724</v>
      </c>
      <c r="F11" s="3">
        <v>6.0634102476010199E-2</v>
      </c>
      <c r="G11" s="2"/>
      <c r="H11" s="3">
        <v>5.1053999898369937E-3</v>
      </c>
      <c r="I11" s="3">
        <v>3.067486486647202E-3</v>
      </c>
      <c r="J11" s="9">
        <v>2.0379135031897916E-3</v>
      </c>
      <c r="K11" s="2"/>
    </row>
    <row r="12" spans="1:11" ht="13.8" x14ac:dyDescent="0.25">
      <c r="A12" s="19" t="s">
        <v>5</v>
      </c>
      <c r="B12" s="4">
        <v>745070</v>
      </c>
      <c r="C12" s="4">
        <v>550113</v>
      </c>
      <c r="D12" s="22">
        <v>194957</v>
      </c>
      <c r="E12" s="3">
        <v>0.35439446077442271</v>
      </c>
      <c r="F12" s="3">
        <v>3.080025399609454E-2</v>
      </c>
      <c r="G12" s="2"/>
      <c r="H12" s="3">
        <v>0.1023263670960308</v>
      </c>
      <c r="I12" s="3">
        <v>8.1780759602062242E-2</v>
      </c>
      <c r="J12" s="9">
        <v>2.0545607493968554E-2</v>
      </c>
      <c r="K12" s="2"/>
    </row>
    <row r="13" spans="1:11" ht="13.8" x14ac:dyDescent="0.25">
      <c r="A13" s="19" t="s">
        <v>4</v>
      </c>
      <c r="B13" s="4">
        <v>2716</v>
      </c>
      <c r="C13" s="4">
        <v>2308</v>
      </c>
      <c r="D13" s="22">
        <v>408</v>
      </c>
      <c r="E13" s="3">
        <v>0.17677642980935876</v>
      </c>
      <c r="F13" s="3">
        <v>1.6411092685433948E-2</v>
      </c>
      <c r="G13" s="2"/>
      <c r="H13" s="3">
        <v>3.7300980180764176E-4</v>
      </c>
      <c r="I13" s="3">
        <v>3.4311131196964923E-4</v>
      </c>
      <c r="J13" s="9">
        <v>2.9898489837992532E-5</v>
      </c>
      <c r="K13" s="2"/>
    </row>
    <row r="14" spans="1:11" ht="13.8" x14ac:dyDescent="0.25">
      <c r="A14" s="19" t="s">
        <v>3</v>
      </c>
      <c r="B14" s="4">
        <v>765519</v>
      </c>
      <c r="C14" s="4">
        <v>396727</v>
      </c>
      <c r="D14" s="22">
        <v>368792</v>
      </c>
      <c r="E14" s="3">
        <v>0.92958634022892317</v>
      </c>
      <c r="F14" s="3">
        <v>6.7938938106255842E-2</v>
      </c>
      <c r="G14" s="2"/>
      <c r="H14" s="3">
        <v>0.10513479030559061</v>
      </c>
      <c r="I14" s="3">
        <v>5.8978128883788138E-2</v>
      </c>
      <c r="J14" s="9">
        <v>4.6156661421802476E-2</v>
      </c>
      <c r="K14" s="2"/>
    </row>
    <row r="15" spans="1:11" ht="13.8" x14ac:dyDescent="0.25">
      <c r="A15" s="20" t="s">
        <v>23</v>
      </c>
      <c r="B15" s="4">
        <v>627317</v>
      </c>
      <c r="C15" s="4">
        <v>140813</v>
      </c>
      <c r="D15" s="22">
        <v>486504</v>
      </c>
      <c r="E15" s="3">
        <v>3.4549650955522573</v>
      </c>
      <c r="F15" s="3">
        <v>0.16113958367571568</v>
      </c>
      <c r="G15" s="2"/>
      <c r="H15" s="3">
        <v>8.6154414521562736E-2</v>
      </c>
      <c r="I15" s="3">
        <v>2.0933506573822449E-2</v>
      </c>
      <c r="J15" s="9">
        <v>6.5220907947740284E-2</v>
      </c>
      <c r="K15" s="2"/>
    </row>
    <row r="16" spans="1:11" ht="13.8" x14ac:dyDescent="0.25">
      <c r="A16" s="2"/>
      <c r="B16" s="4"/>
      <c r="C16" s="4"/>
      <c r="D16" s="4"/>
      <c r="E16" s="3"/>
      <c r="F16" s="2"/>
      <c r="G16" s="2"/>
      <c r="H16" s="3"/>
      <c r="I16" s="3"/>
      <c r="J16" s="2"/>
      <c r="K16" s="2"/>
    </row>
    <row r="17" spans="1:11" ht="13.8" x14ac:dyDescent="0.25">
      <c r="A17" s="11" t="s">
        <v>24</v>
      </c>
      <c r="B17" s="7">
        <v>5845311</v>
      </c>
      <c r="C17" s="7">
        <v>5632537</v>
      </c>
      <c r="D17" s="21">
        <v>212774</v>
      </c>
      <c r="E17" s="5">
        <v>3.7775872577490391E-2</v>
      </c>
      <c r="F17" s="5">
        <v>3.7148669828139802E-3</v>
      </c>
      <c r="G17" s="6"/>
      <c r="H17" s="5">
        <v>0.80278287835568052</v>
      </c>
      <c r="I17" s="5">
        <v>0.83734279020259628</v>
      </c>
      <c r="J17" s="8">
        <v>-3.4559911846915758E-2</v>
      </c>
      <c r="K17" s="2"/>
    </row>
    <row r="18" spans="1:11" ht="13.8" x14ac:dyDescent="0.25">
      <c r="A18" s="20" t="s">
        <v>22</v>
      </c>
      <c r="B18" s="4">
        <v>5661804</v>
      </c>
      <c r="C18" s="4">
        <v>5557781</v>
      </c>
      <c r="D18" s="22">
        <v>104023</v>
      </c>
      <c r="E18" s="3">
        <v>1.8716642487352417E-2</v>
      </c>
      <c r="F18" s="3">
        <v>1.8560845430592998E-3</v>
      </c>
      <c r="G18" s="2"/>
      <c r="H18" s="3">
        <v>0.77758040792110206</v>
      </c>
      <c r="I18" s="3">
        <v>0.82622943264730897</v>
      </c>
      <c r="J18" s="9">
        <v>-4.8649024726206913E-2</v>
      </c>
      <c r="K18" s="2"/>
    </row>
    <row r="19" spans="1:11" ht="13.8" x14ac:dyDescent="0.25">
      <c r="A19" s="19" t="s">
        <v>8</v>
      </c>
      <c r="B19" s="4">
        <v>3966396</v>
      </c>
      <c r="C19" s="4">
        <v>4149566</v>
      </c>
      <c r="D19" s="22">
        <v>-183170</v>
      </c>
      <c r="E19" s="3">
        <v>-4.4141965689905881E-2</v>
      </c>
      <c r="F19" s="3">
        <v>-4.5044122308551815E-3</v>
      </c>
      <c r="G19" s="2"/>
      <c r="H19" s="3">
        <v>0.54473659272850627</v>
      </c>
      <c r="I19" s="3">
        <v>0.61688173066059337</v>
      </c>
      <c r="J19" s="9">
        <v>-7.21451379320871E-2</v>
      </c>
      <c r="K19" s="2"/>
    </row>
    <row r="20" spans="1:11" ht="13.8" x14ac:dyDescent="0.25">
      <c r="A20" s="19" t="s">
        <v>7</v>
      </c>
      <c r="B20" s="4">
        <v>896947</v>
      </c>
      <c r="C20" s="4">
        <v>832756</v>
      </c>
      <c r="D20" s="22">
        <v>64191</v>
      </c>
      <c r="E20" s="3">
        <v>7.7082602827238708E-2</v>
      </c>
      <c r="F20" s="3">
        <v>7.4532474421025174E-3</v>
      </c>
      <c r="G20" s="2"/>
      <c r="H20" s="3">
        <v>0.1231848389918847</v>
      </c>
      <c r="I20" s="3">
        <v>0.12379896174635928</v>
      </c>
      <c r="J20" s="9">
        <v>-6.1412275447457476E-4</v>
      </c>
      <c r="K20" s="2"/>
    </row>
    <row r="21" spans="1:11" ht="13.8" x14ac:dyDescent="0.25">
      <c r="A21" s="19" t="s">
        <v>6</v>
      </c>
      <c r="B21" s="4">
        <v>8209</v>
      </c>
      <c r="C21" s="4">
        <v>8784</v>
      </c>
      <c r="D21" s="22">
        <v>-575</v>
      </c>
      <c r="E21" s="3">
        <v>-6.5459927140255003E-2</v>
      </c>
      <c r="F21" s="3">
        <v>-6.7472117970068801E-3</v>
      </c>
      <c r="G21" s="2"/>
      <c r="H21" s="3">
        <v>1.1274070187919482E-3</v>
      </c>
      <c r="I21" s="3">
        <v>1.3058447852432405E-3</v>
      </c>
      <c r="J21" s="9">
        <v>-1.7843776645129223E-4</v>
      </c>
      <c r="K21" s="2"/>
    </row>
    <row r="22" spans="1:11" ht="13.8" x14ac:dyDescent="0.25">
      <c r="A22" s="19" t="s">
        <v>5</v>
      </c>
      <c r="B22" s="4">
        <v>740609</v>
      </c>
      <c r="C22" s="4">
        <v>546294</v>
      </c>
      <c r="D22" s="22">
        <v>194315</v>
      </c>
      <c r="E22" s="3">
        <v>0.35569674936938717</v>
      </c>
      <c r="F22" s="3">
        <v>3.0899325497568908E-2</v>
      </c>
      <c r="G22" s="2"/>
      <c r="H22" s="3">
        <v>0.10171370261669947</v>
      </c>
      <c r="I22" s="3">
        <v>8.1213020390445215E-2</v>
      </c>
      <c r="J22" s="9">
        <v>2.0500682226254258E-2</v>
      </c>
      <c r="K22" s="2"/>
    </row>
    <row r="23" spans="1:11" ht="13.8" x14ac:dyDescent="0.25">
      <c r="A23" s="19" t="s">
        <v>4</v>
      </c>
      <c r="B23" s="4">
        <v>1586</v>
      </c>
      <c r="C23" s="4">
        <v>1563</v>
      </c>
      <c r="D23" s="22">
        <v>23</v>
      </c>
      <c r="E23" s="3">
        <v>1.471529110684581E-2</v>
      </c>
      <c r="F23" s="3">
        <v>1.461874675876329E-3</v>
      </c>
      <c r="G23" s="2"/>
      <c r="H23" s="3">
        <v>2.1781794759459492E-4</v>
      </c>
      <c r="I23" s="3">
        <v>2.3235831048897822E-4</v>
      </c>
      <c r="J23" s="9">
        <v>-1.4540362894383305E-5</v>
      </c>
      <c r="K23" s="2"/>
    </row>
    <row r="24" spans="1:11" ht="13.8" x14ac:dyDescent="0.25">
      <c r="A24" s="19" t="s">
        <v>3</v>
      </c>
      <c r="B24" s="4">
        <v>48057</v>
      </c>
      <c r="C24" s="4">
        <v>18818</v>
      </c>
      <c r="D24" s="22">
        <v>29239</v>
      </c>
      <c r="E24" s="3">
        <v>1.553778297374854</v>
      </c>
      <c r="F24" s="3">
        <v>9.8293261915160857E-2</v>
      </c>
      <c r="G24" s="2"/>
      <c r="H24" s="3">
        <v>6.6000486176251254E-3</v>
      </c>
      <c r="I24" s="3">
        <v>2.7975167541788816E-3</v>
      </c>
      <c r="J24" s="9">
        <v>3.8025318634462438E-3</v>
      </c>
      <c r="K24" s="2"/>
    </row>
    <row r="25" spans="1:11" ht="13.8" x14ac:dyDescent="0.25">
      <c r="A25" s="20" t="s">
        <v>23</v>
      </c>
      <c r="B25" s="4">
        <v>183507</v>
      </c>
      <c r="C25" s="4">
        <v>74756</v>
      </c>
      <c r="D25" s="22">
        <v>108751</v>
      </c>
      <c r="E25" s="3">
        <v>1.4547461073358661</v>
      </c>
      <c r="F25" s="3">
        <v>9.3958023729951545E-2</v>
      </c>
      <c r="G25" s="2"/>
      <c r="H25" s="3">
        <v>2.5202470434578392E-2</v>
      </c>
      <c r="I25" s="3">
        <v>1.1113357555287303E-2</v>
      </c>
      <c r="J25" s="9">
        <v>1.4089112879291089E-2</v>
      </c>
      <c r="K25" s="2"/>
    </row>
    <row r="26" spans="1:11" ht="13.8" x14ac:dyDescent="0.25">
      <c r="A26" s="2"/>
      <c r="B26" s="4"/>
      <c r="C26" s="4"/>
      <c r="D26" s="4"/>
      <c r="E26" s="3"/>
      <c r="F26" s="2"/>
      <c r="G26" s="2"/>
      <c r="H26" s="3"/>
      <c r="I26" s="3"/>
      <c r="J26" s="2"/>
      <c r="K26" s="2"/>
    </row>
    <row r="27" spans="1:11" ht="13.8" x14ac:dyDescent="0.25">
      <c r="A27" s="6" t="s">
        <v>25</v>
      </c>
      <c r="B27" s="7">
        <v>1435999</v>
      </c>
      <c r="C27" s="7">
        <v>1094143</v>
      </c>
      <c r="D27" s="21">
        <v>341856</v>
      </c>
      <c r="E27" s="5">
        <v>0.31244179234341396</v>
      </c>
      <c r="F27" s="5">
        <v>2.7561928461664609E-2</v>
      </c>
      <c r="G27" s="6"/>
      <c r="H27" s="5">
        <v>0.19721712164431951</v>
      </c>
      <c r="I27" s="5">
        <v>0.16265720979740378</v>
      </c>
      <c r="J27" s="8">
        <v>3.4559911846915731E-2</v>
      </c>
      <c r="K27" s="2"/>
    </row>
    <row r="28" spans="1:11" ht="13.8" x14ac:dyDescent="0.25">
      <c r="A28" s="20" t="s">
        <v>22</v>
      </c>
      <c r="B28" s="4">
        <f t="shared" ref="B28:C35" si="0">B8-B18</f>
        <v>992189</v>
      </c>
      <c r="C28" s="4">
        <f t="shared" si="0"/>
        <v>1028086</v>
      </c>
      <c r="D28" s="22">
        <v>-35897</v>
      </c>
      <c r="E28" s="3">
        <v>-3.4916339683645145E-2</v>
      </c>
      <c r="F28" s="3">
        <v>-3.5477405216333135E-3</v>
      </c>
      <c r="G28" s="2"/>
      <c r="H28" s="3">
        <v>0.13626517755733514</v>
      </c>
      <c r="I28" s="3">
        <v>0.15283706077886863</v>
      </c>
      <c r="J28" s="9">
        <v>-1.6571883221533495E-2</v>
      </c>
      <c r="K28" s="2"/>
    </row>
    <row r="29" spans="1:11" ht="13.8" x14ac:dyDescent="0.25">
      <c r="A29" s="19" t="s">
        <v>8</v>
      </c>
      <c r="B29" s="4">
        <f t="shared" si="0"/>
        <v>200995</v>
      </c>
      <c r="C29" s="4">
        <f t="shared" si="0"/>
        <v>583048</v>
      </c>
      <c r="D29" s="22">
        <v>-382053</v>
      </c>
      <c r="E29" s="3">
        <v>-0.65526851991602753</v>
      </c>
      <c r="F29" s="3">
        <v>-0.10102400643971432</v>
      </c>
      <c r="G29" s="2"/>
      <c r="H29" s="3">
        <v>2.7604236050930396E-2</v>
      </c>
      <c r="I29" s="3">
        <v>8.6676934237989611E-2</v>
      </c>
      <c r="J29" s="9">
        <v>-5.9072698187059215E-2</v>
      </c>
      <c r="K29" s="2"/>
    </row>
    <row r="30" spans="1:11" ht="13.8" x14ac:dyDescent="0.25">
      <c r="A30" s="19" t="s">
        <v>7</v>
      </c>
      <c r="B30" s="4">
        <f t="shared" si="0"/>
        <v>39176</v>
      </c>
      <c r="C30" s="4">
        <f t="shared" si="0"/>
        <v>50715</v>
      </c>
      <c r="D30" s="22">
        <v>-11539</v>
      </c>
      <c r="E30" s="3">
        <v>-0.22752637286798777</v>
      </c>
      <c r="F30" s="3">
        <v>-2.5485363882652212E-2</v>
      </c>
      <c r="G30" s="2"/>
      <c r="H30" s="3">
        <v>5.3803505138498428E-3</v>
      </c>
      <c r="I30" s="3">
        <v>7.5393804967680937E-3</v>
      </c>
      <c r="J30" s="9">
        <v>-2.1590299829182509E-3</v>
      </c>
      <c r="K30" s="2"/>
    </row>
    <row r="31" spans="1:11" ht="13.8" x14ac:dyDescent="0.25">
      <c r="A31" s="19" t="s">
        <v>6</v>
      </c>
      <c r="B31" s="4">
        <f t="shared" si="0"/>
        <v>28965</v>
      </c>
      <c r="C31" s="4">
        <f t="shared" si="0"/>
        <v>11850</v>
      </c>
      <c r="D31" s="22">
        <v>17115</v>
      </c>
      <c r="E31" s="3">
        <v>1.4443037974683544</v>
      </c>
      <c r="F31" s="3">
        <v>9.3491768777591799E-2</v>
      </c>
      <c r="G31" s="2"/>
      <c r="H31" s="3">
        <v>3.9779929710450452E-3</v>
      </c>
      <c r="I31" s="3">
        <v>1.7616417014039616E-3</v>
      </c>
      <c r="J31" s="9">
        <v>2.2163512696410839E-3</v>
      </c>
      <c r="K31" s="2"/>
    </row>
    <row r="32" spans="1:11" ht="13.8" x14ac:dyDescent="0.25">
      <c r="A32" s="19" t="s">
        <v>5</v>
      </c>
      <c r="B32" s="4">
        <f t="shared" si="0"/>
        <v>4461</v>
      </c>
      <c r="C32" s="4">
        <f t="shared" si="0"/>
        <v>3819</v>
      </c>
      <c r="D32" s="22">
        <v>642</v>
      </c>
      <c r="E32" s="3">
        <v>0.16810683424980361</v>
      </c>
      <c r="F32" s="3">
        <v>1.5659783978924979E-2</v>
      </c>
      <c r="G32" s="2"/>
      <c r="H32" s="3">
        <v>6.1266447933132915E-4</v>
      </c>
      <c r="I32" s="3">
        <v>5.6773921161702354E-4</v>
      </c>
      <c r="J32" s="9">
        <v>4.4925267714305606E-5</v>
      </c>
      <c r="K32" s="2"/>
    </row>
    <row r="33" spans="1:11" ht="13.8" x14ac:dyDescent="0.25">
      <c r="A33" s="19" t="s">
        <v>4</v>
      </c>
      <c r="B33" s="4">
        <f t="shared" si="0"/>
        <v>1130</v>
      </c>
      <c r="C33" s="4">
        <f t="shared" si="0"/>
        <v>745</v>
      </c>
      <c r="D33" s="22">
        <v>385</v>
      </c>
      <c r="E33" s="3">
        <v>0.51677852348993292</v>
      </c>
      <c r="F33" s="3">
        <v>4.253877613527024E-2</v>
      </c>
      <c r="G33" s="2"/>
      <c r="H33" s="3">
        <v>1.5519185421304684E-4</v>
      </c>
      <c r="I33" s="3">
        <v>1.10753001480671E-4</v>
      </c>
      <c r="J33" s="9">
        <v>4.4438852732375838E-5</v>
      </c>
      <c r="K33" s="2"/>
    </row>
    <row r="34" spans="1:11" ht="13.8" x14ac:dyDescent="0.25">
      <c r="A34" s="19" t="s">
        <v>3</v>
      </c>
      <c r="B34" s="4">
        <f t="shared" si="0"/>
        <v>717462</v>
      </c>
      <c r="C34" s="4">
        <f t="shared" si="0"/>
        <v>377909</v>
      </c>
      <c r="D34" s="22">
        <v>339553</v>
      </c>
      <c r="E34" s="3">
        <v>0.89850466646732419</v>
      </c>
      <c r="F34" s="3">
        <v>6.6206109833681248E-2</v>
      </c>
      <c r="G34" s="2"/>
      <c r="H34" s="3">
        <v>9.8534741687965485E-2</v>
      </c>
      <c r="I34" s="3">
        <v>5.6180612129609259E-2</v>
      </c>
      <c r="J34" s="9">
        <v>4.2354129558356227E-2</v>
      </c>
      <c r="K34" s="2"/>
    </row>
    <row r="35" spans="1:11" ht="13.8" x14ac:dyDescent="0.25">
      <c r="A35" s="20" t="s">
        <v>23</v>
      </c>
      <c r="B35" s="4">
        <f t="shared" si="0"/>
        <v>443810</v>
      </c>
      <c r="C35" s="4">
        <f t="shared" si="0"/>
        <v>66057</v>
      </c>
      <c r="D35" s="22">
        <v>377753</v>
      </c>
      <c r="E35" s="3">
        <v>5.7185915194453276</v>
      </c>
      <c r="F35" s="3">
        <v>0.20983967850233598</v>
      </c>
      <c r="G35" s="2"/>
      <c r="H35" s="3">
        <v>6.0951944086984344E-2</v>
      </c>
      <c r="I35" s="3">
        <v>9.8201490185351459E-3</v>
      </c>
      <c r="J35" s="9">
        <v>5.1131795068449198E-2</v>
      </c>
      <c r="K35" s="2"/>
    </row>
    <row r="36" spans="1:11" ht="13.8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8" spans="1:11" x14ac:dyDescent="0.25">
      <c r="A38" s="1" t="s">
        <v>2</v>
      </c>
    </row>
    <row r="39" spans="1:11" x14ac:dyDescent="0.25">
      <c r="A39" s="1" t="s">
        <v>1</v>
      </c>
    </row>
    <row r="41" spans="1:11" x14ac:dyDescent="0.25">
      <c r="A41" s="18" t="s">
        <v>20</v>
      </c>
    </row>
    <row r="42" spans="1:11" x14ac:dyDescent="0.25">
      <c r="A42" s="18" t="s">
        <v>0</v>
      </c>
    </row>
    <row r="43" spans="1:11" ht="13.8" x14ac:dyDescent="0.25">
      <c r="A43" s="2"/>
      <c r="B43" s="2"/>
    </row>
    <row r="44" spans="1:11" ht="13.8" x14ac:dyDescent="0.25">
      <c r="B44" s="2"/>
    </row>
  </sheetData>
  <mergeCells count="4">
    <mergeCell ref="D4:F4"/>
    <mergeCell ref="H4:J4"/>
    <mergeCell ref="B4:B5"/>
    <mergeCell ref="C4:C5"/>
  </mergeCells>
  <pageMargins left="0.25" right="0.25" top="0.75" bottom="0.75" header="0.3" footer="0.3"/>
  <pageSetup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K44"/>
  <sheetViews>
    <sheetView zoomScaleNormal="100" workbookViewId="0"/>
  </sheetViews>
  <sheetFormatPr defaultRowHeight="13.2" x14ac:dyDescent="0.25"/>
  <cols>
    <col min="1" max="1" width="21.5546875" style="1" customWidth="1"/>
    <col min="2" max="3" width="11.6640625" style="1" customWidth="1"/>
    <col min="4" max="6" width="10.109375" style="1" customWidth="1"/>
    <col min="7" max="7" width="1.6640625" style="1" customWidth="1"/>
    <col min="8" max="9" width="9.6640625" style="1" customWidth="1"/>
    <col min="10" max="10" width="10.6640625" style="1" bestFit="1" customWidth="1"/>
    <col min="11" max="11" width="1.6640625" style="1" customWidth="1"/>
    <col min="12" max="16384" width="8.88671875" style="1"/>
  </cols>
  <sheetData>
    <row r="2" spans="1:11" ht="16.8" customHeight="1" x14ac:dyDescent="0.3">
      <c r="A2" s="17" t="s">
        <v>28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4" spans="1:11" ht="13.8" x14ac:dyDescent="0.25">
      <c r="A4" s="12"/>
      <c r="B4" s="24" t="s">
        <v>18</v>
      </c>
      <c r="C4" s="24" t="s">
        <v>19</v>
      </c>
      <c r="D4" s="23" t="s">
        <v>13</v>
      </c>
      <c r="E4" s="23"/>
      <c r="F4" s="23"/>
      <c r="G4" s="13"/>
      <c r="H4" s="23" t="s">
        <v>12</v>
      </c>
      <c r="I4" s="23"/>
      <c r="J4" s="23"/>
      <c r="K4" s="12"/>
    </row>
    <row r="5" spans="1:11" ht="28.05" customHeight="1" x14ac:dyDescent="0.25">
      <c r="A5" s="14"/>
      <c r="B5" s="25"/>
      <c r="C5" s="25"/>
      <c r="D5" s="15" t="s">
        <v>11</v>
      </c>
      <c r="E5" s="15" t="s">
        <v>10</v>
      </c>
      <c r="F5" s="16" t="s">
        <v>14</v>
      </c>
      <c r="G5" s="15"/>
      <c r="H5" s="16" t="s">
        <v>16</v>
      </c>
      <c r="I5" s="16" t="s">
        <v>17</v>
      </c>
      <c r="J5" s="16" t="s">
        <v>15</v>
      </c>
      <c r="K5" s="14"/>
    </row>
    <row r="6" spans="1:11" ht="13.8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3.8" x14ac:dyDescent="0.25">
      <c r="A7" s="6" t="s">
        <v>9</v>
      </c>
      <c r="B7" s="7">
        <f>'NJ State'!B7-'18+'!B7</f>
        <v>2007684</v>
      </c>
      <c r="C7" s="7">
        <f>'NJ State'!C7-'18+'!C7</f>
        <v>2065214</v>
      </c>
      <c r="D7" s="21">
        <v>-57530</v>
      </c>
      <c r="E7" s="5">
        <v>-2.7856677322543814E-2</v>
      </c>
      <c r="F7" s="5">
        <v>-2.8212162762873971E-3</v>
      </c>
      <c r="G7" s="6"/>
      <c r="H7" s="5">
        <v>1</v>
      </c>
      <c r="I7" s="5">
        <v>1</v>
      </c>
      <c r="J7" s="8">
        <v>0</v>
      </c>
      <c r="K7" s="2"/>
    </row>
    <row r="8" spans="1:11" ht="13.8" x14ac:dyDescent="0.25">
      <c r="A8" s="20" t="s">
        <v>22</v>
      </c>
      <c r="B8" s="4">
        <f>'NJ State'!B8-'18+'!B8</f>
        <v>1731507</v>
      </c>
      <c r="C8" s="4">
        <f>'NJ State'!C8-'18+'!C8</f>
        <v>1965724</v>
      </c>
      <c r="D8" s="22">
        <v>-234217</v>
      </c>
      <c r="E8" s="3">
        <v>-0.11915050129112734</v>
      </c>
      <c r="F8" s="3">
        <v>-1.2606710953335765E-2</v>
      </c>
      <c r="G8" s="2"/>
      <c r="H8" s="3">
        <v>0.86244000549887334</v>
      </c>
      <c r="I8" s="3">
        <v>0.95182581562976043</v>
      </c>
      <c r="J8" s="9">
        <v>-8.9385810130887089E-2</v>
      </c>
      <c r="K8" s="2"/>
    </row>
    <row r="9" spans="1:11" ht="13.8" x14ac:dyDescent="0.25">
      <c r="A9" s="19" t="s">
        <v>8</v>
      </c>
      <c r="B9" s="4">
        <f>'NJ State'!B9-'18+'!B9</f>
        <v>944889</v>
      </c>
      <c r="C9" s="4">
        <f>'NJ State'!C9-'18+'!C9</f>
        <v>1296634</v>
      </c>
      <c r="D9" s="22">
        <v>-351745</v>
      </c>
      <c r="E9" s="3">
        <v>-0.27127547172139554</v>
      </c>
      <c r="F9" s="3">
        <v>-3.1150456928178083E-2</v>
      </c>
      <c r="G9" s="2"/>
      <c r="H9" s="3">
        <v>0.47063631527670691</v>
      </c>
      <c r="I9" s="3">
        <v>0.62784486256630068</v>
      </c>
      <c r="J9" s="9">
        <v>-0.15720854728959377</v>
      </c>
      <c r="K9" s="2"/>
    </row>
    <row r="10" spans="1:11" ht="13.8" x14ac:dyDescent="0.25">
      <c r="A10" s="19" t="s">
        <v>7</v>
      </c>
      <c r="B10" s="4">
        <f>'NJ State'!B10-'18+'!B10</f>
        <v>283647</v>
      </c>
      <c r="C10" s="4">
        <f>'NJ State'!C10-'18+'!C10</f>
        <v>321355</v>
      </c>
      <c r="D10" s="22">
        <v>-37708</v>
      </c>
      <c r="E10" s="3">
        <v>-0.11734063574551508</v>
      </c>
      <c r="F10" s="3">
        <v>-1.2404020377303482E-2</v>
      </c>
      <c r="G10" s="2"/>
      <c r="H10" s="3">
        <v>0.14128069955231998</v>
      </c>
      <c r="I10" s="3">
        <v>0.1556037292019132</v>
      </c>
      <c r="J10" s="9">
        <v>-1.4323029649593227E-2</v>
      </c>
      <c r="K10" s="2"/>
    </row>
    <row r="11" spans="1:11" ht="13.8" x14ac:dyDescent="0.25">
      <c r="A11" s="19" t="s">
        <v>6</v>
      </c>
      <c r="B11" s="4">
        <f>'NJ State'!B11-'18+'!B11</f>
        <v>14012</v>
      </c>
      <c r="C11" s="4">
        <f>'NJ State'!C11-'18+'!C11</f>
        <v>8392</v>
      </c>
      <c r="D11" s="22">
        <v>5620</v>
      </c>
      <c r="E11" s="3">
        <v>0.66968541468064824</v>
      </c>
      <c r="F11" s="3">
        <v>5.2600241557604788E-2</v>
      </c>
      <c r="G11" s="2"/>
      <c r="H11" s="3">
        <v>6.9791859675128161E-3</v>
      </c>
      <c r="I11" s="3">
        <v>4.0635014095391567E-3</v>
      </c>
      <c r="J11" s="9">
        <v>2.9156845579736594E-3</v>
      </c>
      <c r="K11" s="2"/>
    </row>
    <row r="12" spans="1:11" ht="13.8" x14ac:dyDescent="0.25">
      <c r="A12" s="19" t="s">
        <v>5</v>
      </c>
      <c r="B12" s="4">
        <f>'NJ State'!B12-'18+'!B12</f>
        <v>205020</v>
      </c>
      <c r="C12" s="4">
        <f>'NJ State'!C12-'18+'!C12</f>
        <v>175613</v>
      </c>
      <c r="D12" s="22">
        <v>29407</v>
      </c>
      <c r="E12" s="3">
        <v>0.16745343454072306</v>
      </c>
      <c r="F12" s="3">
        <v>1.5602957078070245E-2</v>
      </c>
      <c r="G12" s="2"/>
      <c r="H12" s="3">
        <v>0.10211766393516111</v>
      </c>
      <c r="I12" s="3">
        <v>8.5033802792349844E-2</v>
      </c>
      <c r="J12" s="9">
        <v>1.7083861142811269E-2</v>
      </c>
      <c r="K12" s="2"/>
    </row>
    <row r="13" spans="1:11" ht="13.8" x14ac:dyDescent="0.25">
      <c r="A13" s="19" t="s">
        <v>4</v>
      </c>
      <c r="B13" s="4">
        <f>'NJ State'!B13-'18+'!B13</f>
        <v>817</v>
      </c>
      <c r="C13" s="4">
        <f>'NJ State'!C13-'18+'!C13</f>
        <v>735</v>
      </c>
      <c r="D13" s="22">
        <v>82</v>
      </c>
      <c r="E13" s="3">
        <v>0.11156462585034013</v>
      </c>
      <c r="F13" s="3">
        <v>1.0632992271874198E-2</v>
      </c>
      <c r="G13" s="2"/>
      <c r="H13" s="3">
        <v>4.0693654977576153E-4</v>
      </c>
      <c r="I13" s="3">
        <v>3.5589532125968542E-4</v>
      </c>
      <c r="J13" s="9">
        <v>5.1041228516076113E-5</v>
      </c>
      <c r="K13" s="2"/>
    </row>
    <row r="14" spans="1:11" ht="13.8" x14ac:dyDescent="0.25">
      <c r="A14" s="19" t="s">
        <v>3</v>
      </c>
      <c r="B14" s="4">
        <f>'NJ State'!B14-'18+'!B14</f>
        <v>283122</v>
      </c>
      <c r="C14" s="4">
        <f>'NJ State'!C14-'18+'!C14</f>
        <v>162995</v>
      </c>
      <c r="D14" s="22">
        <v>120127</v>
      </c>
      <c r="E14" s="3">
        <v>0.7369980674253811</v>
      </c>
      <c r="F14" s="3">
        <v>5.67686803366938E-2</v>
      </c>
      <c r="G14" s="2"/>
      <c r="H14" s="3">
        <v>0.14101920421739675</v>
      </c>
      <c r="I14" s="3">
        <v>7.8924024338397861E-2</v>
      </c>
      <c r="J14" s="9">
        <v>6.2095179878998888E-2</v>
      </c>
      <c r="K14" s="2"/>
    </row>
    <row r="15" spans="1:11" ht="13.8" x14ac:dyDescent="0.25">
      <c r="A15" s="20" t="s">
        <v>23</v>
      </c>
      <c r="B15" s="4">
        <f>'NJ State'!B15-'18+'!B15</f>
        <v>276177</v>
      </c>
      <c r="C15" s="4">
        <f>'NJ State'!C15-'18+'!C15</f>
        <v>99490</v>
      </c>
      <c r="D15" s="22">
        <v>176687</v>
      </c>
      <c r="E15" s="3">
        <v>1.7759272288672228</v>
      </c>
      <c r="F15" s="3">
        <v>0.1074925353139502</v>
      </c>
      <c r="G15" s="2"/>
      <c r="H15" s="3">
        <v>0.13755999450112666</v>
      </c>
      <c r="I15" s="3">
        <v>4.8174184370239598E-2</v>
      </c>
      <c r="J15" s="9">
        <v>8.9385810130887061E-2</v>
      </c>
      <c r="K15" s="2"/>
    </row>
    <row r="16" spans="1:11" ht="13.8" x14ac:dyDescent="0.25">
      <c r="A16" s="2"/>
      <c r="B16" s="4"/>
      <c r="C16" s="4"/>
      <c r="D16" s="4"/>
      <c r="E16" s="3"/>
      <c r="F16" s="2"/>
      <c r="G16" s="2"/>
      <c r="H16" s="3"/>
      <c r="I16" s="3"/>
      <c r="J16" s="2"/>
      <c r="K16" s="2"/>
    </row>
    <row r="17" spans="1:11" ht="13.8" x14ac:dyDescent="0.25">
      <c r="A17" s="11" t="s">
        <v>24</v>
      </c>
      <c r="B17" s="7">
        <f>'NJ State'!B17-'18+'!B17</f>
        <v>1441108</v>
      </c>
      <c r="C17" s="7">
        <f>'NJ State'!C17-'18+'!C17</f>
        <v>1604213</v>
      </c>
      <c r="D17" s="21">
        <v>-163105</v>
      </c>
      <c r="E17" s="5">
        <v>-0.10167290752537225</v>
      </c>
      <c r="F17" s="5">
        <v>-1.0664826292651086E-2</v>
      </c>
      <c r="G17" s="6"/>
      <c r="H17" s="5">
        <v>0.71779622689626454</v>
      </c>
      <c r="I17" s="5">
        <v>0.7767780966040323</v>
      </c>
      <c r="J17" s="8">
        <v>-5.8981869707767753E-2</v>
      </c>
      <c r="K17" s="2"/>
    </row>
    <row r="18" spans="1:11" ht="13.8" x14ac:dyDescent="0.25">
      <c r="A18" s="20" t="s">
        <v>22</v>
      </c>
      <c r="B18" s="4">
        <f>'NJ State'!B18-'18+'!B18</f>
        <v>1335144</v>
      </c>
      <c r="C18" s="4">
        <f>'NJ State'!C18-'18+'!C18</f>
        <v>1544125</v>
      </c>
      <c r="D18" s="22">
        <v>-208981</v>
      </c>
      <c r="E18" s="3">
        <v>-0.13533943171699184</v>
      </c>
      <c r="F18" s="3">
        <v>-1.4436603877658549E-2</v>
      </c>
      <c r="G18" s="2"/>
      <c r="H18" s="3">
        <v>0.66501700466806535</v>
      </c>
      <c r="I18" s="3">
        <v>0.74768280672124054</v>
      </c>
      <c r="J18" s="9">
        <v>-8.2665802053175197E-2</v>
      </c>
      <c r="K18" s="2"/>
    </row>
    <row r="19" spans="1:11" ht="13.8" x14ac:dyDescent="0.25">
      <c r="A19" s="19" t="s">
        <v>8</v>
      </c>
      <c r="B19" s="4">
        <f>'NJ State'!B19-'18+'!B19</f>
        <v>849985</v>
      </c>
      <c r="C19" s="4">
        <f>'NJ State'!C19-'18+'!C19</f>
        <v>1065312</v>
      </c>
      <c r="D19" s="22">
        <v>-215327</v>
      </c>
      <c r="E19" s="3">
        <v>-0.20212576221801687</v>
      </c>
      <c r="F19" s="3">
        <v>-2.2327399268598169E-2</v>
      </c>
      <c r="G19" s="2"/>
      <c r="H19" s="3">
        <v>0.42336592810422358</v>
      </c>
      <c r="I19" s="3">
        <v>0.51583613126775241</v>
      </c>
      <c r="J19" s="9">
        <v>-9.247020316352883E-2</v>
      </c>
      <c r="K19" s="2"/>
    </row>
    <row r="20" spans="1:11" ht="13.8" x14ac:dyDescent="0.25">
      <c r="A20" s="19" t="s">
        <v>7</v>
      </c>
      <c r="B20" s="4">
        <f>'NJ State'!B20-'18+'!B20</f>
        <v>257195</v>
      </c>
      <c r="C20" s="4">
        <f>'NJ State'!C20-'18+'!C20</f>
        <v>292645</v>
      </c>
      <c r="D20" s="22">
        <v>-35450</v>
      </c>
      <c r="E20" s="3">
        <v>-0.12113653060875805</v>
      </c>
      <c r="F20" s="3">
        <v>-1.2829562246156279E-2</v>
      </c>
      <c r="G20" s="2"/>
      <c r="H20" s="3">
        <v>0.12810531936300731</v>
      </c>
      <c r="I20" s="3">
        <v>0.14170202216332062</v>
      </c>
      <c r="J20" s="9">
        <v>-1.3596702800313304E-2</v>
      </c>
      <c r="K20" s="2"/>
    </row>
    <row r="21" spans="1:11" ht="13.8" x14ac:dyDescent="0.25">
      <c r="A21" s="19" t="s">
        <v>6</v>
      </c>
      <c r="B21" s="4">
        <f>'NJ State'!B21-'18+'!B21</f>
        <v>2997</v>
      </c>
      <c r="C21" s="4">
        <f>'NJ State'!C21-'18+'!C21</f>
        <v>3443</v>
      </c>
      <c r="D21" s="22">
        <v>-446</v>
      </c>
      <c r="E21" s="3">
        <v>-0.12953819343595702</v>
      </c>
      <c r="F21" s="3">
        <v>-1.3777351075143773E-2</v>
      </c>
      <c r="G21" s="2"/>
      <c r="H21" s="3">
        <v>1.4927647976474385E-3</v>
      </c>
      <c r="I21" s="3">
        <v>1.6671395797239414E-3</v>
      </c>
      <c r="J21" s="9">
        <v>-1.7437478207650288E-4</v>
      </c>
      <c r="K21" s="2"/>
    </row>
    <row r="22" spans="1:11" ht="13.8" x14ac:dyDescent="0.25">
      <c r="A22" s="19" t="s">
        <v>5</v>
      </c>
      <c r="B22" s="4">
        <f>'NJ State'!B22-'18+'!B22</f>
        <v>202312</v>
      </c>
      <c r="C22" s="4">
        <f>'NJ State'!C22-'18+'!C22</f>
        <v>173533</v>
      </c>
      <c r="D22" s="22">
        <v>28779</v>
      </c>
      <c r="E22" s="3">
        <v>0.16584165547763249</v>
      </c>
      <c r="F22" s="3">
        <v>1.5462656369385375E-2</v>
      </c>
      <c r="G22" s="2"/>
      <c r="H22" s="3">
        <v>0.10076884609330951</v>
      </c>
      <c r="I22" s="3">
        <v>8.4026643243751017E-2</v>
      </c>
      <c r="J22" s="9">
        <v>1.6742202849558491E-2</v>
      </c>
      <c r="K22" s="2"/>
    </row>
    <row r="23" spans="1:11" ht="13.8" x14ac:dyDescent="0.25">
      <c r="A23" s="19" t="s">
        <v>4</v>
      </c>
      <c r="B23" s="4">
        <f>'NJ State'!B23-'18+'!B23</f>
        <v>358</v>
      </c>
      <c r="C23" s="4">
        <f>'NJ State'!C23-'18+'!C23</f>
        <v>400</v>
      </c>
      <c r="D23" s="22">
        <v>-42</v>
      </c>
      <c r="E23" s="3">
        <v>-0.105</v>
      </c>
      <c r="F23" s="3">
        <v>-1.1031853902489619E-2</v>
      </c>
      <c r="G23" s="2"/>
      <c r="H23" s="3">
        <v>1.7831491410002769E-4</v>
      </c>
      <c r="I23" s="3">
        <v>1.9368452857669957E-4</v>
      </c>
      <c r="J23" s="9">
        <v>-1.5369614476671878E-5</v>
      </c>
      <c r="K23" s="2"/>
    </row>
    <row r="24" spans="1:11" ht="13.8" x14ac:dyDescent="0.25">
      <c r="A24" s="19" t="s">
        <v>3</v>
      </c>
      <c r="B24" s="4">
        <f>'NJ State'!B24-'18+'!B24</f>
        <v>22297</v>
      </c>
      <c r="C24" s="4">
        <f>'NJ State'!C24-'18+'!C24</f>
        <v>8792</v>
      </c>
      <c r="D24" s="22">
        <v>13505</v>
      </c>
      <c r="E24" s="3">
        <v>1.5360555050045497</v>
      </c>
      <c r="F24" s="3">
        <v>9.7528674043150909E-2</v>
      </c>
      <c r="G24" s="2"/>
      <c r="H24" s="3">
        <v>1.1105831395777423E-2</v>
      </c>
      <c r="I24" s="3">
        <v>4.257185938115856E-3</v>
      </c>
      <c r="J24" s="9">
        <v>6.8486454576615671E-3</v>
      </c>
      <c r="K24" s="2"/>
    </row>
    <row r="25" spans="1:11" ht="13.8" x14ac:dyDescent="0.25">
      <c r="A25" s="20" t="s">
        <v>23</v>
      </c>
      <c r="B25" s="4">
        <f>'NJ State'!B25-'18+'!B25</f>
        <v>105964</v>
      </c>
      <c r="C25" s="4">
        <f>'NJ State'!C25-'18+'!C25</f>
        <v>60088</v>
      </c>
      <c r="D25" s="22">
        <v>45876</v>
      </c>
      <c r="E25" s="3">
        <v>0.76348022899747037</v>
      </c>
      <c r="F25" s="3">
        <v>5.8368875159153788E-2</v>
      </c>
      <c r="G25" s="2"/>
      <c r="H25" s="3">
        <v>5.2779222228199259E-2</v>
      </c>
      <c r="I25" s="3">
        <v>2.9095289882791808E-2</v>
      </c>
      <c r="J25" s="9">
        <v>2.368393234540745E-2</v>
      </c>
      <c r="K25" s="2"/>
    </row>
    <row r="26" spans="1:11" ht="13.8" x14ac:dyDescent="0.25">
      <c r="A26" s="2"/>
      <c r="B26" s="4"/>
      <c r="C26" s="4"/>
      <c r="D26" s="4"/>
      <c r="E26" s="3"/>
      <c r="F26" s="2"/>
      <c r="G26" s="2"/>
      <c r="H26" s="3"/>
      <c r="I26" s="3"/>
      <c r="J26" s="2"/>
      <c r="K26" s="2"/>
    </row>
    <row r="27" spans="1:11" ht="13.8" x14ac:dyDescent="0.25">
      <c r="A27" s="6" t="s">
        <v>25</v>
      </c>
      <c r="B27" s="7">
        <f>'NJ State'!B27-'18+'!B27</f>
        <v>566576</v>
      </c>
      <c r="C27" s="7">
        <f>'NJ State'!C27-'18+'!C27</f>
        <v>461001</v>
      </c>
      <c r="D27" s="21">
        <v>105575</v>
      </c>
      <c r="E27" s="5">
        <v>0.22901251841102296</v>
      </c>
      <c r="F27" s="5">
        <v>2.0835185571333126E-2</v>
      </c>
      <c r="G27" s="6"/>
      <c r="H27" s="5">
        <v>0.28220377310373546</v>
      </c>
      <c r="I27" s="5">
        <v>0.22322190339596767</v>
      </c>
      <c r="J27" s="8">
        <v>5.8981869707767781E-2</v>
      </c>
      <c r="K27" s="2"/>
    </row>
    <row r="28" spans="1:11" ht="13.8" x14ac:dyDescent="0.25">
      <c r="A28" s="20" t="s">
        <v>22</v>
      </c>
      <c r="B28" s="4">
        <f>'NJ State'!B28-'18+'!B28</f>
        <v>396363</v>
      </c>
      <c r="C28" s="4">
        <f>'NJ State'!C28-'18+'!C28</f>
        <v>421599</v>
      </c>
      <c r="D28" s="22">
        <v>-25236</v>
      </c>
      <c r="E28" s="3">
        <v>-5.9857826987255662E-2</v>
      </c>
      <c r="F28" s="3">
        <v>-6.1534064959073431E-3</v>
      </c>
      <c r="G28" s="2"/>
      <c r="H28" s="3">
        <v>0.19742300083080805</v>
      </c>
      <c r="I28" s="3">
        <v>0.20414300890851989</v>
      </c>
      <c r="J28" s="9">
        <v>-6.7200080777118365E-3</v>
      </c>
      <c r="K28" s="2"/>
    </row>
    <row r="29" spans="1:11" ht="13.8" x14ac:dyDescent="0.25">
      <c r="A29" s="19" t="s">
        <v>8</v>
      </c>
      <c r="B29" s="4">
        <f>'NJ State'!B29-'18+'!B29</f>
        <v>94904</v>
      </c>
      <c r="C29" s="4">
        <f>'NJ State'!C29-'18+'!C29</f>
        <v>231322</v>
      </c>
      <c r="D29" s="22">
        <v>-136418</v>
      </c>
      <c r="E29" s="3">
        <v>-0.58973206180129867</v>
      </c>
      <c r="F29" s="3">
        <v>-8.5240859232362465E-2</v>
      </c>
      <c r="G29" s="2"/>
      <c r="H29" s="3">
        <v>4.7270387172483316E-2</v>
      </c>
      <c r="I29" s="3">
        <v>0.11200873129854824</v>
      </c>
      <c r="J29" s="9">
        <v>-6.4738344126064926E-2</v>
      </c>
      <c r="K29" s="2"/>
    </row>
    <row r="30" spans="1:11" ht="13.8" x14ac:dyDescent="0.25">
      <c r="A30" s="19" t="s">
        <v>7</v>
      </c>
      <c r="B30" s="4">
        <f>'NJ State'!B30-'18+'!B30</f>
        <v>26452</v>
      </c>
      <c r="C30" s="4">
        <f>'NJ State'!C30-'18+'!C30</f>
        <v>28710</v>
      </c>
      <c r="D30" s="22">
        <v>-2258</v>
      </c>
      <c r="E30" s="3">
        <v>-7.864855451062347E-2</v>
      </c>
      <c r="F30" s="3">
        <v>-8.1579145585226609E-3</v>
      </c>
      <c r="G30" s="2"/>
      <c r="H30" s="3">
        <v>1.3175380189312661E-2</v>
      </c>
      <c r="I30" s="3">
        <v>1.3901707038592611E-2</v>
      </c>
      <c r="J30" s="9">
        <v>-7.2632684927994955E-4</v>
      </c>
      <c r="K30" s="2"/>
    </row>
    <row r="31" spans="1:11" ht="13.8" x14ac:dyDescent="0.25">
      <c r="A31" s="19" t="s">
        <v>6</v>
      </c>
      <c r="B31" s="4">
        <f>'NJ State'!B31-'18+'!B31</f>
        <v>11015</v>
      </c>
      <c r="C31" s="4">
        <f>'NJ State'!C31-'18+'!C31</f>
        <v>4949</v>
      </c>
      <c r="D31" s="22">
        <v>6066</v>
      </c>
      <c r="E31" s="3">
        <v>1.22570216205294</v>
      </c>
      <c r="F31" s="3">
        <v>8.3294915499043887E-2</v>
      </c>
      <c r="G31" s="2"/>
      <c r="H31" s="3">
        <v>5.486421169865377E-3</v>
      </c>
      <c r="I31" s="3">
        <v>2.3963618298152153E-3</v>
      </c>
      <c r="J31" s="9">
        <v>3.0900593400501617E-3</v>
      </c>
      <c r="K31" s="2"/>
    </row>
    <row r="32" spans="1:11" ht="13.8" x14ac:dyDescent="0.25">
      <c r="A32" s="19" t="s">
        <v>5</v>
      </c>
      <c r="B32" s="4">
        <f>'NJ State'!B32-'18+'!B32</f>
        <v>2708</v>
      </c>
      <c r="C32" s="4">
        <f>'NJ State'!C32-'18+'!C32</f>
        <v>2080</v>
      </c>
      <c r="D32" s="22">
        <v>628</v>
      </c>
      <c r="E32" s="3">
        <v>0.30192307692307691</v>
      </c>
      <c r="F32" s="3">
        <v>2.673539179153761E-2</v>
      </c>
      <c r="G32" s="2"/>
      <c r="H32" s="3">
        <v>1.3488178418516062E-3</v>
      </c>
      <c r="I32" s="3">
        <v>1.0071595485988377E-3</v>
      </c>
      <c r="J32" s="9">
        <v>3.4165829325276853E-4</v>
      </c>
      <c r="K32" s="2"/>
    </row>
    <row r="33" spans="1:11" ht="13.8" x14ac:dyDescent="0.25">
      <c r="A33" s="19" t="s">
        <v>4</v>
      </c>
      <c r="B33" s="4">
        <f>'NJ State'!B33-'18+'!B33</f>
        <v>459</v>
      </c>
      <c r="C33" s="4">
        <f>'NJ State'!C33-'18+'!C33</f>
        <v>335</v>
      </c>
      <c r="D33" s="22">
        <v>124</v>
      </c>
      <c r="E33" s="3">
        <v>0.37014925373134328</v>
      </c>
      <c r="F33" s="3">
        <v>3.1993086411788552E-2</v>
      </c>
      <c r="G33" s="2"/>
      <c r="H33" s="3">
        <v>2.2862163567573382E-4</v>
      </c>
      <c r="I33" s="3">
        <v>1.6221079268298588E-4</v>
      </c>
      <c r="J33" s="9">
        <v>6.6410842992747936E-5</v>
      </c>
      <c r="K33" s="2"/>
    </row>
    <row r="34" spans="1:11" ht="13.8" x14ac:dyDescent="0.25">
      <c r="A34" s="19" t="s">
        <v>3</v>
      </c>
      <c r="B34" s="4">
        <f>'NJ State'!B34-'18+'!B34</f>
        <v>260825</v>
      </c>
      <c r="C34" s="4">
        <f>'NJ State'!C34-'18+'!C34</f>
        <v>154203</v>
      </c>
      <c r="D34" s="22">
        <v>106622</v>
      </c>
      <c r="E34" s="3">
        <v>0.69143920675992032</v>
      </c>
      <c r="F34" s="3">
        <v>5.3963665764862112E-2</v>
      </c>
      <c r="G34" s="2"/>
      <c r="H34" s="3">
        <v>0.12991337282161933</v>
      </c>
      <c r="I34" s="3">
        <v>7.4666838400282001E-2</v>
      </c>
      <c r="J34" s="9">
        <v>5.5246534421337326E-2</v>
      </c>
      <c r="K34" s="2"/>
    </row>
    <row r="35" spans="1:11" ht="13.8" x14ac:dyDescent="0.25">
      <c r="A35" s="20" t="s">
        <v>23</v>
      </c>
      <c r="B35" s="4">
        <f>'NJ State'!B35-'18+'!B35</f>
        <v>170213</v>
      </c>
      <c r="C35" s="4">
        <f>'NJ State'!C35-'18+'!C35</f>
        <v>39402</v>
      </c>
      <c r="D35" s="22">
        <v>130811</v>
      </c>
      <c r="E35" s="3">
        <v>3.3199076189025938</v>
      </c>
      <c r="F35" s="3">
        <v>0.15757048784607663</v>
      </c>
      <c r="G35" s="2"/>
      <c r="H35" s="3">
        <v>8.4780772272927407E-2</v>
      </c>
      <c r="I35" s="3">
        <v>1.9078894487447789E-2</v>
      </c>
      <c r="J35" s="9">
        <v>6.5701877785479618E-2</v>
      </c>
      <c r="K35" s="2"/>
    </row>
    <row r="36" spans="1:11" ht="13.8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8" spans="1:11" x14ac:dyDescent="0.25">
      <c r="A38" s="1" t="s">
        <v>2</v>
      </c>
    </row>
    <row r="39" spans="1:11" x14ac:dyDescent="0.25">
      <c r="A39" s="1" t="s">
        <v>1</v>
      </c>
    </row>
    <row r="41" spans="1:11" x14ac:dyDescent="0.25">
      <c r="A41" s="18" t="s">
        <v>21</v>
      </c>
    </row>
    <row r="42" spans="1:11" x14ac:dyDescent="0.25">
      <c r="A42" s="18" t="s">
        <v>0</v>
      </c>
    </row>
    <row r="43" spans="1:11" ht="13.8" x14ac:dyDescent="0.25">
      <c r="A43" s="2"/>
      <c r="B43" s="2"/>
    </row>
    <row r="44" spans="1:11" ht="13.8" x14ac:dyDescent="0.25">
      <c r="B44" s="2"/>
    </row>
  </sheetData>
  <mergeCells count="4">
    <mergeCell ref="D4:F4"/>
    <mergeCell ref="H4:J4"/>
    <mergeCell ref="B4:B5"/>
    <mergeCell ref="C4:C5"/>
  </mergeCells>
  <pageMargins left="0.25" right="0.25" top="0.75" bottom="0.75" header="0.3" footer="0.3"/>
  <pageSetup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NJ State</vt:lpstr>
      <vt:lpstr>18+</vt:lpstr>
      <vt:lpstr>17-</vt:lpstr>
    </vt:vector>
  </TitlesOfParts>
  <Company>NJDOL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Preston, Len</cp:lastModifiedBy>
  <cp:lastPrinted>2021-08-23T13:20:50Z</cp:lastPrinted>
  <dcterms:created xsi:type="dcterms:W3CDTF">2021-08-17T19:35:23Z</dcterms:created>
  <dcterms:modified xsi:type="dcterms:W3CDTF">2021-10-05T15:36:23Z</dcterms:modified>
</cp:coreProperties>
</file>