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<sst xmlns="http://schemas.openxmlformats.org/spreadsheetml/2006/main" count="674" uniqueCount="437">
  <si>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</si>
  <si>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</si>
  <si>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</si>
  <si>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</si>
  <si>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</si>
  <si>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</si>
  <si>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</si>
  <si>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</si>
  <si>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</si>
  <si>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</si>
  <si>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</si>
  <si>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</si>
  <si>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</si>
  <si>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</si>
  <si>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</si>
  <si>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</si>
  <si>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</si>
  <si>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</si>
  <si>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</si>
  <si>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</si>
  <si>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</si>
  <si>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</si>
  <si>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</si>
  <si>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</si>
  <si>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</si>
  <si>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</si>
  <si>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</si>
  <si>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</si>
  <si>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</si>
  <si>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</si>
  <si>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</si>
  <si>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</si>
  <si>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</si>
  <si>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</si>
  <si>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</si>
  <si>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</si>
  <si>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</si>
  <si>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</si>
  <si>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</si>
  <si>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</si>
  <si>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</si>
  <si>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</si>
  <si>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</si>
  <si>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</si>
  <si>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</si>
  <si>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</si>
  <si>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</si>
  <si>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</si>
  <si>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</si>
  <si>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</si>
  <si>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</si>
  <si>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</si>
  <si>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</si>
  <si>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</si>
  <si>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</si>
  <si>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</si>
  <si>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</si>
  <si>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</si>
  <si>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</si>
  <si>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</si>
  <si>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</si>
  <si>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</si>
  <si>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</si>
  <si>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</si>
  <si>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</si>
  <si>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</si>
  <si>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</si>
  <si>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</si>
  <si>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</si>
  <si>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</si>
  <si>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</si>
  <si>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</si>
  <si>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</si>
  <si>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</si>
  <si>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</si>
  <si>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</si>
  <si>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</si>
  <si>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</si>
  <si>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</si>
  <si>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</si>
  <si>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</si>
  <si>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</si>
  <si>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</si>
  <si>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</si>
  <si>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</si>
  <si>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</si>
  <si>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</si>
  <si>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</si>
  <si>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</si>
  <si>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</si>
  <si>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</si>
  <si>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</si>
  <si>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</si>
  <si>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</si>
  <si>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</si>
  <si>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</si>
  <si>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</si>
  <si>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</si>
  <si>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</si>
  <si>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</si>
  <si>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</si>
  <si>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</si>
  <si>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</si>
  <si>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</si>
  <si>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</si>
  <si>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</si>
  <si>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</si>
  <si>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</si>
  <si>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</si>
  <si>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</si>
  <si>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</si>
  <si>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</si>
  <si>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</si>
  <si>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</si>
  <si>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</si>
  <si>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</si>
  <si>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</si>
  <si>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</si>
  <si>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</si>
  <si>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</si>
  <si>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</si>
  <si>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</si>
  <si>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</si>
  <si>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</si>
  <si>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</si>
  <si>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</si>
  <si>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</si>
  <si>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</si>
  <si>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</si>
  <si>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</si>
  <si>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</si>
  <si>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</si>
  <si>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</si>
  <si>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</si>
  <si>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</si>
  <si>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</si>
  <si>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</si>
  <si>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</si>
  <si>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</si>
  <si>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</si>
  <si>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</si>
  <si>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</si>
  <si>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</si>
  <si>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</si>
  <si>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</si>
  <si>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</si>
  <si>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</si>
  <si>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</si>
  <si>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</si>
  <si>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</si>
  <si>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</si>
  <si>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</si>
  <si>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</si>
  <si>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</si>
  <si>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</si>
  <si>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</si>
  <si>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</si>
  <si>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</si>
  <si>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</si>
  <si>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</si>
  <si>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</si>
  <si>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</si>
  <si>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</si>
  <si>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</si>
  <si>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</si>
  <si>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</si>
  <si>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</si>
  <si>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</si>
  <si>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</si>
  <si>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</si>
  <si>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</si>
  <si>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</si>
  <si>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</si>
  <si>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</si>
  <si>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</si>
  <si>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</si>
  <si>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</si>
  <si>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</si>
  <si>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</si>
  <si>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</si>
  <si>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</si>
  <si>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</si>
  <si>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</si>
  <si>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</si>
  <si>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</si>
  <si>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</si>
  <si>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</si>
  <si>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</si>
  <si>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</si>
  <si>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</si>
  <si>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</si>
  <si>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</si>
  <si>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</si>
  <si>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</si>
  <si>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</si>
  <si>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</si>
  <si>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</si>
  <si>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</si>
  <si>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</si>
  <si>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</si>
  <si>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</si>
  <si>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</si>
  <si>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</si>
  <si>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</si>
  <si>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</si>
  <si>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</si>
  <si>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</si>
  <si>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</si>
  <si>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</si>
  <si>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</si>
  <si>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</si>
  <si>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</si>
  <si>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</si>
  <si>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</si>
  <si>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</si>
  <si>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</si>
  <si>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</si>
  <si>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</si>
  <si>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</si>
  <si>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</si>
  <si>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</si>
  <si>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</si>
  <si>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</si>
  <si>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</si>
  <si>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</si>
  <si>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</si>
  <si>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</si>
  <si>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</si>
  <si>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</si>
  <si>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</si>
  <si>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</si>
  <si>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</si>
  <si>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</si>
  <si>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</si>
  <si>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</si>
  <si>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</si>
  <si>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</si>
  <si>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</si>
  <si>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</si>
  <si>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</si>
  <si>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</si>
  <si>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</si>
  <si>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</si>
  <si>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</si>
  <si>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</si>
  <si>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</si>
  <si>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</si>
  <si>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</si>
  <si>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</si>
  <si>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</si>
  <si>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</si>
  <si>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</si>
  <si>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</si>
  <si>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</si>
  <si>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</si>
  <si>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</si>
  <si>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</si>
  <si>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</si>
  <si>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</si>
  <si>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</si>
  <si>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</si>
  <si>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</si>
  <si>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</si>
  <si>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</si>
  <si>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</si>
  <si>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</si>
  <si>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</si>
  <si>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</si>
  <si>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</si>
  <si>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</si>
  <si>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</si>
  <si>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</si>
  <si>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</si>
  <si>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</si>
  <si>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</si>
  <si>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</si>
  <si>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</si>
  <si>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</si>
  <si>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</si>
  <si>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</si>
  <si>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</si>
  <si>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</si>
  <si>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</si>
  <si>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</si>
  <si>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</si>
  <si>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</si>
  <si>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</si>
  <si>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</si>
  <si>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</si>
  <si>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</si>
  <si>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</si>
  <si>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</si>
  <si>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</si>
  <si>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</si>
  <si>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</si>
  <si>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</si>
  <si>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</si>
  <si>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</si>
  <si>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</si>
  <si>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</si>
  <si>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</si>
  <si>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</si>
  <si>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</si>
  <si>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</si>
  <si>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</si>
  <si>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</si>
  <si>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</si>
  <si>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</si>
  <si>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</si>
  <si>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</si>
  <si>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</si>
  <si>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</si>
  <si>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</si>
  <si>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</si>
  <si>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</si>
  <si>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</si>
  <si>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</si>
  <si>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</si>
  <si>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</si>
  <si>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</si>
  <si>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</si>
  <si>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</si>
  <si>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</si>
  <si>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</si>
  <si>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</si>
  <si>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</si>
  <si>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</si>
  <si>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</si>
  <si>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</si>
  <si>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</si>
  <si>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</si>
  <si>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</si>
  <si>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</si>
  <si>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</si>
  <si>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</si>
  <si>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</si>
  <si>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</si>
  <si>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</si>
  <si>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</si>
  <si>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</si>
  <si>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</si>
  <si>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</si>
  <si>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</si>
  <si>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</si>
  <si>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</si>
  <si>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</si>
  <si>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</si>
  <si>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</si>
  <si>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</si>
  <si>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</si>
  <si>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</si>
  <si>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</si>
  <si>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</si>
  <si>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</si>
  <si>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</si>
  <si>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</si>
  <si>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</si>
  <si>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</si>
  <si>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</si>
  <si>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</si>
  <si>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</si>
  <si>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</si>
  <si>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</si>
  <si>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</si>
  <si>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</si>
  <si>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</si>
  <si>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</si>
  <si>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</si>
  <si>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</si>
  <si>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</si>
  <si>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</si>
  <si>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</si>
  <si>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</si>
  <si>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</si>
  <si>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</si>
  <si>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</si>
  <si>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</si>
  <si>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</si>
  <si>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</si>
  <si>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</si>
  <si>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</si>
  <si>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</si>
  <si>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</si>
  <si>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</si>
  <si>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</si>
  <si>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</si>
  <si>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</si>
  <si>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</si>
  <si>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</si>
  <si>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</si>
  <si>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</si>
  <si>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</si>
  <si>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</si>
  <si>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</si>
  <si>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</si>
  <si>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</si>
  <si>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Absecon city, Atlantic County,New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</si>
  <si>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Absecon city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</si>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</sst>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2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3" fontId="0" fillId="0" borderId="7" xfId="15" applyNumberFormat="1" applyFill="1" applyAlignment="1">
      <alignment/>
    </xf>
    <xf numFmtId="3" fontId="0" fillId="0" borderId="2" xfId="15" applyNumberFormat="1" applyFill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0" t="s">
        <v>397</v>
      </c>
    </row>
    <row r="2" ht="12.75">
      <c r="A2" s="122"/>
    </row>
    <row r="3" ht="13.5" thickBot="1">
      <c r="A3" s="121" t="s">
        <v>398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253</v>
      </c>
      <c r="B5" s="130" t="s">
        <v>254</v>
      </c>
      <c r="C5" s="131" t="s">
        <v>255</v>
      </c>
      <c r="D5" s="132"/>
      <c r="E5" s="132" t="s">
        <v>253</v>
      </c>
      <c r="F5" s="130" t="s">
        <v>254</v>
      </c>
      <c r="G5" s="133" t="s">
        <v>255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399</v>
      </c>
      <c r="B7" s="140">
        <v>7638</v>
      </c>
      <c r="C7" s="141">
        <f>(B7/$B$7)*100</f>
        <v>100</v>
      </c>
      <c r="D7" s="142"/>
      <c r="E7" s="143" t="s">
        <v>400</v>
      </c>
      <c r="F7" s="144"/>
      <c r="G7" s="145"/>
    </row>
    <row r="8" spans="1:7" ht="12.75">
      <c r="A8" s="139" t="s">
        <v>401</v>
      </c>
      <c r="B8" s="140"/>
      <c r="C8" s="141"/>
      <c r="D8" s="142"/>
      <c r="E8" s="142" t="s">
        <v>399</v>
      </c>
      <c r="F8" s="140">
        <v>7638</v>
      </c>
      <c r="G8" s="146">
        <f aca="true" t="shared" si="0" ref="G8:G15">F8*100/F$8</f>
        <v>100</v>
      </c>
    </row>
    <row r="9" spans="1:7" ht="12.75">
      <c r="A9" s="147" t="s">
        <v>402</v>
      </c>
      <c r="B9" s="148">
        <v>3660</v>
      </c>
      <c r="C9" s="149">
        <f>(B9/$B$7)*100</f>
        <v>47.91830322073841</v>
      </c>
      <c r="D9" s="150"/>
      <c r="E9" s="150" t="s">
        <v>403</v>
      </c>
      <c r="F9" s="148">
        <v>288</v>
      </c>
      <c r="G9" s="151">
        <f t="shared" si="0"/>
        <v>3.7706205813040063</v>
      </c>
    </row>
    <row r="10" spans="1:7" ht="12.75">
      <c r="A10" s="147" t="s">
        <v>404</v>
      </c>
      <c r="B10" s="148">
        <v>3978</v>
      </c>
      <c r="C10" s="149">
        <f>(B10/$B$7)*100</f>
        <v>52.08169677926159</v>
      </c>
      <c r="D10" s="150"/>
      <c r="E10" s="150" t="s">
        <v>405</v>
      </c>
      <c r="F10" s="148">
        <v>30</v>
      </c>
      <c r="G10" s="151">
        <f t="shared" si="0"/>
        <v>0.3927729772191673</v>
      </c>
    </row>
    <row r="11" spans="1:7" ht="12.75">
      <c r="A11" s="147"/>
      <c r="B11" s="148"/>
      <c r="C11" s="149"/>
      <c r="D11" s="150"/>
      <c r="E11" s="150" t="s">
        <v>406</v>
      </c>
      <c r="F11" s="148">
        <v>111</v>
      </c>
      <c r="G11" s="151">
        <f t="shared" si="0"/>
        <v>1.453260015710919</v>
      </c>
    </row>
    <row r="12" spans="1:7" ht="12.75">
      <c r="A12" s="147" t="s">
        <v>407</v>
      </c>
      <c r="B12" s="148">
        <v>460</v>
      </c>
      <c r="C12" s="149">
        <f aca="true" t="shared" si="1" ref="C12:C24">B12*100/B$7</f>
        <v>6.022518984027232</v>
      </c>
      <c r="D12" s="150"/>
      <c r="E12" s="150" t="s">
        <v>408</v>
      </c>
      <c r="F12" s="148">
        <v>19</v>
      </c>
      <c r="G12" s="151">
        <f t="shared" si="0"/>
        <v>0.24875621890547264</v>
      </c>
    </row>
    <row r="13" spans="1:7" ht="12.75">
      <c r="A13" s="147" t="s">
        <v>409</v>
      </c>
      <c r="B13" s="148">
        <v>543</v>
      </c>
      <c r="C13" s="149">
        <f t="shared" si="1"/>
        <v>7.109190887666928</v>
      </c>
      <c r="D13" s="150"/>
      <c r="E13" s="150" t="s">
        <v>410</v>
      </c>
      <c r="F13" s="148">
        <v>128</v>
      </c>
      <c r="G13" s="151">
        <f t="shared" si="0"/>
        <v>1.6758313694684472</v>
      </c>
    </row>
    <row r="14" spans="1:7" ht="12.75">
      <c r="A14" s="147" t="s">
        <v>411</v>
      </c>
      <c r="B14" s="148">
        <v>519</v>
      </c>
      <c r="C14" s="149">
        <f t="shared" si="1"/>
        <v>6.794972505891595</v>
      </c>
      <c r="D14" s="150"/>
      <c r="E14" s="150" t="s">
        <v>412</v>
      </c>
      <c r="F14" s="148">
        <v>7350</v>
      </c>
      <c r="G14" s="151">
        <f t="shared" si="0"/>
        <v>96.229379418696</v>
      </c>
    </row>
    <row r="15" spans="1:7" ht="12.75">
      <c r="A15" s="147" t="s">
        <v>413</v>
      </c>
      <c r="B15" s="148">
        <v>387</v>
      </c>
      <c r="C15" s="149">
        <f t="shared" si="1"/>
        <v>5.066771406127258</v>
      </c>
      <c r="D15" s="150"/>
      <c r="E15" s="150" t="s">
        <v>414</v>
      </c>
      <c r="F15" s="148">
        <v>6251</v>
      </c>
      <c r="G15" s="151">
        <f t="shared" si="0"/>
        <v>81.8407960199005</v>
      </c>
    </row>
    <row r="16" spans="1:7" ht="12.75">
      <c r="A16" s="147" t="s">
        <v>415</v>
      </c>
      <c r="B16" s="148">
        <v>321</v>
      </c>
      <c r="C16" s="149">
        <f t="shared" si="1"/>
        <v>4.20267085624509</v>
      </c>
      <c r="D16" s="150"/>
      <c r="E16" s="150"/>
      <c r="F16" s="140"/>
      <c r="G16" s="145"/>
    </row>
    <row r="17" spans="1:7" ht="12.75">
      <c r="A17" s="147" t="s">
        <v>416</v>
      </c>
      <c r="B17" s="148">
        <v>896</v>
      </c>
      <c r="C17" s="149">
        <f t="shared" si="1"/>
        <v>11.73081958627913</v>
      </c>
      <c r="D17" s="150"/>
      <c r="E17" s="142" t="s">
        <v>417</v>
      </c>
      <c r="F17" s="140"/>
      <c r="G17" s="145"/>
    </row>
    <row r="18" spans="1:7" ht="12.75">
      <c r="A18" s="147" t="s">
        <v>418</v>
      </c>
      <c r="B18" s="148">
        <v>1365</v>
      </c>
      <c r="C18" s="149">
        <f t="shared" si="1"/>
        <v>17.87117046347211</v>
      </c>
      <c r="D18" s="150"/>
      <c r="E18" s="142" t="s">
        <v>419</v>
      </c>
      <c r="F18" s="140">
        <v>7638</v>
      </c>
      <c r="G18" s="146">
        <v>100</v>
      </c>
    </row>
    <row r="19" spans="1:7" ht="12.75">
      <c r="A19" s="147" t="s">
        <v>420</v>
      </c>
      <c r="B19" s="148">
        <v>1178</v>
      </c>
      <c r="C19" s="149">
        <f t="shared" si="1"/>
        <v>15.422885572139304</v>
      </c>
      <c r="D19" s="150"/>
      <c r="E19" s="150" t="s">
        <v>421</v>
      </c>
      <c r="F19" s="148">
        <v>7469</v>
      </c>
      <c r="G19" s="151">
        <f aca="true" t="shared" si="2" ref="G19:G30">F19*100/F$18</f>
        <v>97.7873788949987</v>
      </c>
    </row>
    <row r="20" spans="1:7" ht="12.75">
      <c r="A20" s="147" t="s">
        <v>422</v>
      </c>
      <c r="B20" s="148">
        <v>354</v>
      </c>
      <c r="C20" s="149">
        <f t="shared" si="1"/>
        <v>4.634721131186175</v>
      </c>
      <c r="D20" s="150"/>
      <c r="E20" s="150" t="s">
        <v>423</v>
      </c>
      <c r="F20" s="148">
        <v>2773</v>
      </c>
      <c r="G20" s="151">
        <f t="shared" si="2"/>
        <v>36.305315527625034</v>
      </c>
    </row>
    <row r="21" spans="1:7" ht="12.75">
      <c r="A21" s="147" t="s">
        <v>424</v>
      </c>
      <c r="B21" s="148">
        <v>384</v>
      </c>
      <c r="C21" s="149">
        <f t="shared" si="1"/>
        <v>5.0274941084053415</v>
      </c>
      <c r="D21" s="150"/>
      <c r="E21" s="150" t="s">
        <v>425</v>
      </c>
      <c r="F21" s="148">
        <v>1654</v>
      </c>
      <c r="G21" s="151">
        <f t="shared" si="2"/>
        <v>21.65488347735009</v>
      </c>
    </row>
    <row r="22" spans="1:7" ht="12.75">
      <c r="A22" s="147" t="s">
        <v>426</v>
      </c>
      <c r="B22" s="148">
        <v>648</v>
      </c>
      <c r="C22" s="149">
        <f t="shared" si="1"/>
        <v>8.483896307934014</v>
      </c>
      <c r="D22" s="150"/>
      <c r="E22" s="150" t="s">
        <v>427</v>
      </c>
      <c r="F22" s="148">
        <v>2205</v>
      </c>
      <c r="G22" s="151">
        <f t="shared" si="2"/>
        <v>28.868813825608797</v>
      </c>
    </row>
    <row r="23" spans="1:7" ht="12.75">
      <c r="A23" s="147" t="s">
        <v>428</v>
      </c>
      <c r="B23" s="148">
        <v>418</v>
      </c>
      <c r="C23" s="149">
        <f t="shared" si="1"/>
        <v>5.472636815920398</v>
      </c>
      <c r="D23" s="150"/>
      <c r="E23" s="150" t="s">
        <v>429</v>
      </c>
      <c r="F23" s="148">
        <v>1616</v>
      </c>
      <c r="G23" s="151">
        <f t="shared" si="2"/>
        <v>21.157371039539147</v>
      </c>
    </row>
    <row r="24" spans="1:7" ht="12.75">
      <c r="A24" s="147" t="s">
        <v>430</v>
      </c>
      <c r="B24" s="148">
        <v>165</v>
      </c>
      <c r="C24" s="149">
        <f t="shared" si="1"/>
        <v>2.16025137470542</v>
      </c>
      <c r="D24" s="150"/>
      <c r="E24" s="150" t="s">
        <v>431</v>
      </c>
      <c r="F24" s="148">
        <v>484</v>
      </c>
      <c r="G24" s="151">
        <f t="shared" si="2"/>
        <v>6.336737365802566</v>
      </c>
    </row>
    <row r="25" spans="1:7" ht="12.75">
      <c r="A25" s="147"/>
      <c r="B25" s="148"/>
      <c r="C25" s="152"/>
      <c r="D25" s="150"/>
      <c r="E25" s="150" t="s">
        <v>432</v>
      </c>
      <c r="F25" s="148">
        <v>151</v>
      </c>
      <c r="G25" s="151">
        <f t="shared" si="2"/>
        <v>1.9769573186698088</v>
      </c>
    </row>
    <row r="26" spans="1:7" ht="12.75">
      <c r="A26" s="147" t="s">
        <v>433</v>
      </c>
      <c r="B26" s="153">
        <v>40.3</v>
      </c>
      <c r="C26" s="154" t="s">
        <v>261</v>
      </c>
      <c r="D26" s="150"/>
      <c r="E26" s="155" t="s">
        <v>434</v>
      </c>
      <c r="F26" s="148">
        <v>353</v>
      </c>
      <c r="G26" s="151">
        <f t="shared" si="2"/>
        <v>4.621628698612202</v>
      </c>
    </row>
    <row r="27" spans="1:7" ht="12.75">
      <c r="A27" s="147"/>
      <c r="B27" s="148"/>
      <c r="C27" s="152"/>
      <c r="D27" s="150"/>
      <c r="E27" s="156" t="s">
        <v>435</v>
      </c>
      <c r="F27" s="148">
        <v>155</v>
      </c>
      <c r="G27" s="151">
        <f t="shared" si="2"/>
        <v>2.029327048965698</v>
      </c>
    </row>
    <row r="28" spans="1:7" ht="12.75">
      <c r="A28" s="147" t="s">
        <v>262</v>
      </c>
      <c r="B28" s="148">
        <v>5842</v>
      </c>
      <c r="C28" s="149">
        <f aca="true" t="shared" si="3" ref="C28:C35">B28*100/B$7</f>
        <v>76.48599109714586</v>
      </c>
      <c r="D28" s="150"/>
      <c r="E28" s="150" t="s">
        <v>436</v>
      </c>
      <c r="F28" s="148">
        <v>169</v>
      </c>
      <c r="G28" s="151">
        <f t="shared" si="2"/>
        <v>2.2126211050013094</v>
      </c>
    </row>
    <row r="29" spans="1:7" ht="12.75">
      <c r="A29" s="147" t="s">
        <v>0</v>
      </c>
      <c r="B29" s="148">
        <v>2741</v>
      </c>
      <c r="C29" s="149">
        <f t="shared" si="3"/>
        <v>35.88635768525792</v>
      </c>
      <c r="D29" s="150"/>
      <c r="E29" s="150" t="s">
        <v>1</v>
      </c>
      <c r="F29" s="148">
        <v>159</v>
      </c>
      <c r="G29" s="151">
        <f t="shared" si="2"/>
        <v>2.081696779261587</v>
      </c>
    </row>
    <row r="30" spans="1:7" ht="12.75">
      <c r="A30" s="147" t="s">
        <v>2</v>
      </c>
      <c r="B30" s="148">
        <v>3101</v>
      </c>
      <c r="C30" s="149">
        <f t="shared" si="3"/>
        <v>40.59963341188793</v>
      </c>
      <c r="D30" s="150"/>
      <c r="E30" s="150" t="s">
        <v>3</v>
      </c>
      <c r="F30" s="148">
        <v>10</v>
      </c>
      <c r="G30" s="151">
        <f t="shared" si="2"/>
        <v>0.13092432573972243</v>
      </c>
    </row>
    <row r="31" spans="1:7" ht="12.75">
      <c r="A31" s="147" t="s">
        <v>4</v>
      </c>
      <c r="B31" s="148">
        <v>5672</v>
      </c>
      <c r="C31" s="149">
        <f t="shared" si="3"/>
        <v>74.26027755957057</v>
      </c>
      <c r="D31" s="150"/>
      <c r="E31" s="150"/>
      <c r="F31" s="140"/>
      <c r="G31" s="145"/>
    </row>
    <row r="32" spans="1:7" ht="12.75">
      <c r="A32" s="147" t="s">
        <v>5</v>
      </c>
      <c r="B32" s="148">
        <v>1470</v>
      </c>
      <c r="C32" s="149">
        <f t="shared" si="3"/>
        <v>19.2458758837392</v>
      </c>
      <c r="D32" s="150"/>
      <c r="E32" s="142" t="s">
        <v>6</v>
      </c>
      <c r="F32" s="140"/>
      <c r="G32" s="157"/>
    </row>
    <row r="33" spans="1:7" ht="12.75">
      <c r="A33" s="147" t="s">
        <v>7</v>
      </c>
      <c r="B33" s="148">
        <v>1231</v>
      </c>
      <c r="C33" s="149">
        <f t="shared" si="3"/>
        <v>16.11678449855983</v>
      </c>
      <c r="D33" s="150"/>
      <c r="E33" s="142" t="s">
        <v>8</v>
      </c>
      <c r="F33" s="140">
        <v>2773</v>
      </c>
      <c r="G33" s="146">
        <v>100</v>
      </c>
    </row>
    <row r="34" spans="1:7" ht="12.75">
      <c r="A34" s="147" t="s">
        <v>0</v>
      </c>
      <c r="B34" s="148">
        <v>485</v>
      </c>
      <c r="C34" s="149">
        <f t="shared" si="3"/>
        <v>6.349829798376538</v>
      </c>
      <c r="D34" s="150"/>
      <c r="E34" s="150" t="s">
        <v>9</v>
      </c>
      <c r="F34" s="148">
        <v>2084</v>
      </c>
      <c r="G34" s="151">
        <f aca="true" t="shared" si="4" ref="G34:G42">F34*100/F$33</f>
        <v>75.15326361341508</v>
      </c>
    </row>
    <row r="35" spans="1:7" ht="12.75">
      <c r="A35" s="147" t="s">
        <v>2</v>
      </c>
      <c r="B35" s="148">
        <v>746</v>
      </c>
      <c r="C35" s="149">
        <f t="shared" si="3"/>
        <v>9.766954700183295</v>
      </c>
      <c r="D35" s="150"/>
      <c r="E35" s="150" t="s">
        <v>10</v>
      </c>
      <c r="F35" s="148">
        <v>900</v>
      </c>
      <c r="G35" s="151">
        <f t="shared" si="4"/>
        <v>32.45582401730977</v>
      </c>
    </row>
    <row r="36" spans="1:7" ht="12.75">
      <c r="A36" s="147"/>
      <c r="B36" s="148"/>
      <c r="C36" s="152"/>
      <c r="D36" s="150"/>
      <c r="E36" s="150" t="s">
        <v>11</v>
      </c>
      <c r="F36" s="148">
        <v>1654</v>
      </c>
      <c r="G36" s="151">
        <f t="shared" si="4"/>
        <v>59.646592138478184</v>
      </c>
    </row>
    <row r="37" spans="1:7" ht="12.75">
      <c r="A37" s="158" t="s">
        <v>12</v>
      </c>
      <c r="B37" s="148"/>
      <c r="C37" s="152"/>
      <c r="D37" s="150"/>
      <c r="E37" s="150" t="s">
        <v>10</v>
      </c>
      <c r="F37" s="148">
        <v>719</v>
      </c>
      <c r="G37" s="151">
        <f t="shared" si="4"/>
        <v>25.92859718716192</v>
      </c>
    </row>
    <row r="38" spans="1:7" ht="12.75">
      <c r="A38" s="159" t="s">
        <v>13</v>
      </c>
      <c r="B38" s="148">
        <v>7520</v>
      </c>
      <c r="C38" s="149">
        <f aca="true" t="shared" si="5" ref="C38:C56">B38*100/B$7</f>
        <v>98.45509295627127</v>
      </c>
      <c r="D38" s="150"/>
      <c r="E38" s="150" t="s">
        <v>14</v>
      </c>
      <c r="F38" s="148">
        <v>310</v>
      </c>
      <c r="G38" s="151">
        <f t="shared" si="4"/>
        <v>11.179228272628922</v>
      </c>
    </row>
    <row r="39" spans="1:7" ht="12.75">
      <c r="A39" s="147" t="s">
        <v>15</v>
      </c>
      <c r="B39" s="148">
        <v>6363</v>
      </c>
      <c r="C39" s="149">
        <f t="shared" si="5"/>
        <v>83.30714846818539</v>
      </c>
      <c r="D39" s="150"/>
      <c r="E39" s="150" t="s">
        <v>10</v>
      </c>
      <c r="F39" s="148">
        <v>133</v>
      </c>
      <c r="G39" s="151">
        <f t="shared" si="4"/>
        <v>4.796249549224666</v>
      </c>
    </row>
    <row r="40" spans="1:7" ht="12.75">
      <c r="A40" s="147" t="s">
        <v>16</v>
      </c>
      <c r="B40" s="148">
        <v>459</v>
      </c>
      <c r="C40" s="149">
        <f t="shared" si="5"/>
        <v>6.00942655145326</v>
      </c>
      <c r="D40" s="150"/>
      <c r="E40" s="150" t="s">
        <v>17</v>
      </c>
      <c r="F40" s="148">
        <v>689</v>
      </c>
      <c r="G40" s="151">
        <f t="shared" si="4"/>
        <v>24.846736386584926</v>
      </c>
    </row>
    <row r="41" spans="1:7" ht="12.75">
      <c r="A41" s="147" t="s">
        <v>18</v>
      </c>
      <c r="B41" s="148">
        <v>13</v>
      </c>
      <c r="C41" s="149">
        <f t="shared" si="5"/>
        <v>0.17020162346163917</v>
      </c>
      <c r="D41" s="150"/>
      <c r="E41" s="150" t="s">
        <v>19</v>
      </c>
      <c r="F41" s="148">
        <v>532</v>
      </c>
      <c r="G41" s="151">
        <f t="shared" si="4"/>
        <v>19.184998196898665</v>
      </c>
    </row>
    <row r="42" spans="1:7" ht="12.75">
      <c r="A42" s="147" t="s">
        <v>20</v>
      </c>
      <c r="B42" s="148">
        <v>570</v>
      </c>
      <c r="C42" s="149">
        <f t="shared" si="5"/>
        <v>7.462686567164179</v>
      </c>
      <c r="D42" s="150"/>
      <c r="E42" s="150" t="s">
        <v>21</v>
      </c>
      <c r="F42" s="148">
        <v>219</v>
      </c>
      <c r="G42" s="151">
        <f t="shared" si="4"/>
        <v>7.897583844212044</v>
      </c>
    </row>
    <row r="43" spans="1:7" ht="12.75">
      <c r="A43" s="147" t="s">
        <v>22</v>
      </c>
      <c r="B43" s="148">
        <v>274</v>
      </c>
      <c r="C43" s="149">
        <f t="shared" si="5"/>
        <v>3.587326525268395</v>
      </c>
      <c r="D43" s="150"/>
      <c r="E43" s="150"/>
      <c r="F43" s="148"/>
      <c r="G43" s="145"/>
    </row>
    <row r="44" spans="1:7" ht="12.75">
      <c r="A44" s="147" t="s">
        <v>23</v>
      </c>
      <c r="B44" s="148">
        <v>89</v>
      </c>
      <c r="C44" s="149">
        <f t="shared" si="5"/>
        <v>1.1652264990835297</v>
      </c>
      <c r="D44" s="150"/>
      <c r="E44" s="150" t="s">
        <v>24</v>
      </c>
      <c r="F44" s="148">
        <v>996</v>
      </c>
      <c r="G44" s="160">
        <f>F44*100/F33</f>
        <v>35.91777857915615</v>
      </c>
    </row>
    <row r="45" spans="1:7" ht="12.75">
      <c r="A45" s="147" t="s">
        <v>25</v>
      </c>
      <c r="B45" s="148">
        <v>94</v>
      </c>
      <c r="C45" s="149">
        <f t="shared" si="5"/>
        <v>1.230688661953391</v>
      </c>
      <c r="D45" s="150"/>
      <c r="E45" s="150" t="s">
        <v>26</v>
      </c>
      <c r="F45" s="148">
        <v>777</v>
      </c>
      <c r="G45" s="160">
        <f>F45*100/F33</f>
        <v>28.020194734944106</v>
      </c>
    </row>
    <row r="46" spans="1:7" ht="12.75">
      <c r="A46" s="147" t="s">
        <v>27</v>
      </c>
      <c r="B46" s="148">
        <v>3</v>
      </c>
      <c r="C46" s="149">
        <f t="shared" si="5"/>
        <v>0.03927729772191673</v>
      </c>
      <c r="D46" s="150"/>
      <c r="E46" s="150"/>
      <c r="F46" s="140"/>
      <c r="G46" s="145"/>
    </row>
    <row r="47" spans="1:7" ht="12.75">
      <c r="A47" s="147" t="s">
        <v>28</v>
      </c>
      <c r="B47" s="148">
        <v>22</v>
      </c>
      <c r="C47" s="149">
        <f t="shared" si="5"/>
        <v>0.28803351662738935</v>
      </c>
      <c r="D47" s="150"/>
      <c r="E47" s="150" t="s">
        <v>29</v>
      </c>
      <c r="F47" s="161">
        <v>2.69</v>
      </c>
      <c r="G47" s="162" t="s">
        <v>261</v>
      </c>
    </row>
    <row r="48" spans="1:7" ht="12.75">
      <c r="A48" s="147" t="s">
        <v>30</v>
      </c>
      <c r="B48" s="148">
        <v>34</v>
      </c>
      <c r="C48" s="149">
        <f t="shared" si="5"/>
        <v>0.4451427075150563</v>
      </c>
      <c r="D48" s="150"/>
      <c r="E48" s="150" t="s">
        <v>31</v>
      </c>
      <c r="F48" s="161">
        <v>3.08</v>
      </c>
      <c r="G48" s="162" t="s">
        <v>261</v>
      </c>
    </row>
    <row r="49" spans="1:7" ht="14.25">
      <c r="A49" s="147" t="s">
        <v>32</v>
      </c>
      <c r="B49" s="148">
        <v>54</v>
      </c>
      <c r="C49" s="149">
        <f t="shared" si="5"/>
        <v>0.7069913589945012</v>
      </c>
      <c r="D49" s="150"/>
      <c r="E49" s="150"/>
      <c r="F49" s="140"/>
      <c r="G49" s="145"/>
    </row>
    <row r="50" spans="1:7" ht="12.75">
      <c r="A50" s="147" t="s">
        <v>33</v>
      </c>
      <c r="B50" s="148">
        <v>0</v>
      </c>
      <c r="C50" s="149">
        <f t="shared" si="5"/>
        <v>0</v>
      </c>
      <c r="D50" s="150"/>
      <c r="E50" s="142" t="s">
        <v>34</v>
      </c>
      <c r="F50" s="140"/>
      <c r="G50" s="157"/>
    </row>
    <row r="51" spans="1:7" ht="12.75">
      <c r="A51" s="147" t="s">
        <v>35</v>
      </c>
      <c r="B51" s="148">
        <v>0</v>
      </c>
      <c r="C51" s="149">
        <f t="shared" si="5"/>
        <v>0</v>
      </c>
      <c r="D51" s="150"/>
      <c r="E51" s="142" t="s">
        <v>36</v>
      </c>
      <c r="F51" s="140">
        <v>2902</v>
      </c>
      <c r="G51" s="146">
        <v>100</v>
      </c>
    </row>
    <row r="52" spans="1:7" ht="12.75">
      <c r="A52" s="147" t="s">
        <v>37</v>
      </c>
      <c r="B52" s="148">
        <v>0</v>
      </c>
      <c r="C52" s="149">
        <f t="shared" si="5"/>
        <v>0</v>
      </c>
      <c r="D52" s="150"/>
      <c r="E52" s="150" t="s">
        <v>38</v>
      </c>
      <c r="F52" s="148">
        <v>2773</v>
      </c>
      <c r="G52" s="151">
        <f>F52*100/F$51</f>
        <v>95.55478980013784</v>
      </c>
    </row>
    <row r="53" spans="1:7" ht="12.75">
      <c r="A53" s="147" t="s">
        <v>39</v>
      </c>
      <c r="B53" s="148">
        <v>0</v>
      </c>
      <c r="C53" s="149">
        <f t="shared" si="5"/>
        <v>0</v>
      </c>
      <c r="D53" s="150"/>
      <c r="E53" s="150" t="s">
        <v>40</v>
      </c>
      <c r="F53" s="148">
        <v>129</v>
      </c>
      <c r="G53" s="151">
        <f>F53*100/F$51</f>
        <v>4.445210199862164</v>
      </c>
    </row>
    <row r="54" spans="1:7" ht="14.25">
      <c r="A54" s="147" t="s">
        <v>41</v>
      </c>
      <c r="B54" s="148">
        <v>0</v>
      </c>
      <c r="C54" s="149">
        <f t="shared" si="5"/>
        <v>0</v>
      </c>
      <c r="D54" s="150"/>
      <c r="E54" s="150" t="s">
        <v>42</v>
      </c>
      <c r="F54" s="148">
        <v>26</v>
      </c>
      <c r="G54" s="151">
        <f>F54*100/F$51</f>
        <v>0.895933838731909</v>
      </c>
    </row>
    <row r="55" spans="1:7" ht="12.75">
      <c r="A55" s="147" t="s">
        <v>43</v>
      </c>
      <c r="B55" s="148">
        <v>115</v>
      </c>
      <c r="C55" s="149">
        <f t="shared" si="5"/>
        <v>1.505629746006808</v>
      </c>
      <c r="D55" s="150"/>
      <c r="E55" s="150"/>
      <c r="F55" s="148"/>
      <c r="G55" s="145"/>
    </row>
    <row r="56" spans="1:7" ht="12.75">
      <c r="A56" s="147" t="s">
        <v>44</v>
      </c>
      <c r="B56" s="148">
        <v>118</v>
      </c>
      <c r="C56" s="149">
        <f t="shared" si="5"/>
        <v>1.544907043728725</v>
      </c>
      <c r="D56" s="150"/>
      <c r="E56" s="150" t="s">
        <v>45</v>
      </c>
      <c r="F56" s="153">
        <v>1.5</v>
      </c>
      <c r="G56" s="162" t="s">
        <v>261</v>
      </c>
    </row>
    <row r="57" spans="1:7" ht="12.75">
      <c r="A57" s="147"/>
      <c r="B57" s="148"/>
      <c r="C57" s="163"/>
      <c r="D57" s="150"/>
      <c r="E57" s="150" t="s">
        <v>46</v>
      </c>
      <c r="F57" s="153">
        <v>5</v>
      </c>
      <c r="G57" s="162" t="s">
        <v>261</v>
      </c>
    </row>
    <row r="58" spans="1:7" ht="12.75">
      <c r="A58" s="164" t="s">
        <v>47</v>
      </c>
      <c r="B58" s="148"/>
      <c r="C58" s="163"/>
      <c r="D58" s="150"/>
      <c r="E58" s="150"/>
      <c r="F58" s="140"/>
      <c r="G58" s="145"/>
    </row>
    <row r="59" spans="1:7" ht="14.25">
      <c r="A59" s="165" t="s">
        <v>48</v>
      </c>
      <c r="B59" s="148"/>
      <c r="C59" s="163"/>
      <c r="D59" s="150"/>
      <c r="E59" s="142" t="s">
        <v>49</v>
      </c>
      <c r="F59" s="140"/>
      <c r="G59" s="157"/>
    </row>
    <row r="60" spans="1:7" ht="12.75">
      <c r="A60" s="147" t="s">
        <v>50</v>
      </c>
      <c r="B60" s="148">
        <v>6450</v>
      </c>
      <c r="C60" s="163">
        <f>B60*100/B7</f>
        <v>84.44619010212098</v>
      </c>
      <c r="D60" s="150"/>
      <c r="E60" s="142" t="s">
        <v>51</v>
      </c>
      <c r="F60" s="140">
        <v>2773</v>
      </c>
      <c r="G60" s="146">
        <v>100</v>
      </c>
    </row>
    <row r="61" spans="1:7" ht="12.75">
      <c r="A61" s="147" t="s">
        <v>52</v>
      </c>
      <c r="B61" s="148">
        <v>495</v>
      </c>
      <c r="C61" s="163">
        <f>B61*100/B7</f>
        <v>6.4807541241162605</v>
      </c>
      <c r="D61" s="150"/>
      <c r="E61" s="150" t="s">
        <v>53</v>
      </c>
      <c r="F61" s="148">
        <v>2371</v>
      </c>
      <c r="G61" s="151">
        <f>F61*100/F$60</f>
        <v>85.5030652722683</v>
      </c>
    </row>
    <row r="62" spans="1:7" ht="12.75">
      <c r="A62" s="147" t="s">
        <v>54</v>
      </c>
      <c r="B62" s="148">
        <v>30</v>
      </c>
      <c r="C62" s="163">
        <f>B62*100/B7</f>
        <v>0.3927729772191673</v>
      </c>
      <c r="D62" s="150"/>
      <c r="E62" s="150" t="s">
        <v>55</v>
      </c>
      <c r="F62" s="148">
        <v>402</v>
      </c>
      <c r="G62" s="151">
        <f>F62*100/F$60</f>
        <v>14.496934727731698</v>
      </c>
    </row>
    <row r="63" spans="1:7" ht="12.75">
      <c r="A63" s="147" t="s">
        <v>56</v>
      </c>
      <c r="B63" s="148">
        <v>614</v>
      </c>
      <c r="C63" s="163">
        <f>B63*100/B7</f>
        <v>8.038753600418957</v>
      </c>
      <c r="D63" s="150"/>
      <c r="E63" s="150"/>
      <c r="F63" s="148"/>
      <c r="G63" s="145"/>
    </row>
    <row r="64" spans="1:7" ht="12.75">
      <c r="A64" s="147" t="s">
        <v>57</v>
      </c>
      <c r="B64" s="148">
        <v>7</v>
      </c>
      <c r="C64" s="163">
        <f>B64*100/B7</f>
        <v>0.0916470280178057</v>
      </c>
      <c r="D64" s="150"/>
      <c r="E64" s="150" t="s">
        <v>58</v>
      </c>
      <c r="F64" s="161">
        <v>2.7</v>
      </c>
      <c r="G64" s="162" t="s">
        <v>261</v>
      </c>
    </row>
    <row r="65" spans="1:7" ht="13.5" thickBot="1">
      <c r="A65" s="166" t="s">
        <v>59</v>
      </c>
      <c r="B65" s="167">
        <v>168</v>
      </c>
      <c r="C65" s="168">
        <f>B65*100/B7</f>
        <v>2.199528672427337</v>
      </c>
      <c r="D65" s="169"/>
      <c r="E65" s="169" t="s">
        <v>60</v>
      </c>
      <c r="F65" s="170">
        <v>2.64</v>
      </c>
      <c r="G65" s="171" t="s">
        <v>261</v>
      </c>
    </row>
    <row r="66" ht="13.5" thickTop="1"/>
    <row r="67" ht="12.75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119">
        <v>7693</v>
      </c>
      <c r="G9" s="33">
        <f>(F9/$F$9)*100</f>
        <v>100</v>
      </c>
    </row>
    <row r="10" spans="1:7" ht="12.75">
      <c r="A10" s="29" t="s">
        <v>269</v>
      </c>
      <c r="B10" s="93">
        <v>1831</v>
      </c>
      <c r="C10" s="33">
        <f aca="true" t="shared" si="0" ref="C10:C15">(B10/$B$10)*100</f>
        <v>100</v>
      </c>
      <c r="E10" s="34" t="s">
        <v>270</v>
      </c>
      <c r="F10" s="119">
        <v>6894</v>
      </c>
      <c r="G10" s="84">
        <f aca="true" t="shared" si="1" ref="G10:G16">(F10/$F$9)*100</f>
        <v>89.61393474587287</v>
      </c>
    </row>
    <row r="11" spans="1:7" ht="12.75">
      <c r="A11" s="36" t="s">
        <v>271</v>
      </c>
      <c r="B11" s="98">
        <v>111</v>
      </c>
      <c r="C11" s="35">
        <f t="shared" si="0"/>
        <v>6.062261059530312</v>
      </c>
      <c r="E11" s="34" t="s">
        <v>272</v>
      </c>
      <c r="F11" s="119">
        <v>6817</v>
      </c>
      <c r="G11" s="84">
        <f t="shared" si="1"/>
        <v>88.6130248277655</v>
      </c>
    </row>
    <row r="12" spans="1:7" ht="12.75">
      <c r="A12" s="36" t="s">
        <v>273</v>
      </c>
      <c r="B12" s="98">
        <v>86</v>
      </c>
      <c r="C12" s="35">
        <f t="shared" si="0"/>
        <v>4.696886947023485</v>
      </c>
      <c r="E12" s="34" t="s">
        <v>274</v>
      </c>
      <c r="F12" s="119">
        <v>5012</v>
      </c>
      <c r="G12" s="84">
        <f t="shared" si="1"/>
        <v>65.15013648771611</v>
      </c>
    </row>
    <row r="13" spans="1:7" ht="12.75">
      <c r="A13" s="36" t="s">
        <v>275</v>
      </c>
      <c r="B13" s="98">
        <v>840</v>
      </c>
      <c r="C13" s="35">
        <f t="shared" si="0"/>
        <v>45.87657018022938</v>
      </c>
      <c r="E13" s="34" t="s">
        <v>276</v>
      </c>
      <c r="F13" s="119">
        <v>1805</v>
      </c>
      <c r="G13" s="84">
        <f t="shared" si="1"/>
        <v>23.462888340049396</v>
      </c>
    </row>
    <row r="14" spans="1:7" ht="12.75">
      <c r="A14" s="36" t="s">
        <v>277</v>
      </c>
      <c r="B14" s="98">
        <v>366</v>
      </c>
      <c r="C14" s="35">
        <f t="shared" si="0"/>
        <v>19.989077007099944</v>
      </c>
      <c r="E14" s="34" t="s">
        <v>166</v>
      </c>
      <c r="F14" s="119">
        <v>77</v>
      </c>
      <c r="G14" s="84">
        <f t="shared" si="1"/>
        <v>1.0009099181073704</v>
      </c>
    </row>
    <row r="15" spans="1:7" ht="12.75">
      <c r="A15" s="36" t="s">
        <v>324</v>
      </c>
      <c r="B15" s="97">
        <v>428</v>
      </c>
      <c r="C15" s="35">
        <f t="shared" si="0"/>
        <v>23.375204806116876</v>
      </c>
      <c r="E15" s="34" t="s">
        <v>278</v>
      </c>
      <c r="F15" s="119">
        <v>799</v>
      </c>
      <c r="G15" s="84">
        <f t="shared" si="1"/>
        <v>10.386065254127129</v>
      </c>
    </row>
    <row r="16" spans="1:7" ht="12.75">
      <c r="A16" s="36"/>
      <c r="B16" s="93" t="s">
        <v>250</v>
      </c>
      <c r="C16" s="10"/>
      <c r="E16" s="34" t="s">
        <v>279</v>
      </c>
      <c r="F16" s="119">
        <v>387</v>
      </c>
      <c r="G16" s="84">
        <f t="shared" si="1"/>
        <v>5.030547250747433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119">
        <v>285</v>
      </c>
      <c r="G17" s="84">
        <f>(F17/$F$9)*100</f>
        <v>3.7046665800077996</v>
      </c>
    </row>
    <row r="18" spans="1:7" ht="12.75">
      <c r="A18" s="29" t="s">
        <v>282</v>
      </c>
      <c r="B18" s="93">
        <v>5357</v>
      </c>
      <c r="C18" s="33">
        <f>(B18/$B$18)*100</f>
        <v>100</v>
      </c>
      <c r="E18" s="34" t="s">
        <v>283</v>
      </c>
      <c r="F18" s="119">
        <v>514</v>
      </c>
      <c r="G18" s="84">
        <f>(F18/$F$9)*100</f>
        <v>6.681398674119329</v>
      </c>
    </row>
    <row r="19" spans="1:7" ht="12.75">
      <c r="A19" s="36" t="s">
        <v>284</v>
      </c>
      <c r="B19" s="97">
        <v>169</v>
      </c>
      <c r="C19" s="84">
        <f aca="true" t="shared" si="2" ref="C19:C25">(B19/$B$18)*100</f>
        <v>3.1547507933544896</v>
      </c>
      <c r="E19" s="34"/>
      <c r="F19" s="119" t="s">
        <v>250</v>
      </c>
      <c r="G19" s="84"/>
    </row>
    <row r="20" spans="1:7" ht="12.75">
      <c r="A20" s="36" t="s">
        <v>285</v>
      </c>
      <c r="B20" s="97">
        <v>581</v>
      </c>
      <c r="C20" s="84">
        <f t="shared" si="2"/>
        <v>10.845622549934665</v>
      </c>
      <c r="E20" s="31" t="s">
        <v>286</v>
      </c>
      <c r="F20" s="119" t="s">
        <v>250</v>
      </c>
      <c r="G20" s="84"/>
    </row>
    <row r="21" spans="1:7" ht="12.75">
      <c r="A21" s="36" t="s">
        <v>287</v>
      </c>
      <c r="B21" s="97">
        <v>1843</v>
      </c>
      <c r="C21" s="84">
        <f t="shared" si="2"/>
        <v>34.40358409557589</v>
      </c>
      <c r="E21" s="38" t="s">
        <v>167</v>
      </c>
      <c r="F21" s="119">
        <v>799</v>
      </c>
      <c r="G21" s="33">
        <f>(F21/$F$21)*100</f>
        <v>100</v>
      </c>
    </row>
    <row r="22" spans="1:7" ht="12.75">
      <c r="A22" s="36" t="s">
        <v>302</v>
      </c>
      <c r="B22" s="97">
        <v>1282</v>
      </c>
      <c r="C22" s="84">
        <f t="shared" si="2"/>
        <v>23.931304834795593</v>
      </c>
      <c r="E22" s="34" t="s">
        <v>303</v>
      </c>
      <c r="F22" s="119">
        <v>167</v>
      </c>
      <c r="G22" s="84">
        <f aca="true" t="shared" si="3" ref="G22:G27">(F22/$F$21)*100</f>
        <v>20.90112640801001</v>
      </c>
    </row>
    <row r="23" spans="1:7" ht="12.75">
      <c r="A23" s="36" t="s">
        <v>304</v>
      </c>
      <c r="B23" s="97">
        <v>282</v>
      </c>
      <c r="C23" s="84">
        <f t="shared" si="2"/>
        <v>5.264140377076722</v>
      </c>
      <c r="E23" s="34" t="s">
        <v>305</v>
      </c>
      <c r="F23" s="119">
        <v>504</v>
      </c>
      <c r="G23" s="84">
        <f t="shared" si="3"/>
        <v>63.07884856070088</v>
      </c>
    </row>
    <row r="24" spans="1:7" ht="12.75">
      <c r="A24" s="36" t="s">
        <v>306</v>
      </c>
      <c r="B24" s="97">
        <v>811</v>
      </c>
      <c r="C24" s="84">
        <f t="shared" si="2"/>
        <v>15.139070375210007</v>
      </c>
      <c r="E24" s="34" t="s">
        <v>307</v>
      </c>
      <c r="F24" s="119">
        <v>8</v>
      </c>
      <c r="G24" s="84">
        <f t="shared" si="3"/>
        <v>1.0012515644555695</v>
      </c>
    </row>
    <row r="25" spans="1:7" ht="12.75">
      <c r="A25" s="36" t="s">
        <v>308</v>
      </c>
      <c r="B25" s="97">
        <v>389</v>
      </c>
      <c r="C25" s="84">
        <f t="shared" si="2"/>
        <v>7.261526974052641</v>
      </c>
      <c r="E25" s="34" t="s">
        <v>309</v>
      </c>
      <c r="F25" s="119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119">
        <v>120</v>
      </c>
      <c r="G26" s="84">
        <f t="shared" si="3"/>
        <v>15.018773466833544</v>
      </c>
    </row>
    <row r="27" spans="1:7" ht="12.75">
      <c r="A27" s="36" t="s">
        <v>311</v>
      </c>
      <c r="B27" s="107">
        <v>86</v>
      </c>
      <c r="C27" s="37" t="s">
        <v>261</v>
      </c>
      <c r="E27" s="34" t="s">
        <v>312</v>
      </c>
      <c r="F27" s="119">
        <v>0</v>
      </c>
      <c r="G27" s="84">
        <f t="shared" si="3"/>
        <v>0</v>
      </c>
    </row>
    <row r="28" spans="1:7" ht="12.75">
      <c r="A28" s="36" t="s">
        <v>313</v>
      </c>
      <c r="B28" s="107">
        <v>22.4</v>
      </c>
      <c r="C28" s="37" t="s">
        <v>261</v>
      </c>
      <c r="E28" s="34"/>
      <c r="F28" s="119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119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119">
        <v>7238</v>
      </c>
      <c r="G30" s="33">
        <f>(F30/$F$30)*100</f>
        <v>100</v>
      </c>
      <c r="J30" s="39"/>
    </row>
    <row r="31" spans="1:10" ht="12.75">
      <c r="A31" s="95" t="s">
        <v>296</v>
      </c>
      <c r="B31" s="93">
        <v>6242</v>
      </c>
      <c r="C31" s="33">
        <f>(B31/$B$31)*100</f>
        <v>100</v>
      </c>
      <c r="E31" s="34" t="s">
        <v>317</v>
      </c>
      <c r="F31" s="119">
        <v>6188</v>
      </c>
      <c r="G31" s="101">
        <f>(F31/$F$30)*100</f>
        <v>85.49323017408123</v>
      </c>
      <c r="J31" s="39"/>
    </row>
    <row r="32" spans="1:10" ht="12.75">
      <c r="A32" s="36" t="s">
        <v>318</v>
      </c>
      <c r="B32" s="97">
        <v>1573</v>
      </c>
      <c r="C32" s="10">
        <f>(B32/$B$31)*100</f>
        <v>25.200256328099968</v>
      </c>
      <c r="E32" s="34" t="s">
        <v>319</v>
      </c>
      <c r="F32" s="119">
        <v>1050</v>
      </c>
      <c r="G32" s="101">
        <f aca="true" t="shared" si="4" ref="G32:G39">(F32/$F$30)*100</f>
        <v>14.506769825918761</v>
      </c>
      <c r="J32" s="39"/>
    </row>
    <row r="33" spans="1:10" ht="12.75">
      <c r="A33" s="36" t="s">
        <v>320</v>
      </c>
      <c r="B33" s="97">
        <v>3375</v>
      </c>
      <c r="C33" s="10">
        <f aca="true" t="shared" si="5" ref="C33:C38">(B33/$B$31)*100</f>
        <v>54.069208586991344</v>
      </c>
      <c r="E33" s="34" t="s">
        <v>321</v>
      </c>
      <c r="F33" s="119">
        <v>551</v>
      </c>
      <c r="G33" s="101">
        <f t="shared" si="4"/>
        <v>7.6126001657916555</v>
      </c>
      <c r="J33" s="39"/>
    </row>
    <row r="34" spans="1:7" ht="12.75">
      <c r="A34" s="36" t="s">
        <v>322</v>
      </c>
      <c r="B34" s="97">
        <v>111</v>
      </c>
      <c r="C34" s="10">
        <f t="shared" si="5"/>
        <v>1.7782761935277156</v>
      </c>
      <c r="E34" s="34" t="s">
        <v>323</v>
      </c>
      <c r="F34" s="119">
        <v>312</v>
      </c>
      <c r="G34" s="101">
        <f t="shared" si="4"/>
        <v>4.310583033987289</v>
      </c>
    </row>
    <row r="35" spans="1:7" ht="12.75">
      <c r="A35" s="36" t="s">
        <v>325</v>
      </c>
      <c r="B35" s="97">
        <v>427</v>
      </c>
      <c r="C35" s="10">
        <f t="shared" si="5"/>
        <v>6.840756167894906</v>
      </c>
      <c r="E35" s="34" t="s">
        <v>321</v>
      </c>
      <c r="F35" s="119">
        <v>196</v>
      </c>
      <c r="G35" s="101">
        <f t="shared" si="4"/>
        <v>2.7079303675048356</v>
      </c>
    </row>
    <row r="36" spans="1:7" ht="12.75">
      <c r="A36" s="36" t="s">
        <v>297</v>
      </c>
      <c r="B36" s="97">
        <v>345</v>
      </c>
      <c r="C36" s="10">
        <f t="shared" si="5"/>
        <v>5.527074655559116</v>
      </c>
      <c r="E36" s="34" t="s">
        <v>327</v>
      </c>
      <c r="F36" s="119">
        <v>505</v>
      </c>
      <c r="G36" s="101">
        <f t="shared" si="4"/>
        <v>6.977065487703786</v>
      </c>
    </row>
    <row r="37" spans="1:7" ht="12.75">
      <c r="A37" s="36" t="s">
        <v>326</v>
      </c>
      <c r="B37" s="97">
        <v>756</v>
      </c>
      <c r="C37" s="10">
        <f t="shared" si="5"/>
        <v>12.111502723486062</v>
      </c>
      <c r="E37" s="34" t="s">
        <v>321</v>
      </c>
      <c r="F37" s="119">
        <v>249</v>
      </c>
      <c r="G37" s="101">
        <f t="shared" si="4"/>
        <v>3.4401768444321634</v>
      </c>
    </row>
    <row r="38" spans="1:7" ht="12.75">
      <c r="A38" s="36" t="s">
        <v>297</v>
      </c>
      <c r="B38" s="97">
        <v>455</v>
      </c>
      <c r="C38" s="10">
        <f t="shared" si="5"/>
        <v>7.289330342838833</v>
      </c>
      <c r="E38" s="34" t="s">
        <v>259</v>
      </c>
      <c r="F38" s="119">
        <v>229</v>
      </c>
      <c r="G38" s="101">
        <f t="shared" si="4"/>
        <v>3.1638574191765683</v>
      </c>
    </row>
    <row r="39" spans="1:7" ht="12.75">
      <c r="A39" s="36"/>
      <c r="B39" s="97" t="s">
        <v>250</v>
      </c>
      <c r="C39" s="10"/>
      <c r="E39" s="34" t="s">
        <v>321</v>
      </c>
      <c r="F39" s="119">
        <v>106</v>
      </c>
      <c r="G39" s="101">
        <f t="shared" si="4"/>
        <v>1.4644929538546558</v>
      </c>
    </row>
    <row r="40" spans="1:7" ht="12.75">
      <c r="A40" s="96" t="s">
        <v>298</v>
      </c>
      <c r="B40" s="93" t="s">
        <v>250</v>
      </c>
      <c r="C40" s="10"/>
      <c r="E40" s="1"/>
      <c r="F40" s="1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1" t="s">
        <v>250</v>
      </c>
      <c r="G41" s="101"/>
    </row>
    <row r="42" spans="1:9" ht="12.75">
      <c r="A42" s="96" t="s">
        <v>300</v>
      </c>
      <c r="B42" s="100">
        <v>234</v>
      </c>
      <c r="C42" s="33">
        <f>(B42/$B$42)*100</f>
        <v>100</v>
      </c>
      <c r="E42" s="31" t="s">
        <v>268</v>
      </c>
      <c r="F42" s="119">
        <v>7693</v>
      </c>
      <c r="G42" s="99">
        <f>(F42/$F$42)*100</f>
        <v>100</v>
      </c>
      <c r="I42" s="39"/>
    </row>
    <row r="43" spans="1:7" ht="12.75">
      <c r="A43" s="36" t="s">
        <v>301</v>
      </c>
      <c r="B43" s="98">
        <v>88</v>
      </c>
      <c r="C43" s="102">
        <f>(B43/$B$42)*100</f>
        <v>37.60683760683761</v>
      </c>
      <c r="E43" s="60" t="s">
        <v>168</v>
      </c>
      <c r="F43" s="119">
        <v>8905</v>
      </c>
      <c r="G43" s="106">
        <f aca="true" t="shared" si="6" ref="G43:G71">(F43/$F$42)*100</f>
        <v>115.7545820876121</v>
      </c>
    </row>
    <row r="44" spans="1:7" ht="12.75">
      <c r="A44" s="36"/>
      <c r="B44" s="93" t="s">
        <v>250</v>
      </c>
      <c r="C44" s="10"/>
      <c r="E44" s="1" t="s">
        <v>329</v>
      </c>
      <c r="F44" s="119">
        <v>8</v>
      </c>
      <c r="G44" s="101">
        <f t="shared" si="6"/>
        <v>0.1039906408423242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119">
        <v>8</v>
      </c>
      <c r="G45" s="101">
        <f t="shared" si="6"/>
        <v>0.1039906408423242</v>
      </c>
    </row>
    <row r="46" spans="1:7" ht="12.75">
      <c r="A46" s="29" t="s">
        <v>331</v>
      </c>
      <c r="B46" s="93">
        <v>5927</v>
      </c>
      <c r="C46" s="33">
        <f>(B46/$B$46)*100</f>
        <v>100</v>
      </c>
      <c r="E46" s="1" t="s">
        <v>332</v>
      </c>
      <c r="F46" s="119">
        <v>7</v>
      </c>
      <c r="G46" s="101">
        <f t="shared" si="6"/>
        <v>0.09099181073703368</v>
      </c>
    </row>
    <row r="47" spans="1:7" ht="12.75">
      <c r="A47" s="36" t="s">
        <v>333</v>
      </c>
      <c r="B47" s="97">
        <v>917</v>
      </c>
      <c r="C47" s="10">
        <f>(B47/$B$46)*100</f>
        <v>15.471570777796526</v>
      </c>
      <c r="E47" s="1" t="s">
        <v>334</v>
      </c>
      <c r="F47" s="119">
        <v>124</v>
      </c>
      <c r="G47" s="101">
        <f t="shared" si="6"/>
        <v>1.6118549330560248</v>
      </c>
    </row>
    <row r="48" spans="1:7" ht="12.75">
      <c r="A48" s="36"/>
      <c r="B48" s="93" t="s">
        <v>250</v>
      </c>
      <c r="C48" s="10"/>
      <c r="E48" s="1" t="s">
        <v>335</v>
      </c>
      <c r="F48" s="119">
        <v>983</v>
      </c>
      <c r="G48" s="101">
        <f t="shared" si="6"/>
        <v>12.777849993500585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119">
        <v>151</v>
      </c>
      <c r="G49" s="101">
        <f t="shared" si="6"/>
        <v>1.9628233458988693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119">
        <v>64</v>
      </c>
      <c r="G50" s="101">
        <f t="shared" si="6"/>
        <v>0.8319251267385936</v>
      </c>
    </row>
    <row r="51" spans="1:7" ht="12.75">
      <c r="A51" s="5" t="s">
        <v>338</v>
      </c>
      <c r="B51" s="93">
        <v>1500</v>
      </c>
      <c r="C51" s="33">
        <f>(B51/$B$51)*100</f>
        <v>100</v>
      </c>
      <c r="E51" s="1" t="s">
        <v>339</v>
      </c>
      <c r="F51" s="119">
        <v>1285</v>
      </c>
      <c r="G51" s="101">
        <f t="shared" si="6"/>
        <v>16.703496685298322</v>
      </c>
    </row>
    <row r="52" spans="1:7" ht="12.75">
      <c r="A52" s="4" t="s">
        <v>340</v>
      </c>
      <c r="B52" s="98">
        <v>62</v>
      </c>
      <c r="C52" s="10">
        <f>(B52/$B$51)*100</f>
        <v>4.133333333333333</v>
      </c>
      <c r="E52" s="1" t="s">
        <v>341</v>
      </c>
      <c r="F52" s="119">
        <v>90</v>
      </c>
      <c r="G52" s="101">
        <f t="shared" si="6"/>
        <v>1.1698947094761472</v>
      </c>
    </row>
    <row r="53" spans="1:7" ht="12.75">
      <c r="A53" s="4"/>
      <c r="B53" s="93" t="s">
        <v>250</v>
      </c>
      <c r="C53" s="10"/>
      <c r="E53" s="1" t="s">
        <v>342</v>
      </c>
      <c r="F53" s="119">
        <v>15</v>
      </c>
      <c r="G53" s="101">
        <f t="shared" si="6"/>
        <v>0.19498245157935787</v>
      </c>
    </row>
    <row r="54" spans="1:7" ht="14.25">
      <c r="A54" s="5" t="s">
        <v>343</v>
      </c>
      <c r="B54" s="93">
        <v>4496</v>
      </c>
      <c r="C54" s="33">
        <f>(B54/$B$54)*100</f>
        <v>100</v>
      </c>
      <c r="E54" s="1" t="s">
        <v>201</v>
      </c>
      <c r="F54" s="119">
        <v>2156</v>
      </c>
      <c r="G54" s="101">
        <f t="shared" si="6"/>
        <v>28.02547770700637</v>
      </c>
    </row>
    <row r="55" spans="1:7" ht="12.75">
      <c r="A55" s="4" t="s">
        <v>340</v>
      </c>
      <c r="B55" s="98">
        <v>797</v>
      </c>
      <c r="C55" s="10">
        <f>(B55/$B$54)*100</f>
        <v>17.726868327402133</v>
      </c>
      <c r="E55" s="1" t="s">
        <v>344</v>
      </c>
      <c r="F55" s="119">
        <v>1650</v>
      </c>
      <c r="G55" s="101">
        <f t="shared" si="6"/>
        <v>21.448069673729364</v>
      </c>
    </row>
    <row r="56" spans="1:7" ht="12.75">
      <c r="A56" s="4" t="s">
        <v>345</v>
      </c>
      <c r="B56" s="98">
        <v>67.9</v>
      </c>
      <c r="C56" s="37" t="s">
        <v>261</v>
      </c>
      <c r="E56" s="1" t="s">
        <v>346</v>
      </c>
      <c r="F56" s="119">
        <v>56</v>
      </c>
      <c r="G56" s="101">
        <f t="shared" si="6"/>
        <v>0.7279344858962694</v>
      </c>
    </row>
    <row r="57" spans="1:7" ht="12.75">
      <c r="A57" s="4" t="s">
        <v>347</v>
      </c>
      <c r="B57" s="98">
        <v>3699</v>
      </c>
      <c r="C57" s="10">
        <f>(B57/$B$54)*100</f>
        <v>82.27313167259787</v>
      </c>
      <c r="E57" s="1" t="s">
        <v>348</v>
      </c>
      <c r="F57" s="119">
        <v>16</v>
      </c>
      <c r="G57" s="101">
        <f t="shared" si="6"/>
        <v>0.2079812816846484</v>
      </c>
    </row>
    <row r="58" spans="1:7" ht="12.75">
      <c r="A58" s="4" t="s">
        <v>345</v>
      </c>
      <c r="B58" s="98">
        <v>77.4</v>
      </c>
      <c r="C58" s="37" t="s">
        <v>261</v>
      </c>
      <c r="E58" s="1" t="s">
        <v>349</v>
      </c>
      <c r="F58" s="119">
        <v>229</v>
      </c>
      <c r="G58" s="101">
        <f t="shared" si="6"/>
        <v>2.97673209411153</v>
      </c>
    </row>
    <row r="59" spans="1:7" ht="12.75">
      <c r="A59" s="4"/>
      <c r="B59" s="93" t="s">
        <v>250</v>
      </c>
      <c r="C59" s="10"/>
      <c r="E59" s="1" t="s">
        <v>350</v>
      </c>
      <c r="F59" s="119">
        <v>0</v>
      </c>
      <c r="G59" s="101">
        <f t="shared" si="6"/>
        <v>0</v>
      </c>
    </row>
    <row r="60" spans="1:7" ht="12.75">
      <c r="A60" s="5" t="s">
        <v>351</v>
      </c>
      <c r="B60" s="93">
        <v>1067</v>
      </c>
      <c r="C60" s="33">
        <f>(B60/$B$60)*100</f>
        <v>100</v>
      </c>
      <c r="E60" s="1" t="s">
        <v>352</v>
      </c>
      <c r="F60" s="119">
        <v>42</v>
      </c>
      <c r="G60" s="101">
        <f t="shared" si="6"/>
        <v>0.5459508644222021</v>
      </c>
    </row>
    <row r="61" spans="1:7" ht="12.75">
      <c r="A61" s="4" t="s">
        <v>340</v>
      </c>
      <c r="B61" s="97">
        <v>461</v>
      </c>
      <c r="C61" s="10">
        <f>(B61/$B$60)*100</f>
        <v>43.205248359887534</v>
      </c>
      <c r="E61" s="1" t="s">
        <v>353</v>
      </c>
      <c r="F61" s="119">
        <v>100</v>
      </c>
      <c r="G61" s="101">
        <f t="shared" si="6"/>
        <v>1.2998830105290524</v>
      </c>
    </row>
    <row r="62" spans="1:7" ht="12.75">
      <c r="A62" s="4"/>
      <c r="B62" s="93" t="s">
        <v>250</v>
      </c>
      <c r="C62" s="10"/>
      <c r="E62" s="1" t="s">
        <v>354</v>
      </c>
      <c r="F62" s="119">
        <v>119</v>
      </c>
      <c r="G62" s="101">
        <f t="shared" si="6"/>
        <v>1.5468607825295724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119">
        <v>5</v>
      </c>
      <c r="G63" s="101">
        <f t="shared" si="6"/>
        <v>0.06499415052645262</v>
      </c>
    </row>
    <row r="64" spans="1:7" ht="12.75">
      <c r="A64" s="29" t="s">
        <v>357</v>
      </c>
      <c r="B64" s="93">
        <v>7238</v>
      </c>
      <c r="C64" s="33">
        <f>(B64/$B$64)*100</f>
        <v>100</v>
      </c>
      <c r="E64" s="1" t="s">
        <v>358</v>
      </c>
      <c r="F64" s="119">
        <v>16</v>
      </c>
      <c r="G64" s="101">
        <f t="shared" si="6"/>
        <v>0.2079812816846484</v>
      </c>
    </row>
    <row r="65" spans="1:7" ht="12.75">
      <c r="A65" s="4" t="s">
        <v>256</v>
      </c>
      <c r="B65" s="97">
        <v>5150</v>
      </c>
      <c r="C65" s="10">
        <f>(B65/$B$64)*100</f>
        <v>71.15225200331582</v>
      </c>
      <c r="E65" s="1" t="s">
        <v>359</v>
      </c>
      <c r="F65" s="119">
        <v>92</v>
      </c>
      <c r="G65" s="101">
        <f t="shared" si="6"/>
        <v>1.1958923696867283</v>
      </c>
    </row>
    <row r="66" spans="1:7" ht="12.75">
      <c r="A66" s="4" t="s">
        <v>257</v>
      </c>
      <c r="B66" s="97">
        <v>1970</v>
      </c>
      <c r="C66" s="10">
        <f aca="true" t="shared" si="7" ref="C66:C71">(B66/$B$64)*100</f>
        <v>27.217463387676155</v>
      </c>
      <c r="E66" s="1" t="s">
        <v>360</v>
      </c>
      <c r="F66" s="119">
        <v>16</v>
      </c>
      <c r="G66" s="101">
        <f t="shared" si="6"/>
        <v>0.2079812816846484</v>
      </c>
    </row>
    <row r="67" spans="1:7" ht="12.75">
      <c r="A67" s="4" t="s">
        <v>361</v>
      </c>
      <c r="B67" s="97">
        <v>1541</v>
      </c>
      <c r="C67" s="10">
        <f t="shared" si="7"/>
        <v>21.29041171594363</v>
      </c>
      <c r="E67" s="1" t="s">
        <v>362</v>
      </c>
      <c r="F67" s="119">
        <v>0</v>
      </c>
      <c r="G67" s="101">
        <f t="shared" si="6"/>
        <v>0</v>
      </c>
    </row>
    <row r="68" spans="1:7" ht="12.75">
      <c r="A68" s="4" t="s">
        <v>363</v>
      </c>
      <c r="B68" s="97">
        <v>429</v>
      </c>
      <c r="C68" s="10">
        <f t="shared" si="7"/>
        <v>5.927051671732523</v>
      </c>
      <c r="E68" s="1" t="s">
        <v>364</v>
      </c>
      <c r="F68" s="119">
        <v>302</v>
      </c>
      <c r="G68" s="101">
        <f t="shared" si="6"/>
        <v>3.9256466917977386</v>
      </c>
    </row>
    <row r="69" spans="1:7" ht="12.75">
      <c r="A69" s="4" t="s">
        <v>365</v>
      </c>
      <c r="B69" s="97">
        <v>290</v>
      </c>
      <c r="C69" s="10">
        <f t="shared" si="7"/>
        <v>4.006631666206134</v>
      </c>
      <c r="E69" s="1" t="s">
        <v>366</v>
      </c>
      <c r="F69" s="119">
        <v>41</v>
      </c>
      <c r="G69" s="101">
        <f t="shared" si="6"/>
        <v>0.5329520343169114</v>
      </c>
    </row>
    <row r="70" spans="1:7" ht="12.75">
      <c r="A70" s="4" t="s">
        <v>367</v>
      </c>
      <c r="B70" s="97">
        <v>139</v>
      </c>
      <c r="C70" s="10">
        <f t="shared" si="7"/>
        <v>1.9204200055263885</v>
      </c>
      <c r="E70" s="1" t="s">
        <v>368</v>
      </c>
      <c r="F70" s="119">
        <v>9</v>
      </c>
      <c r="G70" s="101">
        <f t="shared" si="6"/>
        <v>0.11698947094761472</v>
      </c>
    </row>
    <row r="71" spans="1:7" ht="13.5" thickBot="1">
      <c r="A71" s="7" t="s">
        <v>258</v>
      </c>
      <c r="B71" s="103">
        <v>118</v>
      </c>
      <c r="C71" s="40">
        <f t="shared" si="7"/>
        <v>1.6302846090080134</v>
      </c>
      <c r="D71" s="41"/>
      <c r="E71" s="9" t="s">
        <v>369</v>
      </c>
      <c r="F71" s="118">
        <v>1321</v>
      </c>
      <c r="G71" s="104">
        <f t="shared" si="6"/>
        <v>17.17145456908878</v>
      </c>
    </row>
    <row r="72" spans="5:6" ht="13.5" thickTop="1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6172</v>
      </c>
      <c r="C9" s="81">
        <f>(B9/$B$9)*100</f>
        <v>100</v>
      </c>
      <c r="D9" s="65"/>
      <c r="E9" s="79" t="s">
        <v>381</v>
      </c>
      <c r="F9" s="80">
        <v>2774</v>
      </c>
      <c r="G9" s="81">
        <f>(F9/$F$9)*100</f>
        <v>100</v>
      </c>
    </row>
    <row r="10" spans="1:7" ht="12.75">
      <c r="A10" s="82" t="s">
        <v>382</v>
      </c>
      <c r="B10" s="97">
        <v>4023</v>
      </c>
      <c r="C10" s="105">
        <f>(B10/$B$9)*100</f>
        <v>65.18146467919637</v>
      </c>
      <c r="D10" s="65"/>
      <c r="E10" s="78" t="s">
        <v>383</v>
      </c>
      <c r="F10" s="97">
        <v>66</v>
      </c>
      <c r="G10" s="105">
        <f aca="true" t="shared" si="0" ref="G10:G19">(F10/$F$9)*100</f>
        <v>2.3792357606344625</v>
      </c>
    </row>
    <row r="11" spans="1:7" ht="12.75">
      <c r="A11" s="82" t="s">
        <v>384</v>
      </c>
      <c r="B11" s="97">
        <v>4009</v>
      </c>
      <c r="C11" s="105">
        <f aca="true" t="shared" si="1" ref="C11:C16">(B11/$B$9)*100</f>
        <v>64.9546338302009</v>
      </c>
      <c r="D11" s="65"/>
      <c r="E11" s="78" t="s">
        <v>385</v>
      </c>
      <c r="F11" s="97">
        <v>13</v>
      </c>
      <c r="G11" s="105">
        <f t="shared" si="0"/>
        <v>0.4686373467916366</v>
      </c>
    </row>
    <row r="12" spans="1:7" ht="12.75">
      <c r="A12" s="82" t="s">
        <v>386</v>
      </c>
      <c r="B12" s="97">
        <v>3749</v>
      </c>
      <c r="C12" s="105">
        <f>(B12/$B$9)*100</f>
        <v>60.742060920285155</v>
      </c>
      <c r="D12" s="65"/>
      <c r="E12" s="78" t="s">
        <v>387</v>
      </c>
      <c r="F12" s="97">
        <v>317</v>
      </c>
      <c r="G12" s="105">
        <f t="shared" si="0"/>
        <v>11.427541456380677</v>
      </c>
    </row>
    <row r="13" spans="1:7" ht="12.75">
      <c r="A13" s="82" t="s">
        <v>388</v>
      </c>
      <c r="B13" s="97">
        <v>260</v>
      </c>
      <c r="C13" s="105">
        <f>(B13/$B$9)*100</f>
        <v>4.212572909915749</v>
      </c>
      <c r="D13" s="65"/>
      <c r="E13" s="78" t="s">
        <v>389</v>
      </c>
      <c r="F13" s="97">
        <v>258</v>
      </c>
      <c r="G13" s="105">
        <f t="shared" si="0"/>
        <v>9.300648882480173</v>
      </c>
    </row>
    <row r="14" spans="1:7" ht="12.75">
      <c r="A14" s="82" t="s">
        <v>390</v>
      </c>
      <c r="B14" s="108">
        <v>6.5</v>
      </c>
      <c r="C14" s="111" t="s">
        <v>261</v>
      </c>
      <c r="D14" s="65"/>
      <c r="E14" s="78" t="s">
        <v>391</v>
      </c>
      <c r="F14" s="97">
        <v>593</v>
      </c>
      <c r="G14" s="105">
        <f t="shared" si="0"/>
        <v>21.377072819033884</v>
      </c>
    </row>
    <row r="15" spans="1:7" ht="12.75">
      <c r="A15" s="82" t="s">
        <v>392</v>
      </c>
      <c r="B15" s="108">
        <v>14</v>
      </c>
      <c r="C15" s="105">
        <f t="shared" si="1"/>
        <v>0.22683084899546338</v>
      </c>
      <c r="D15" s="65"/>
      <c r="E15" s="78" t="s">
        <v>393</v>
      </c>
      <c r="F15" s="97">
        <v>676</v>
      </c>
      <c r="G15" s="105">
        <f t="shared" si="0"/>
        <v>24.369142033165105</v>
      </c>
    </row>
    <row r="16" spans="1:7" ht="12.75">
      <c r="A16" s="82" t="s">
        <v>67</v>
      </c>
      <c r="B16" s="97">
        <v>2149</v>
      </c>
      <c r="C16" s="105">
        <f t="shared" si="1"/>
        <v>34.818535320803626</v>
      </c>
      <c r="D16" s="65"/>
      <c r="E16" s="78" t="s">
        <v>68</v>
      </c>
      <c r="F16" s="97">
        <v>409</v>
      </c>
      <c r="G16" s="105">
        <f t="shared" si="0"/>
        <v>14.744051910598413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325</v>
      </c>
      <c r="G17" s="105">
        <f t="shared" si="0"/>
        <v>11.715933669790916</v>
      </c>
    </row>
    <row r="18" spans="1:7" ht="12.75">
      <c r="A18" s="77" t="s">
        <v>70</v>
      </c>
      <c r="B18" s="80">
        <v>3311</v>
      </c>
      <c r="C18" s="81">
        <f>(B18/$B$18)*100</f>
        <v>100</v>
      </c>
      <c r="D18" s="65"/>
      <c r="E18" s="78" t="s">
        <v>170</v>
      </c>
      <c r="F18" s="97">
        <v>46</v>
      </c>
      <c r="G18" s="105">
        <f t="shared" si="0"/>
        <v>1.658255227108868</v>
      </c>
    </row>
    <row r="19" spans="1:9" ht="12.75">
      <c r="A19" s="82" t="s">
        <v>382</v>
      </c>
      <c r="B19" s="97">
        <v>1991</v>
      </c>
      <c r="C19" s="105">
        <f>(B19/$B$18)*100</f>
        <v>60.13289036544851</v>
      </c>
      <c r="D19" s="65"/>
      <c r="E19" s="78" t="s">
        <v>169</v>
      </c>
      <c r="F19" s="98">
        <v>71</v>
      </c>
      <c r="G19" s="105">
        <f t="shared" si="0"/>
        <v>2.5594808940158615</v>
      </c>
      <c r="I19" s="116"/>
    </row>
    <row r="20" spans="1:7" ht="12.75">
      <c r="A20" s="82" t="s">
        <v>384</v>
      </c>
      <c r="B20" s="97">
        <v>1991</v>
      </c>
      <c r="C20" s="105">
        <f>(B20/$B$18)*100</f>
        <v>60.13289036544851</v>
      </c>
      <c r="D20" s="65"/>
      <c r="E20" s="78" t="s">
        <v>71</v>
      </c>
      <c r="F20" s="97">
        <v>55745</v>
      </c>
      <c r="G20" s="111" t="s">
        <v>261</v>
      </c>
    </row>
    <row r="21" spans="1:7" ht="12.75">
      <c r="A21" s="82" t="s">
        <v>386</v>
      </c>
      <c r="B21" s="97">
        <v>1859</v>
      </c>
      <c r="C21" s="105">
        <f>(B21/$B$18)*100</f>
        <v>56.14617940199336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2351</v>
      </c>
      <c r="G22" s="105">
        <f>(F22/$F$9)*100</f>
        <v>84.75126171593367</v>
      </c>
    </row>
    <row r="23" spans="1:7" ht="12.75">
      <c r="A23" s="77" t="s">
        <v>73</v>
      </c>
      <c r="B23" s="80">
        <v>520</v>
      </c>
      <c r="C23" s="81">
        <f>(B23/$B$23)*100</f>
        <v>100</v>
      </c>
      <c r="D23" s="65"/>
      <c r="E23" s="78" t="s">
        <v>74</v>
      </c>
      <c r="F23" s="97">
        <v>63316</v>
      </c>
      <c r="G23" s="111" t="s">
        <v>261</v>
      </c>
    </row>
    <row r="24" spans="1:7" ht="12.75">
      <c r="A24" s="82" t="s">
        <v>75</v>
      </c>
      <c r="B24" s="97">
        <v>302</v>
      </c>
      <c r="C24" s="105">
        <f>(B24/$B$23)*100</f>
        <v>58.07692307692308</v>
      </c>
      <c r="D24" s="65"/>
      <c r="E24" s="78" t="s">
        <v>76</v>
      </c>
      <c r="F24" s="97">
        <v>836</v>
      </c>
      <c r="G24" s="105">
        <f>(F24/$F$9)*100</f>
        <v>30.136986301369863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12496</v>
      </c>
      <c r="G25" s="111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29</v>
      </c>
      <c r="G26" s="105">
        <f>(F26/$F$9)*100</f>
        <v>1.0454217736121123</v>
      </c>
    </row>
    <row r="27" spans="1:7" ht="12.75">
      <c r="A27" s="77" t="s">
        <v>85</v>
      </c>
      <c r="B27" s="80">
        <v>3671</v>
      </c>
      <c r="C27" s="81">
        <f>(B27/$B$27)*100</f>
        <v>100</v>
      </c>
      <c r="D27" s="65"/>
      <c r="E27" s="78" t="s">
        <v>78</v>
      </c>
      <c r="F27" s="98">
        <v>5431</v>
      </c>
      <c r="G27" s="111" t="s">
        <v>261</v>
      </c>
    </row>
    <row r="28" spans="1:7" ht="12.75">
      <c r="A28" s="82" t="s">
        <v>86</v>
      </c>
      <c r="B28" s="97">
        <v>2995</v>
      </c>
      <c r="C28" s="105">
        <f aca="true" t="shared" si="2" ref="C28:C33">(B28/$B$27)*100</f>
        <v>81.58539907382185</v>
      </c>
      <c r="D28" s="65"/>
      <c r="E28" s="78" t="s">
        <v>79</v>
      </c>
      <c r="F28" s="97">
        <v>30</v>
      </c>
      <c r="G28" s="105">
        <f>(F28/$F$9)*100</f>
        <v>1.0814708002883922</v>
      </c>
    </row>
    <row r="29" spans="1:7" ht="12.75">
      <c r="A29" s="82" t="s">
        <v>87</v>
      </c>
      <c r="B29" s="97">
        <v>245</v>
      </c>
      <c r="C29" s="105">
        <f t="shared" si="2"/>
        <v>6.673930809043857</v>
      </c>
      <c r="D29" s="65"/>
      <c r="E29" s="78" t="s">
        <v>80</v>
      </c>
      <c r="F29" s="97">
        <v>3973</v>
      </c>
      <c r="G29" s="111" t="s">
        <v>261</v>
      </c>
    </row>
    <row r="30" spans="1:7" ht="12.75">
      <c r="A30" s="82" t="s">
        <v>88</v>
      </c>
      <c r="B30" s="97">
        <v>229</v>
      </c>
      <c r="C30" s="105">
        <f t="shared" si="2"/>
        <v>6.238082266412421</v>
      </c>
      <c r="D30" s="65"/>
      <c r="E30" s="78" t="s">
        <v>81</v>
      </c>
      <c r="F30" s="97">
        <v>533</v>
      </c>
      <c r="G30" s="105">
        <f>(F30/$F$9)*100</f>
        <v>19.2141312184571</v>
      </c>
    </row>
    <row r="31" spans="1:7" ht="12.75">
      <c r="A31" s="82" t="s">
        <v>115</v>
      </c>
      <c r="B31" s="97">
        <v>55</v>
      </c>
      <c r="C31" s="105">
        <f t="shared" si="2"/>
        <v>1.4982293652955598</v>
      </c>
      <c r="D31" s="65"/>
      <c r="E31" s="78" t="s">
        <v>82</v>
      </c>
      <c r="F31" s="97">
        <v>16901</v>
      </c>
      <c r="G31" s="111" t="s">
        <v>261</v>
      </c>
    </row>
    <row r="32" spans="1:7" ht="12.75">
      <c r="A32" s="82" t="s">
        <v>89</v>
      </c>
      <c r="B32" s="97">
        <v>27</v>
      </c>
      <c r="C32" s="105">
        <f t="shared" si="2"/>
        <v>0.7354944156905475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120</v>
      </c>
      <c r="C33" s="105">
        <f t="shared" si="2"/>
        <v>3.268864069735767</v>
      </c>
      <c r="D33" s="65"/>
      <c r="E33" s="79" t="s">
        <v>84</v>
      </c>
      <c r="F33" s="80">
        <v>2081</v>
      </c>
      <c r="G33" s="81">
        <f>(F33/$F$33)*100</f>
        <v>100</v>
      </c>
    </row>
    <row r="34" spans="1:7" ht="12.75">
      <c r="A34" s="82" t="s">
        <v>91</v>
      </c>
      <c r="B34" s="108">
        <v>22.5</v>
      </c>
      <c r="C34" s="111" t="s">
        <v>261</v>
      </c>
      <c r="D34" s="65"/>
      <c r="E34" s="78" t="s">
        <v>383</v>
      </c>
      <c r="F34" s="97">
        <v>14</v>
      </c>
      <c r="G34" s="105">
        <f aca="true" t="shared" si="3" ref="G34:G43">(F34/$F$33)*100</f>
        <v>0.6727534839019702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14</v>
      </c>
      <c r="G35" s="105">
        <f t="shared" si="3"/>
        <v>0.6727534839019702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126</v>
      </c>
      <c r="G36" s="105">
        <f t="shared" si="3"/>
        <v>6.054781355117732</v>
      </c>
    </row>
    <row r="37" spans="1:7" ht="12.75">
      <c r="A37" s="77" t="s">
        <v>94</v>
      </c>
      <c r="B37" s="80">
        <v>3749</v>
      </c>
      <c r="C37" s="81">
        <f>(B37/$B$37)*100</f>
        <v>100</v>
      </c>
      <c r="D37" s="65"/>
      <c r="E37" s="78" t="s">
        <v>389</v>
      </c>
      <c r="F37" s="97">
        <v>175</v>
      </c>
      <c r="G37" s="105">
        <f t="shared" si="3"/>
        <v>8.409418548774628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482</v>
      </c>
      <c r="G38" s="105">
        <f t="shared" si="3"/>
        <v>23.16194137433926</v>
      </c>
    </row>
    <row r="39" spans="1:7" ht="12.75">
      <c r="A39" s="82" t="s">
        <v>97</v>
      </c>
      <c r="B39" s="98">
        <v>1042</v>
      </c>
      <c r="C39" s="105">
        <f>(B39/$B$37)*100</f>
        <v>27.794078420912243</v>
      </c>
      <c r="D39" s="65"/>
      <c r="E39" s="78" t="s">
        <v>393</v>
      </c>
      <c r="F39" s="97">
        <v>497</v>
      </c>
      <c r="G39" s="105">
        <f t="shared" si="3"/>
        <v>23.882748678519942</v>
      </c>
    </row>
    <row r="40" spans="1:7" ht="12.75">
      <c r="A40" s="82" t="s">
        <v>98</v>
      </c>
      <c r="B40" s="98">
        <v>1097</v>
      </c>
      <c r="C40" s="105">
        <f>(B40/$B$37)*100</f>
        <v>29.261136303014133</v>
      </c>
      <c r="D40" s="65"/>
      <c r="E40" s="78" t="s">
        <v>68</v>
      </c>
      <c r="F40" s="97">
        <v>376</v>
      </c>
      <c r="G40" s="105">
        <f t="shared" si="3"/>
        <v>18.06823642479577</v>
      </c>
    </row>
    <row r="41" spans="1:7" ht="12.75">
      <c r="A41" s="82" t="s">
        <v>100</v>
      </c>
      <c r="B41" s="98">
        <v>1087</v>
      </c>
      <c r="C41" s="105">
        <f>(B41/$B$37)*100</f>
        <v>28.994398506268336</v>
      </c>
      <c r="D41" s="65"/>
      <c r="E41" s="78" t="s">
        <v>69</v>
      </c>
      <c r="F41" s="97">
        <v>289</v>
      </c>
      <c r="G41" s="105">
        <f t="shared" si="3"/>
        <v>13.887554060547814</v>
      </c>
    </row>
    <row r="42" spans="1:7" ht="12.75">
      <c r="A42" s="82" t="s">
        <v>260</v>
      </c>
      <c r="B42" s="98">
        <v>4</v>
      </c>
      <c r="C42" s="105">
        <f>(B42/$B$37)*100</f>
        <v>0.10669511869831955</v>
      </c>
      <c r="D42" s="65"/>
      <c r="E42" s="78" t="s">
        <v>170</v>
      </c>
      <c r="F42" s="97">
        <v>46</v>
      </c>
      <c r="G42" s="105">
        <f t="shared" si="3"/>
        <v>2.2104757328207594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62</v>
      </c>
      <c r="G43" s="105">
        <f t="shared" si="3"/>
        <v>2.9793368572801535</v>
      </c>
    </row>
    <row r="44" spans="1:7" ht="12.75">
      <c r="A44" s="82" t="s">
        <v>291</v>
      </c>
      <c r="B44" s="98">
        <v>280</v>
      </c>
      <c r="C44" s="105">
        <f>(B44/$B$37)*100</f>
        <v>7.468658308882368</v>
      </c>
      <c r="D44" s="65"/>
      <c r="E44" s="78" t="s">
        <v>93</v>
      </c>
      <c r="F44" s="97">
        <v>61563</v>
      </c>
      <c r="G44" s="111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239</v>
      </c>
      <c r="C46" s="105">
        <f>(B46/$B$37)*100</f>
        <v>6.375033342224594</v>
      </c>
      <c r="D46" s="65"/>
      <c r="E46" s="78" t="s">
        <v>96</v>
      </c>
      <c r="F46" s="97">
        <v>23615</v>
      </c>
      <c r="G46" s="111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47984</v>
      </c>
      <c r="G48" s="111" t="s">
        <v>261</v>
      </c>
    </row>
    <row r="49" spans="1:7" ht="13.5" thickBot="1">
      <c r="A49" s="82" t="s">
        <v>292</v>
      </c>
      <c r="B49" s="98">
        <v>10</v>
      </c>
      <c r="C49" s="105">
        <f aca="true" t="shared" si="4" ref="C49:C55">(B49/$B$37)*100</f>
        <v>0.2667377967457989</v>
      </c>
      <c r="D49" s="87"/>
      <c r="E49" s="88" t="s">
        <v>102</v>
      </c>
      <c r="F49" s="112">
        <v>31663</v>
      </c>
      <c r="G49" s="113" t="s">
        <v>261</v>
      </c>
    </row>
    <row r="50" spans="1:7" ht="13.5" thickTop="1">
      <c r="A50" s="82" t="s">
        <v>116</v>
      </c>
      <c r="B50" s="98">
        <v>230</v>
      </c>
      <c r="C50" s="105">
        <f t="shared" si="4"/>
        <v>6.134969325153374</v>
      </c>
      <c r="D50" s="65"/>
      <c r="E50" s="78"/>
      <c r="F50" s="86"/>
      <c r="G50" s="85"/>
    </row>
    <row r="51" spans="1:7" ht="12.75">
      <c r="A51" s="82" t="s">
        <v>117</v>
      </c>
      <c r="B51" s="98">
        <v>39</v>
      </c>
      <c r="C51" s="105">
        <f t="shared" si="4"/>
        <v>1.0402774073086156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81</v>
      </c>
      <c r="C52" s="105">
        <f t="shared" si="4"/>
        <v>2.160576153640971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483</v>
      </c>
      <c r="C53" s="105">
        <f t="shared" si="4"/>
        <v>12.883435582822086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219</v>
      </c>
      <c r="C54" s="105">
        <f t="shared" si="4"/>
        <v>5.8415577487329955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57</v>
      </c>
      <c r="C55" s="105">
        <f t="shared" si="4"/>
        <v>1.5204054414510537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5" t="s">
        <v>395</v>
      </c>
    </row>
    <row r="57" spans="1:12" ht="12.75">
      <c r="A57" s="82" t="s">
        <v>372</v>
      </c>
      <c r="B57" s="98">
        <v>273</v>
      </c>
      <c r="C57" s="105">
        <f>(B57/$B$37)*100</f>
        <v>7.281941851160309</v>
      </c>
      <c r="D57" s="65"/>
      <c r="E57" s="79" t="s">
        <v>84</v>
      </c>
      <c r="F57" s="80">
        <v>67</v>
      </c>
      <c r="G57" s="105">
        <f>(F57/$L57)*100</f>
        <v>3.2196059586737142</v>
      </c>
      <c r="H57" s="79" t="s">
        <v>84</v>
      </c>
      <c r="L57" s="15">
        <v>2081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53</v>
      </c>
      <c r="G58" s="105">
        <f>(F58/L58)*100</f>
        <v>5.578947368421053</v>
      </c>
      <c r="H58" s="78" t="s">
        <v>118</v>
      </c>
      <c r="L58" s="15">
        <v>950</v>
      </c>
    </row>
    <row r="59" spans="1:12" ht="12.75">
      <c r="A59" s="82" t="s">
        <v>112</v>
      </c>
      <c r="B59" s="98">
        <v>188</v>
      </c>
      <c r="C59" s="105">
        <f>(B59/$B$37)*100</f>
        <v>5.014670578821019</v>
      </c>
      <c r="D59" s="65"/>
      <c r="E59" s="78" t="s">
        <v>120</v>
      </c>
      <c r="F59" s="97">
        <v>39</v>
      </c>
      <c r="G59" s="105">
        <f>(F59/L59)*100</f>
        <v>14.55223880597015</v>
      </c>
      <c r="H59" s="78" t="s">
        <v>120</v>
      </c>
      <c r="L59" s="15">
        <v>268</v>
      </c>
    </row>
    <row r="60" spans="1:7" ht="12.75">
      <c r="A60" s="82" t="s">
        <v>113</v>
      </c>
      <c r="B60" s="98">
        <v>713</v>
      </c>
      <c r="C60" s="105">
        <f>(B60/$B$37)*100</f>
        <v>19.018404907975462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1113</v>
      </c>
      <c r="C62" s="105">
        <f>(B62/$B$37)*100</f>
        <v>29.687916777807416</v>
      </c>
      <c r="D62" s="65"/>
      <c r="E62" s="79" t="s">
        <v>123</v>
      </c>
      <c r="F62" s="80">
        <v>11</v>
      </c>
      <c r="G62" s="105">
        <f>(F62/L62)*100</f>
        <v>3.481012658227848</v>
      </c>
      <c r="H62" s="79" t="s">
        <v>394</v>
      </c>
      <c r="L62" s="15">
        <v>316</v>
      </c>
    </row>
    <row r="63" spans="1:12" ht="12.75">
      <c r="A63" s="61" t="s">
        <v>293</v>
      </c>
      <c r="B63" s="98">
        <v>91</v>
      </c>
      <c r="C63" s="105">
        <f>(B63/$B$37)*100</f>
        <v>2.4273139503867696</v>
      </c>
      <c r="D63" s="65"/>
      <c r="E63" s="78" t="s">
        <v>118</v>
      </c>
      <c r="F63" s="97">
        <v>11</v>
      </c>
      <c r="G63" s="105">
        <f>(F63/L63)*100</f>
        <v>6.25</v>
      </c>
      <c r="H63" s="78" t="s">
        <v>118</v>
      </c>
      <c r="L63" s="15">
        <v>176</v>
      </c>
    </row>
    <row r="64" spans="1:12" ht="12.75">
      <c r="A64" s="82" t="s">
        <v>114</v>
      </c>
      <c r="B64" s="98">
        <v>252</v>
      </c>
      <c r="C64" s="105">
        <f>(B64/$B$37)*100</f>
        <v>6.721792477994132</v>
      </c>
      <c r="D64" s="65"/>
      <c r="E64" s="78" t="s">
        <v>120</v>
      </c>
      <c r="F64" s="97">
        <v>4</v>
      </c>
      <c r="G64" s="105">
        <f>(F64/L64)*100</f>
        <v>7.4074074074074066</v>
      </c>
      <c r="H64" s="78" t="s">
        <v>120</v>
      </c>
      <c r="L64" s="15">
        <v>54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364</v>
      </c>
      <c r="G66" s="105">
        <f aca="true" t="shared" si="5" ref="G66:G71">(F66/L66)*100</f>
        <v>4.843001596593933</v>
      </c>
      <c r="H66" s="79" t="s">
        <v>124</v>
      </c>
      <c r="L66" s="15">
        <v>7516</v>
      </c>
    </row>
    <row r="67" spans="1:12" ht="12.75">
      <c r="A67" s="82" t="s">
        <v>126</v>
      </c>
      <c r="B67" s="97">
        <v>2893</v>
      </c>
      <c r="C67" s="105">
        <f>(B67/$B$37)*100</f>
        <v>77.16724459855962</v>
      </c>
      <c r="D67" s="65"/>
      <c r="E67" s="78" t="s">
        <v>262</v>
      </c>
      <c r="F67" s="97">
        <v>253</v>
      </c>
      <c r="G67" s="105">
        <f t="shared" si="5"/>
        <v>4.377162629757785</v>
      </c>
      <c r="H67" s="78" t="s">
        <v>262</v>
      </c>
      <c r="L67" s="15">
        <v>5780</v>
      </c>
    </row>
    <row r="68" spans="1:12" ht="12.75">
      <c r="A68" s="82" t="s">
        <v>128</v>
      </c>
      <c r="B68" s="97">
        <v>655</v>
      </c>
      <c r="C68" s="105">
        <f>(B68/$B$37)*100</f>
        <v>17.471325686849827</v>
      </c>
      <c r="D68" s="65"/>
      <c r="E68" s="78" t="s">
        <v>127</v>
      </c>
      <c r="F68" s="97">
        <v>46</v>
      </c>
      <c r="G68" s="105">
        <f t="shared" si="5"/>
        <v>4.311152764761013</v>
      </c>
      <c r="H68" s="78" t="s">
        <v>127</v>
      </c>
      <c r="L68" s="15">
        <v>1067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101</v>
      </c>
      <c r="G69" s="105">
        <f t="shared" si="5"/>
        <v>5.851680185399768</v>
      </c>
      <c r="H69" s="78" t="s">
        <v>129</v>
      </c>
      <c r="L69" s="15">
        <v>1726</v>
      </c>
    </row>
    <row r="70" spans="1:12" ht="12.75">
      <c r="A70" s="82" t="s">
        <v>376</v>
      </c>
      <c r="B70" s="97">
        <v>197</v>
      </c>
      <c r="C70" s="105">
        <f>(B70/$B$37)*100</f>
        <v>5.254734595892238</v>
      </c>
      <c r="D70" s="65"/>
      <c r="E70" s="78" t="s">
        <v>130</v>
      </c>
      <c r="F70" s="97">
        <v>61</v>
      </c>
      <c r="G70" s="105">
        <f t="shared" si="5"/>
        <v>4.799370574350905</v>
      </c>
      <c r="H70" s="78" t="s">
        <v>130</v>
      </c>
      <c r="L70" s="15">
        <v>1271</v>
      </c>
    </row>
    <row r="71" spans="1:12" ht="13.5" thickBot="1">
      <c r="A71" s="90" t="s">
        <v>371</v>
      </c>
      <c r="B71" s="109">
        <v>4</v>
      </c>
      <c r="C71" s="110">
        <f>(B71/$B$37)*100</f>
        <v>0.10669511869831955</v>
      </c>
      <c r="D71" s="91"/>
      <c r="E71" s="92" t="s">
        <v>131</v>
      </c>
      <c r="F71" s="109">
        <v>115</v>
      </c>
      <c r="G71" s="117">
        <f t="shared" si="5"/>
        <v>11.036468330134356</v>
      </c>
      <c r="H71" s="92" t="s">
        <v>131</v>
      </c>
      <c r="L71" s="15">
        <v>1042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2929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2803</v>
      </c>
      <c r="G9" s="81">
        <f>(F9/$F$9)*100</f>
        <v>100</v>
      </c>
      <c r="I9" s="53"/>
    </row>
    <row r="10" spans="1:7" ht="12.75">
      <c r="A10" s="36" t="s">
        <v>137</v>
      </c>
      <c r="B10" s="97">
        <v>2403</v>
      </c>
      <c r="C10" s="105">
        <f aca="true" t="shared" si="0" ref="C10:C18">(B10/$B$8)*100</f>
        <v>82.04165244110618</v>
      </c>
      <c r="E10" s="32" t="s">
        <v>138</v>
      </c>
      <c r="F10" s="97">
        <v>2698</v>
      </c>
      <c r="G10" s="105">
        <f>(F10/$F$9)*100</f>
        <v>96.25401355690332</v>
      </c>
    </row>
    <row r="11" spans="1:7" ht="12.75">
      <c r="A11" s="36" t="s">
        <v>139</v>
      </c>
      <c r="B11" s="97">
        <v>233</v>
      </c>
      <c r="C11" s="105">
        <f t="shared" si="0"/>
        <v>7.95493342437692</v>
      </c>
      <c r="E11" s="32" t="s">
        <v>140</v>
      </c>
      <c r="F11" s="97">
        <v>32</v>
      </c>
      <c r="G11" s="105">
        <f>(F11/$F$9)*100</f>
        <v>1.1416339636104174</v>
      </c>
    </row>
    <row r="12" spans="1:7" ht="12.75">
      <c r="A12" s="36" t="s">
        <v>141</v>
      </c>
      <c r="B12" s="97">
        <v>89</v>
      </c>
      <c r="C12" s="105">
        <f t="shared" si="0"/>
        <v>3.0385797200409694</v>
      </c>
      <c r="E12" s="32" t="s">
        <v>142</v>
      </c>
      <c r="F12" s="97">
        <v>73</v>
      </c>
      <c r="G12" s="105">
        <f>(F12/$F$9)*100</f>
        <v>2.6043524794862645</v>
      </c>
    </row>
    <row r="13" spans="1:7" ht="12.75">
      <c r="A13" s="36" t="s">
        <v>143</v>
      </c>
      <c r="B13" s="97">
        <v>38</v>
      </c>
      <c r="C13" s="105">
        <f t="shared" si="0"/>
        <v>1.297371116421987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30</v>
      </c>
      <c r="C14" s="105">
        <f t="shared" si="0"/>
        <v>1.0242403550699897</v>
      </c>
      <c r="E14" s="42" t="s">
        <v>145</v>
      </c>
      <c r="F14" s="80">
        <v>2277</v>
      </c>
      <c r="G14" s="81">
        <f>(F14/$F$14)*100</f>
        <v>100</v>
      </c>
    </row>
    <row r="15" spans="1:7" ht="12.75">
      <c r="A15" s="36" t="s">
        <v>146</v>
      </c>
      <c r="B15" s="97">
        <v>77</v>
      </c>
      <c r="C15" s="105">
        <f t="shared" si="0"/>
        <v>2.628883578012974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59</v>
      </c>
      <c r="C16" s="105">
        <f t="shared" si="0"/>
        <v>2.0143393649709798</v>
      </c>
      <c r="E16" s="1" t="s">
        <v>149</v>
      </c>
      <c r="F16" s="97">
        <v>18</v>
      </c>
      <c r="G16" s="105">
        <f>(F16/$F$14)*100</f>
        <v>0.7905138339920948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434</v>
      </c>
      <c r="G17" s="105">
        <f aca="true" t="shared" si="1" ref="G17:G23">(F17/$F$14)*100</f>
        <v>19.060166886253842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1292</v>
      </c>
      <c r="G18" s="105">
        <f t="shared" si="1"/>
        <v>56.74132630654369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335</v>
      </c>
      <c r="G19" s="105">
        <f t="shared" si="1"/>
        <v>14.712340799297321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147</v>
      </c>
      <c r="G20" s="105">
        <f t="shared" si="1"/>
        <v>6.455862977602108</v>
      </c>
    </row>
    <row r="21" spans="1:7" ht="12.75">
      <c r="A21" s="36" t="s">
        <v>156</v>
      </c>
      <c r="B21" s="98">
        <v>30</v>
      </c>
      <c r="C21" s="105">
        <f aca="true" t="shared" si="2" ref="C21:C28">(B21/$B$8)*100</f>
        <v>1.0242403550699897</v>
      </c>
      <c r="E21" s="1" t="s">
        <v>157</v>
      </c>
      <c r="F21" s="97">
        <v>34</v>
      </c>
      <c r="G21" s="105">
        <f t="shared" si="1"/>
        <v>1.4931927975406236</v>
      </c>
    </row>
    <row r="22" spans="1:7" ht="12.75">
      <c r="A22" s="36" t="s">
        <v>158</v>
      </c>
      <c r="B22" s="98">
        <v>149</v>
      </c>
      <c r="C22" s="105">
        <f t="shared" si="2"/>
        <v>5.08706043018095</v>
      </c>
      <c r="E22" s="1" t="s">
        <v>159</v>
      </c>
      <c r="F22" s="97">
        <v>9</v>
      </c>
      <c r="G22" s="105">
        <f t="shared" si="1"/>
        <v>0.3952569169960474</v>
      </c>
    </row>
    <row r="23" spans="1:7" ht="12.75">
      <c r="A23" s="36" t="s">
        <v>160</v>
      </c>
      <c r="B23" s="98">
        <v>176</v>
      </c>
      <c r="C23" s="105">
        <f t="shared" si="2"/>
        <v>6.00887674974394</v>
      </c>
      <c r="E23" s="1" t="s">
        <v>161</v>
      </c>
      <c r="F23" s="98">
        <v>8</v>
      </c>
      <c r="G23" s="105">
        <f t="shared" si="1"/>
        <v>0.3513394817742644</v>
      </c>
    </row>
    <row r="24" spans="1:7" ht="12.75">
      <c r="A24" s="36" t="s">
        <v>162</v>
      </c>
      <c r="B24" s="97">
        <v>313</v>
      </c>
      <c r="C24" s="105">
        <f t="shared" si="2"/>
        <v>10.686241037896894</v>
      </c>
      <c r="E24" s="1" t="s">
        <v>163</v>
      </c>
      <c r="F24" s="97">
        <v>123000</v>
      </c>
      <c r="G24" s="111" t="s">
        <v>261</v>
      </c>
    </row>
    <row r="25" spans="1:7" ht="12.75">
      <c r="A25" s="36" t="s">
        <v>164</v>
      </c>
      <c r="B25" s="97">
        <v>456</v>
      </c>
      <c r="C25" s="105">
        <f t="shared" si="2"/>
        <v>15.568453397063845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700</v>
      </c>
      <c r="C26" s="105">
        <f t="shared" si="2"/>
        <v>23.89894161829976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670</v>
      </c>
      <c r="C27" s="105">
        <f t="shared" si="2"/>
        <v>22.87470126322977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435</v>
      </c>
      <c r="C28" s="105">
        <f t="shared" si="2"/>
        <v>14.85148514851485</v>
      </c>
      <c r="E28" s="32" t="s">
        <v>176</v>
      </c>
      <c r="F28" s="97">
        <v>1534</v>
      </c>
      <c r="G28" s="105">
        <f aca="true" t="shared" si="3" ref="G28:G35">(F28/$F$14)*100</f>
        <v>67.3693456302152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7</v>
      </c>
      <c r="G29" s="105">
        <f t="shared" si="3"/>
        <v>0.30742204655248134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18</v>
      </c>
      <c r="G30" s="105">
        <f t="shared" si="3"/>
        <v>0.7905138339920948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36</v>
      </c>
      <c r="G31" s="105">
        <f t="shared" si="3"/>
        <v>1.5810276679841897</v>
      </c>
    </row>
    <row r="32" spans="1:7" ht="12.75">
      <c r="A32" s="36" t="s">
        <v>182</v>
      </c>
      <c r="B32" s="97">
        <v>45</v>
      </c>
      <c r="C32" s="105">
        <f t="shared" si="4"/>
        <v>1.5363605326049845</v>
      </c>
      <c r="E32" s="32" t="s">
        <v>183</v>
      </c>
      <c r="F32" s="97">
        <v>276</v>
      </c>
      <c r="G32" s="105">
        <f t="shared" si="3"/>
        <v>12.121212121212121</v>
      </c>
    </row>
    <row r="33" spans="1:7" ht="12.75">
      <c r="A33" s="36" t="s">
        <v>184</v>
      </c>
      <c r="B33" s="97">
        <v>83</v>
      </c>
      <c r="C33" s="105">
        <f t="shared" si="4"/>
        <v>2.8337316490269715</v>
      </c>
      <c r="E33" s="32" t="s">
        <v>185</v>
      </c>
      <c r="F33" s="97">
        <v>627</v>
      </c>
      <c r="G33" s="105">
        <f t="shared" si="3"/>
        <v>27.536231884057973</v>
      </c>
    </row>
    <row r="34" spans="1:7" ht="12.75">
      <c r="A34" s="36" t="s">
        <v>186</v>
      </c>
      <c r="B34" s="97">
        <v>351</v>
      </c>
      <c r="C34" s="105">
        <f t="shared" si="4"/>
        <v>11.98361215431888</v>
      </c>
      <c r="E34" s="32" t="s">
        <v>187</v>
      </c>
      <c r="F34" s="97">
        <v>416</v>
      </c>
      <c r="G34" s="105">
        <f t="shared" si="3"/>
        <v>18.26965305226175</v>
      </c>
    </row>
    <row r="35" spans="1:7" ht="12.75">
      <c r="A35" s="36" t="s">
        <v>188</v>
      </c>
      <c r="B35" s="97">
        <v>487</v>
      </c>
      <c r="C35" s="105">
        <f t="shared" si="4"/>
        <v>16.626835097302834</v>
      </c>
      <c r="E35" s="32" t="s">
        <v>189</v>
      </c>
      <c r="F35" s="97">
        <v>154</v>
      </c>
      <c r="G35" s="105">
        <f t="shared" si="3"/>
        <v>6.763285024154589</v>
      </c>
    </row>
    <row r="36" spans="1:7" ht="12.75">
      <c r="A36" s="36" t="s">
        <v>190</v>
      </c>
      <c r="B36" s="97">
        <v>641</v>
      </c>
      <c r="C36" s="105">
        <f t="shared" si="4"/>
        <v>21.88460225332878</v>
      </c>
      <c r="E36" s="32" t="s">
        <v>191</v>
      </c>
      <c r="F36" s="97">
        <v>1338</v>
      </c>
      <c r="G36" s="111" t="s">
        <v>261</v>
      </c>
    </row>
    <row r="37" spans="1:7" ht="12.75">
      <c r="A37" s="36" t="s">
        <v>192</v>
      </c>
      <c r="B37" s="97">
        <v>652</v>
      </c>
      <c r="C37" s="105">
        <f t="shared" si="4"/>
        <v>22.260157050187775</v>
      </c>
      <c r="E37" s="32" t="s">
        <v>193</v>
      </c>
      <c r="F37" s="97">
        <v>743</v>
      </c>
      <c r="G37" s="105">
        <f>(F37/$F$14)*100</f>
        <v>32.63065436978481</v>
      </c>
    </row>
    <row r="38" spans="1:7" ht="12.75">
      <c r="A38" s="36" t="s">
        <v>194</v>
      </c>
      <c r="B38" s="97">
        <v>299</v>
      </c>
      <c r="C38" s="105">
        <f t="shared" si="4"/>
        <v>10.208262205530898</v>
      </c>
      <c r="E38" s="32" t="s">
        <v>191</v>
      </c>
      <c r="F38" s="97">
        <v>504</v>
      </c>
      <c r="G38" s="111" t="s">
        <v>261</v>
      </c>
    </row>
    <row r="39" spans="1:7" ht="12.75">
      <c r="A39" s="36" t="s">
        <v>195</v>
      </c>
      <c r="B39" s="97">
        <v>371</v>
      </c>
      <c r="C39" s="105">
        <f t="shared" si="4"/>
        <v>12.666439057698872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7">
        <v>6.3</v>
      </c>
      <c r="C40" s="111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2803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632</v>
      </c>
      <c r="G43" s="105">
        <f aca="true" t="shared" si="5" ref="G43:G48">(F43/$F$14)*100</f>
        <v>27.755819060166885</v>
      </c>
    </row>
    <row r="44" spans="1:7" ht="12.75">
      <c r="A44" s="36" t="s">
        <v>209</v>
      </c>
      <c r="B44" s="98">
        <v>384</v>
      </c>
      <c r="C44" s="105">
        <f aca="true" t="shared" si="6" ref="C44:C49">(B44/$B$42)*100</f>
        <v>13.699607563325008</v>
      </c>
      <c r="E44" s="32" t="s">
        <v>210</v>
      </c>
      <c r="F44" s="97">
        <v>456</v>
      </c>
      <c r="G44" s="105">
        <f t="shared" si="5"/>
        <v>20.02635046113307</v>
      </c>
    </row>
    <row r="45" spans="1:7" ht="12.75">
      <c r="A45" s="36" t="s">
        <v>211</v>
      </c>
      <c r="B45" s="98">
        <v>425</v>
      </c>
      <c r="C45" s="105">
        <f t="shared" si="6"/>
        <v>15.162326079200856</v>
      </c>
      <c r="E45" s="32" t="s">
        <v>212</v>
      </c>
      <c r="F45" s="97">
        <v>276</v>
      </c>
      <c r="G45" s="105">
        <f t="shared" si="5"/>
        <v>12.121212121212121</v>
      </c>
    </row>
    <row r="46" spans="1:7" ht="12.75">
      <c r="A46" s="36" t="s">
        <v>213</v>
      </c>
      <c r="B46" s="98">
        <v>481</v>
      </c>
      <c r="C46" s="105">
        <f t="shared" si="6"/>
        <v>17.160185515519085</v>
      </c>
      <c r="E46" s="32" t="s">
        <v>214</v>
      </c>
      <c r="F46" s="97">
        <v>350</v>
      </c>
      <c r="G46" s="105">
        <f t="shared" si="5"/>
        <v>15.371102327624067</v>
      </c>
    </row>
    <row r="47" spans="1:7" ht="12.75">
      <c r="A47" s="36" t="s">
        <v>215</v>
      </c>
      <c r="B47" s="97">
        <v>591</v>
      </c>
      <c r="C47" s="105">
        <f t="shared" si="6"/>
        <v>21.084552265429895</v>
      </c>
      <c r="E47" s="32" t="s">
        <v>216</v>
      </c>
      <c r="F47" s="97">
        <v>174</v>
      </c>
      <c r="G47" s="105">
        <f t="shared" si="5"/>
        <v>7.64163372859025</v>
      </c>
    </row>
    <row r="48" spans="1:7" ht="12.75">
      <c r="A48" s="36" t="s">
        <v>217</v>
      </c>
      <c r="B48" s="97">
        <v>394</v>
      </c>
      <c r="C48" s="105">
        <f t="shared" si="6"/>
        <v>14.056368176953265</v>
      </c>
      <c r="E48" s="32" t="s">
        <v>218</v>
      </c>
      <c r="F48" s="97">
        <v>373</v>
      </c>
      <c r="G48" s="105">
        <f t="shared" si="5"/>
        <v>16.38120333772508</v>
      </c>
    </row>
    <row r="49" spans="1:7" ht="12.75">
      <c r="A49" s="36" t="s">
        <v>219</v>
      </c>
      <c r="B49" s="97">
        <v>528</v>
      </c>
      <c r="C49" s="105">
        <f t="shared" si="6"/>
        <v>18.836960399571886</v>
      </c>
      <c r="E49" s="32" t="s">
        <v>220</v>
      </c>
      <c r="F49" s="97">
        <v>16</v>
      </c>
      <c r="G49" s="105">
        <f>(F49/$F$14)*100</f>
        <v>0.7026789635485288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403</v>
      </c>
      <c r="G51" s="81">
        <f>(F51/F$51)*100</f>
        <v>100</v>
      </c>
    </row>
    <row r="52" spans="1:7" ht="12.75">
      <c r="A52" s="4" t="s">
        <v>223</v>
      </c>
      <c r="B52" s="97">
        <v>96</v>
      </c>
      <c r="C52" s="105">
        <f>(B52/$B$42)*100</f>
        <v>3.424901890831252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891</v>
      </c>
      <c r="C53" s="105">
        <f>(B53/$B$42)*100</f>
        <v>31.78737067427756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1415</v>
      </c>
      <c r="C54" s="105">
        <f>(B54/$B$42)*100</f>
        <v>50.48162682839814</v>
      </c>
      <c r="E54" s="32" t="s">
        <v>228</v>
      </c>
      <c r="F54" s="97">
        <v>19</v>
      </c>
      <c r="G54" s="105">
        <f aca="true" t="shared" si="7" ref="G54:G60">(F54/F$51)*100</f>
        <v>4.714640198511166</v>
      </c>
    </row>
    <row r="55" spans="1:7" ht="12.75">
      <c r="A55" s="4" t="s">
        <v>229</v>
      </c>
      <c r="B55" s="97">
        <v>401</v>
      </c>
      <c r="C55" s="105">
        <f>(B55/$B$42)*100</f>
        <v>14.306100606493043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116</v>
      </c>
      <c r="G56" s="105">
        <f t="shared" si="7"/>
        <v>28.78411910669975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180</v>
      </c>
      <c r="G57" s="105">
        <f t="shared" si="7"/>
        <v>44.66501240694789</v>
      </c>
    </row>
    <row r="58" spans="1:7" ht="12.75">
      <c r="A58" s="36" t="s">
        <v>234</v>
      </c>
      <c r="B58" s="97">
        <v>2008</v>
      </c>
      <c r="C58" s="105">
        <f aca="true" t="shared" si="8" ref="C58:C66">(B58/$B$42)*100</f>
        <v>71.6375312165537</v>
      </c>
      <c r="E58" s="32" t="s">
        <v>235</v>
      </c>
      <c r="F58" s="97">
        <v>64</v>
      </c>
      <c r="G58" s="105">
        <f t="shared" si="7"/>
        <v>15.88089330024814</v>
      </c>
    </row>
    <row r="59" spans="1:7" ht="12.75">
      <c r="A59" s="36" t="s">
        <v>236</v>
      </c>
      <c r="B59" s="97">
        <v>16</v>
      </c>
      <c r="C59" s="105">
        <f t="shared" si="8"/>
        <v>0.5708169818052087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303</v>
      </c>
      <c r="C60" s="105">
        <f t="shared" si="8"/>
        <v>10.80984659293614</v>
      </c>
      <c r="E60" s="32" t="s">
        <v>239</v>
      </c>
      <c r="F60" s="97">
        <v>24</v>
      </c>
      <c r="G60" s="105">
        <f t="shared" si="7"/>
        <v>5.955334987593052</v>
      </c>
    </row>
    <row r="61" spans="1:7" ht="12.75">
      <c r="A61" s="36" t="s">
        <v>240</v>
      </c>
      <c r="B61" s="97">
        <v>427</v>
      </c>
      <c r="C61" s="105">
        <f t="shared" si="8"/>
        <v>15.233678201926507</v>
      </c>
      <c r="E61" s="32" t="s">
        <v>163</v>
      </c>
      <c r="F61" s="97">
        <v>792</v>
      </c>
      <c r="G61" s="111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33</v>
      </c>
      <c r="C63" s="105">
        <f t="shared" si="8"/>
        <v>1.1773100249732429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8</v>
      </c>
      <c r="C65" s="105">
        <f t="shared" si="8"/>
        <v>0.28540849090260434</v>
      </c>
      <c r="E65" s="32" t="s">
        <v>208</v>
      </c>
      <c r="F65" s="97">
        <v>24</v>
      </c>
      <c r="G65" s="105">
        <f aca="true" t="shared" si="9" ref="G65:G71">(F65/F$51)*100</f>
        <v>5.955334987593052</v>
      </c>
    </row>
    <row r="66" spans="1:7" ht="12.75">
      <c r="A66" s="36" t="s">
        <v>247</v>
      </c>
      <c r="B66" s="97">
        <v>8</v>
      </c>
      <c r="C66" s="105">
        <f t="shared" si="8"/>
        <v>0.28540849090260434</v>
      </c>
      <c r="E66" s="32" t="s">
        <v>210</v>
      </c>
      <c r="F66" s="97">
        <v>67</v>
      </c>
      <c r="G66" s="105">
        <f t="shared" si="9"/>
        <v>16.62531017369727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98</v>
      </c>
      <c r="G67" s="105">
        <f t="shared" si="9"/>
        <v>24.317617866004962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85</v>
      </c>
      <c r="G68" s="105">
        <f t="shared" si="9"/>
        <v>21.09181141439206</v>
      </c>
    </row>
    <row r="69" spans="1:7" ht="12.75">
      <c r="A69" s="36" t="s">
        <v>249</v>
      </c>
      <c r="B69" s="97">
        <v>6</v>
      </c>
      <c r="C69" s="105">
        <f>(B69/$B$42)*100</f>
        <v>0.21405636817695325</v>
      </c>
      <c r="E69" s="32" t="s">
        <v>216</v>
      </c>
      <c r="F69" s="97">
        <v>8</v>
      </c>
      <c r="G69" s="105">
        <f t="shared" si="9"/>
        <v>1.9851116625310175</v>
      </c>
    </row>
    <row r="70" spans="1:7" ht="12.75">
      <c r="A70" s="36" t="s">
        <v>251</v>
      </c>
      <c r="B70" s="97">
        <v>6</v>
      </c>
      <c r="C70" s="105">
        <f>(B70/$B$42)*100</f>
        <v>0.21405636817695325</v>
      </c>
      <c r="E70" s="32" t="s">
        <v>218</v>
      </c>
      <c r="F70" s="97">
        <v>97</v>
      </c>
      <c r="G70" s="105">
        <f t="shared" si="9"/>
        <v>24.069478908188586</v>
      </c>
    </row>
    <row r="71" spans="1:7" ht="12.75">
      <c r="A71" s="54" t="s">
        <v>252</v>
      </c>
      <c r="B71" s="103">
        <v>0</v>
      </c>
      <c r="C71" s="114">
        <f>(B71/$B$42)*100</f>
        <v>0</v>
      </c>
      <c r="D71" s="41"/>
      <c r="E71" s="44" t="s">
        <v>220</v>
      </c>
      <c r="F71" s="103">
        <v>24</v>
      </c>
      <c r="G71" s="114">
        <f t="shared" si="9"/>
        <v>5.955334987593052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2002-06-05T19:33:45Z</dcterms:modified>
  <cp:category/>
  <cp:version/>
  <cp:contentType/>
  <cp:contentStatus/>
</cp:coreProperties>
</file>