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<sst xmlns="http://schemas.openxmlformats.org/spreadsheetml/2006/main" count="676" uniqueCount="438">
  <si>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</si>
  <si>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</si>
  <si>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</si>
  <si>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</si>
  <si>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</si>
  <si>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</si>
  <si>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</si>
  <si>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</si>
  <si>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</si>
  <si>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</si>
  <si>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</si>
  <si>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</si>
  <si>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</si>
  <si>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</si>
  <si>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</si>
  <si>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</si>
  <si>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</si>
  <si>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</si>
  <si>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</si>
  <si>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</si>
  <si>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</si>
  <si>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</si>
  <si>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</si>
  <si>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</si>
  <si>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</si>
  <si>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</si>
  <si>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</si>
  <si>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</si>
  <si>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</si>
  <si>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</si>
  <si>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</si>
  <si>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</si>
  <si>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</si>
  <si>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</si>
  <si>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</si>
  <si>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</si>
  <si>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</si>
  <si>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</si>
  <si>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</si>
  <si>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</si>
  <si>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</si>
  <si>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</si>
  <si>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</si>
  <si>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</si>
  <si>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</si>
  <si>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</si>
  <si>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</si>
  <si>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</si>
  <si>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</si>
  <si>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</si>
  <si>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</si>
  <si>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</si>
  <si>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</si>
  <si>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</si>
  <si>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</si>
  <si>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</si>
  <si>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</si>
  <si>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</si>
  <si>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</si>
  <si>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</si>
  <si>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</si>
  <si>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</si>
  <si>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</si>
  <si>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</si>
  <si>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</si>
  <si>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</si>
  <si>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</si>
  <si>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</si>
  <si>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</si>
  <si>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</si>
  <si>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</si>
  <si>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</si>
  <si>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</si>
  <si>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</si>
  <si>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</si>
  <si>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</si>
  <si>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</si>
  <si>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</si>
  <si>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</si>
  <si>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</si>
  <si>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</si>
  <si>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</si>
  <si>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</si>
  <si>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</si>
  <si>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</si>
  <si>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</si>
  <si>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</si>
  <si>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</si>
  <si>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</si>
  <si>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</si>
  <si>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</si>
  <si>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</si>
  <si>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</si>
  <si>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</si>
  <si>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</si>
  <si>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</si>
  <si>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</si>
  <si>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</si>
  <si>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</si>
  <si>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</si>
  <si>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</si>
  <si>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</si>
  <si>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</si>
  <si>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</si>
  <si>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</si>
  <si>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</si>
  <si>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</si>
  <si>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</si>
  <si>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</si>
  <si>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</si>
  <si>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</si>
  <si>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</si>
  <si>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</si>
  <si>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</si>
  <si>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</si>
  <si>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</si>
  <si>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</si>
  <si>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</si>
  <si>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</si>
  <si>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</si>
  <si>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</si>
  <si>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</si>
  <si>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</si>
  <si>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</si>
  <si>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</si>
  <si>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</si>
  <si>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</si>
  <si>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</si>
  <si>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</si>
  <si>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</si>
  <si>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</si>
  <si>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</si>
  <si>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</si>
  <si>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</si>
  <si>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</si>
  <si>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</si>
  <si>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</si>
  <si>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</si>
  <si>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</si>
  <si>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</si>
  <si>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</si>
  <si>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</si>
  <si>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</si>
  <si>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</si>
  <si>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</si>
  <si>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</si>
  <si>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</si>
  <si>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</si>
  <si>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</si>
  <si>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</si>
  <si>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</si>
  <si>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</si>
  <si>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</si>
  <si>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</si>
  <si>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</si>
  <si>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</si>
  <si>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</si>
  <si>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</si>
  <si>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</si>
  <si>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</si>
  <si>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</si>
  <si>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</si>
  <si>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</si>
  <si>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</si>
  <si>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</si>
  <si>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</si>
  <si>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</si>
  <si>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</si>
  <si>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</si>
  <si>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</si>
  <si>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</si>
  <si>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</si>
  <si>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</si>
  <si>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</si>
  <si>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</si>
  <si>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</si>
  <si>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</si>
  <si>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</si>
  <si>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</si>
  <si>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</si>
  <si>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</si>
  <si>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</si>
  <si>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</si>
  <si>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</si>
  <si>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</si>
  <si>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</si>
  <si>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</si>
  <si>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</si>
  <si>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</si>
  <si>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</si>
  <si>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</si>
  <si>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</si>
  <si>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</si>
  <si>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</si>
  <si>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</si>
  <si>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</si>
  <si>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</si>
  <si>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</si>
  <si>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</si>
  <si>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</si>
  <si>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</si>
  <si>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</si>
  <si>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</si>
  <si>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</si>
  <si>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</si>
  <si>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</si>
  <si>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</si>
  <si>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</si>
  <si>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</si>
  <si>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</si>
  <si>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</si>
  <si>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</si>
  <si>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</si>
  <si>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</si>
  <si>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</si>
  <si>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</si>
  <si>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</si>
  <si>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</si>
  <si>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</si>
  <si>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</si>
  <si>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</si>
  <si>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</si>
  <si>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</si>
  <si>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2.................................................................................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</si>
  <si>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</si>
  <si>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</si>
  <si>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</si>
  <si>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</si>
  <si>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</si>
  <si>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</si>
  <si>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</si>
  <si>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</si>
  <si>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</si>
  <si>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</si>
  <si>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</si>
  <si>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</si>
  <si>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</si>
  <si>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</si>
  <si>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</si>
  <si>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</si>
  <si>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</si>
  <si>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</si>
  <si>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</si>
  <si>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</si>
  <si>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</si>
  <si>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</si>
  <si>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</si>
  <si>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</si>
  <si>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</si>
  <si>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</si>
  <si>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</si>
  <si>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</si>
  <si>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</si>
  <si>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</si>
  <si>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</si>
  <si>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</si>
  <si>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</si>
  <si>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</si>
  <si>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</si>
  <si>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</si>
  <si>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</si>
  <si>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</si>
  <si>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</si>
  <si>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</si>
  <si>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</si>
  <si>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</si>
  <si>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</si>
  <si>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</si>
  <si>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</si>
  <si>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</si>
  <si>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</si>
  <si>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</si>
  <si>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</si>
  <si>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</si>
  <si>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</si>
  <si>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</si>
  <si>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</si>
  <si>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</si>
  <si>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</si>
  <si>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</si>
  <si>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</si>
  <si>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</si>
  <si>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</si>
  <si>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</si>
  <si>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</si>
  <si>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</si>
  <si>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</si>
  <si>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</si>
  <si>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</si>
  <si>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</si>
  <si>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</si>
  <si>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</si>
  <si>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</si>
  <si>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</si>
  <si>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</si>
  <si>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</si>
  <si>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</si>
  <si>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</si>
  <si>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</si>
  <si>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</si>
  <si>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</si>
  <si>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</si>
  <si>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</si>
  <si>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</si>
  <si>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</si>
  <si>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</si>
  <si>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</si>
  <si>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</si>
  <si>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</si>
  <si>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</si>
  <si>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</si>
  <si>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</si>
  <si>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</si>
  <si>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</si>
  <si>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</si>
  <si>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</si>
  <si>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</si>
  <si>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</si>
  <si>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</si>
  <si>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</si>
  <si>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</si>
  <si>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</si>
  <si>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</si>
  <si>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</si>
  <si>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</si>
  <si>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</si>
  <si>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</si>
  <si>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</si>
  <si>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</si>
  <si>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</si>
  <si>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</si>
  <si>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</si>
  <si>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</si>
  <si>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</si>
  <si>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</si>
  <si>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</si>
  <si>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</si>
  <si>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</si>
  <si>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</si>
  <si>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</si>
  <si>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</si>
  <si>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</si>
  <si>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</si>
  <si>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</si>
  <si>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</si>
  <si>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</si>
  <si>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</si>
  <si>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</si>
  <si>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</si>
  <si>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</si>
  <si>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</si>
  <si>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</si>
  <si>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</si>
  <si>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</si>
  <si>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</si>
  <si>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</si>
  <si>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</si>
  <si>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</si>
  <si>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</si>
  <si>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</si>
  <si>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</si>
  <si>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</si>
  <si>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</si>
  <si>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</si>
  <si>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</si>
  <si>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</si>
  <si>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</si>
  <si>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</si>
  <si>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</si>
  <si>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</si>
  <si>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</si>
  <si>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</si>
  <si>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</si>
  <si>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</si>
  <si>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</si>
  <si>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</si>
  <si>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</si>
  <si>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</si>
  <si>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</si>
  <si>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</si>
  <si>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</si>
  <si>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</si>
  <si>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 xml:space="preserve">      Unemployed.................................................................................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</si>
  <si>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</si>
  <si>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</si>
  <si>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</si>
  <si>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</si>
  <si>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</si>
  <si>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</si>
  <si>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Atlantic County, New Jersey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</si>
  <si>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</si>
  <si>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</si>
  <si>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$200,000 or more.................................................................................</t>
  </si>
  <si>
    <t>$200,000 to $299,999.................................................................................</t>
  </si>
  <si>
    <t xml:space="preserve">     $2,000 or more.................................................................................</t>
  </si>
  <si>
    <t>Less than $200.................................................................................</t>
  </si>
  <si>
    <t>$200 to $299.................................................................................</t>
  </si>
  <si>
    <t>-</t>
  </si>
  <si>
    <t>Table DP-1.  Profile of General Demographic Characteristics for Atlantic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</si>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</sst>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0" fillId="0" borderId="2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3" xfId="0" applyNumberFormat="1" applyFont="1" applyFill="1" applyBorder="1" applyAlignment="1" quotePrefix="1">
      <alignment horizontal="right"/>
    </xf>
    <xf numFmtId="3" fontId="0" fillId="0" borderId="7" xfId="15" applyNumberForma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248</v>
      </c>
      <c r="B5" s="131" t="s">
        <v>249</v>
      </c>
      <c r="C5" s="132" t="s">
        <v>250</v>
      </c>
      <c r="D5" s="133"/>
      <c r="E5" s="133" t="s">
        <v>248</v>
      </c>
      <c r="F5" s="131" t="s">
        <v>249</v>
      </c>
      <c r="G5" s="134" t="s">
        <v>250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252552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252552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122074</v>
      </c>
      <c r="C9" s="151">
        <f>(B9/$B$7)*100</f>
        <v>48.33618423136621</v>
      </c>
      <c r="D9" s="152"/>
      <c r="E9" s="152" t="s">
        <v>404</v>
      </c>
      <c r="F9" s="150">
        <v>30729</v>
      </c>
      <c r="G9" s="153">
        <f t="shared" si="0"/>
        <v>12.167395229497291</v>
      </c>
    </row>
    <row r="10" spans="1:7" ht="12.75">
      <c r="A10" s="149" t="s">
        <v>405</v>
      </c>
      <c r="B10" s="150">
        <v>130478</v>
      </c>
      <c r="C10" s="151">
        <f>(B10/$B$7)*100</f>
        <v>51.66381576863379</v>
      </c>
      <c r="D10" s="152"/>
      <c r="E10" s="152" t="s">
        <v>406</v>
      </c>
      <c r="F10" s="150">
        <v>4972</v>
      </c>
      <c r="G10" s="153">
        <f t="shared" si="0"/>
        <v>1.9687034749279357</v>
      </c>
    </row>
    <row r="11" spans="1:7" ht="12.75">
      <c r="A11" s="149"/>
      <c r="B11" s="150"/>
      <c r="C11" s="151"/>
      <c r="D11" s="152"/>
      <c r="E11" s="152" t="s">
        <v>407</v>
      </c>
      <c r="F11" s="150">
        <v>14580</v>
      </c>
      <c r="G11" s="153">
        <f t="shared" si="0"/>
        <v>5.773068516582724</v>
      </c>
    </row>
    <row r="12" spans="1:7" ht="12.75">
      <c r="A12" s="149" t="s">
        <v>408</v>
      </c>
      <c r="B12" s="150">
        <v>16483</v>
      </c>
      <c r="C12" s="151">
        <f aca="true" t="shared" si="1" ref="C12:C24">B12*100/B$7</f>
        <v>6.526576704995407</v>
      </c>
      <c r="D12" s="152"/>
      <c r="E12" s="152" t="s">
        <v>409</v>
      </c>
      <c r="F12" s="150">
        <v>628</v>
      </c>
      <c r="G12" s="153">
        <f t="shared" si="0"/>
        <v>0.24866166175678672</v>
      </c>
    </row>
    <row r="13" spans="1:7" ht="12.75">
      <c r="A13" s="149" t="s">
        <v>410</v>
      </c>
      <c r="B13" s="150">
        <v>19133</v>
      </c>
      <c r="C13" s="151">
        <f t="shared" si="1"/>
        <v>7.575865564319427</v>
      </c>
      <c r="D13" s="152"/>
      <c r="E13" s="152" t="s">
        <v>411</v>
      </c>
      <c r="F13" s="150">
        <v>10549</v>
      </c>
      <c r="G13" s="153">
        <f t="shared" si="0"/>
        <v>4.1769615762298455</v>
      </c>
    </row>
    <row r="14" spans="1:7" ht="12.75">
      <c r="A14" s="149" t="s">
        <v>412</v>
      </c>
      <c r="B14" s="150">
        <v>18346</v>
      </c>
      <c r="C14" s="151">
        <f t="shared" si="1"/>
        <v>7.264246571003199</v>
      </c>
      <c r="D14" s="152"/>
      <c r="E14" s="152" t="s">
        <v>413</v>
      </c>
      <c r="F14" s="150">
        <v>221823</v>
      </c>
      <c r="G14" s="153">
        <f t="shared" si="0"/>
        <v>87.83260477050271</v>
      </c>
    </row>
    <row r="15" spans="1:7" ht="12.75">
      <c r="A15" s="149" t="s">
        <v>414</v>
      </c>
      <c r="B15" s="150">
        <v>15966</v>
      </c>
      <c r="C15" s="151">
        <f t="shared" si="1"/>
        <v>6.321866387912192</v>
      </c>
      <c r="D15" s="152"/>
      <c r="E15" s="152" t="s">
        <v>415</v>
      </c>
      <c r="F15" s="150">
        <v>161486</v>
      </c>
      <c r="G15" s="153">
        <f t="shared" si="0"/>
        <v>63.94168329690519</v>
      </c>
    </row>
    <row r="16" spans="1:7" ht="12.75">
      <c r="A16" s="149" t="s">
        <v>416</v>
      </c>
      <c r="B16" s="150">
        <v>14294</v>
      </c>
      <c r="C16" s="151">
        <f t="shared" si="1"/>
        <v>5.659824511387754</v>
      </c>
      <c r="D16" s="152"/>
      <c r="E16" s="152"/>
      <c r="F16" s="145"/>
      <c r="G16" s="146"/>
    </row>
    <row r="17" spans="1:7" ht="12.75">
      <c r="A17" s="149" t="s">
        <v>417</v>
      </c>
      <c r="B17" s="150">
        <v>33626</v>
      </c>
      <c r="C17" s="151">
        <f t="shared" si="1"/>
        <v>13.314485729671514</v>
      </c>
      <c r="D17" s="152"/>
      <c r="E17" s="143" t="s">
        <v>418</v>
      </c>
      <c r="F17" s="145"/>
      <c r="G17" s="146"/>
    </row>
    <row r="18" spans="1:7" ht="12.75">
      <c r="A18" s="149" t="s">
        <v>419</v>
      </c>
      <c r="B18" s="150">
        <v>43706</v>
      </c>
      <c r="C18" s="151">
        <f t="shared" si="1"/>
        <v>17.305742975704014</v>
      </c>
      <c r="D18" s="152"/>
      <c r="E18" s="143" t="s">
        <v>420</v>
      </c>
      <c r="F18" s="141">
        <v>252552</v>
      </c>
      <c r="G18" s="148">
        <v>100</v>
      </c>
    </row>
    <row r="19" spans="1:7" ht="12.75">
      <c r="A19" s="149" t="s">
        <v>421</v>
      </c>
      <c r="B19" s="150">
        <v>33872</v>
      </c>
      <c r="C19" s="151">
        <f t="shared" si="1"/>
        <v>13.411891412461593</v>
      </c>
      <c r="D19" s="152"/>
      <c r="E19" s="152" t="s">
        <v>422</v>
      </c>
      <c r="F19" s="150">
        <v>246058</v>
      </c>
      <c r="G19" s="153">
        <f aca="true" t="shared" si="2" ref="G19:G30">F19*100/F$18</f>
        <v>97.42864835756596</v>
      </c>
    </row>
    <row r="20" spans="1:7" ht="12.75">
      <c r="A20" s="149" t="s">
        <v>423</v>
      </c>
      <c r="B20" s="150">
        <v>12345</v>
      </c>
      <c r="C20" s="151">
        <f t="shared" si="1"/>
        <v>4.888102252209446</v>
      </c>
      <c r="D20" s="152"/>
      <c r="E20" s="152" t="s">
        <v>424</v>
      </c>
      <c r="F20" s="150">
        <v>95024</v>
      </c>
      <c r="G20" s="153">
        <f t="shared" si="2"/>
        <v>37.62551870505876</v>
      </c>
    </row>
    <row r="21" spans="1:7" ht="12.75">
      <c r="A21" s="149" t="s">
        <v>425</v>
      </c>
      <c r="B21" s="150">
        <v>10344</v>
      </c>
      <c r="C21" s="151">
        <f t="shared" si="1"/>
        <v>4.09579017390478</v>
      </c>
      <c r="D21" s="152"/>
      <c r="E21" s="152" t="s">
        <v>426</v>
      </c>
      <c r="F21" s="150">
        <v>44148</v>
      </c>
      <c r="G21" s="153">
        <f t="shared" si="2"/>
        <v>17.480756438278057</v>
      </c>
    </row>
    <row r="22" spans="1:7" ht="12.75">
      <c r="A22" s="149" t="s">
        <v>427</v>
      </c>
      <c r="B22" s="150">
        <v>18232</v>
      </c>
      <c r="C22" s="151">
        <f t="shared" si="1"/>
        <v>7.21910735214926</v>
      </c>
      <c r="D22" s="152"/>
      <c r="E22" s="152" t="s">
        <v>428</v>
      </c>
      <c r="F22" s="150">
        <v>74175</v>
      </c>
      <c r="G22" s="153">
        <f t="shared" si="2"/>
        <v>29.370189109569516</v>
      </c>
    </row>
    <row r="23" spans="1:7" ht="12.75">
      <c r="A23" s="149" t="s">
        <v>429</v>
      </c>
      <c r="B23" s="150">
        <v>12087</v>
      </c>
      <c r="C23" s="151">
        <f t="shared" si="1"/>
        <v>4.7859450726979</v>
      </c>
      <c r="D23" s="152"/>
      <c r="E23" s="152" t="s">
        <v>430</v>
      </c>
      <c r="F23" s="150">
        <v>55749</v>
      </c>
      <c r="G23" s="153">
        <f t="shared" si="2"/>
        <v>22.074265893756532</v>
      </c>
    </row>
    <row r="24" spans="1:7" ht="12.75">
      <c r="A24" s="149" t="s">
        <v>431</v>
      </c>
      <c r="B24" s="150">
        <v>4118</v>
      </c>
      <c r="C24" s="151">
        <f t="shared" si="1"/>
        <v>1.6305552915835155</v>
      </c>
      <c r="D24" s="152"/>
      <c r="E24" s="152" t="s">
        <v>432</v>
      </c>
      <c r="F24" s="150">
        <v>17866</v>
      </c>
      <c r="G24" s="153">
        <f t="shared" si="2"/>
        <v>7.074186702144509</v>
      </c>
    </row>
    <row r="25" spans="1:7" ht="12.75">
      <c r="A25" s="149"/>
      <c r="B25" s="145"/>
      <c r="C25" s="154"/>
      <c r="D25" s="152"/>
      <c r="E25" s="152" t="s">
        <v>433</v>
      </c>
      <c r="F25" s="150">
        <v>6665</v>
      </c>
      <c r="G25" s="153">
        <f t="shared" si="2"/>
        <v>2.639060470714942</v>
      </c>
    </row>
    <row r="26" spans="1:7" ht="12.75">
      <c r="A26" s="149" t="s">
        <v>434</v>
      </c>
      <c r="B26" s="155">
        <v>37</v>
      </c>
      <c r="C26" s="156" t="s">
        <v>256</v>
      </c>
      <c r="D26" s="152"/>
      <c r="E26" s="157" t="s">
        <v>435</v>
      </c>
      <c r="F26" s="158">
        <v>14845</v>
      </c>
      <c r="G26" s="153">
        <f t="shared" si="2"/>
        <v>5.877997402515126</v>
      </c>
    </row>
    <row r="27" spans="1:7" ht="12.75">
      <c r="A27" s="149"/>
      <c r="B27" s="145"/>
      <c r="C27" s="154"/>
      <c r="D27" s="152"/>
      <c r="E27" s="159" t="s">
        <v>436</v>
      </c>
      <c r="F27" s="160">
        <v>6497</v>
      </c>
      <c r="G27" s="153">
        <f t="shared" si="2"/>
        <v>2.5725395166144</v>
      </c>
    </row>
    <row r="28" spans="1:7" ht="12.75">
      <c r="A28" s="149" t="s">
        <v>257</v>
      </c>
      <c r="B28" s="150">
        <v>188697</v>
      </c>
      <c r="C28" s="151">
        <f aca="true" t="shared" si="3" ref="C28:C35">B28*100/B$7</f>
        <v>74.71609807089233</v>
      </c>
      <c r="D28" s="152"/>
      <c r="E28" s="152" t="s">
        <v>437</v>
      </c>
      <c r="F28" s="150">
        <v>6494</v>
      </c>
      <c r="G28" s="153">
        <f t="shared" si="2"/>
        <v>2.5713516424340335</v>
      </c>
    </row>
    <row r="29" spans="1:7" ht="12.75">
      <c r="A29" s="149" t="s">
        <v>0</v>
      </c>
      <c r="B29" s="150">
        <v>89487</v>
      </c>
      <c r="C29" s="151">
        <f t="shared" si="3"/>
        <v>35.43309892616174</v>
      </c>
      <c r="D29" s="152"/>
      <c r="E29" s="152" t="s">
        <v>1</v>
      </c>
      <c r="F29" s="150">
        <v>2687</v>
      </c>
      <c r="G29" s="153">
        <f t="shared" si="2"/>
        <v>1.0639393075485444</v>
      </c>
    </row>
    <row r="30" spans="1:7" ht="12.75">
      <c r="A30" s="149" t="s">
        <v>2</v>
      </c>
      <c r="B30" s="150">
        <v>99210</v>
      </c>
      <c r="C30" s="151">
        <f t="shared" si="3"/>
        <v>39.28299914473059</v>
      </c>
      <c r="D30" s="152"/>
      <c r="E30" s="152" t="s">
        <v>3</v>
      </c>
      <c r="F30" s="150">
        <v>3807</v>
      </c>
      <c r="G30" s="153">
        <f t="shared" si="2"/>
        <v>1.5074123348854889</v>
      </c>
    </row>
    <row r="31" spans="1:7" ht="12.75">
      <c r="A31" s="149" t="s">
        <v>4</v>
      </c>
      <c r="B31" s="150">
        <v>179478</v>
      </c>
      <c r="C31" s="151">
        <f t="shared" si="3"/>
        <v>71.06576071462511</v>
      </c>
      <c r="D31" s="152"/>
      <c r="E31" s="152"/>
      <c r="F31" s="145"/>
      <c r="G31" s="146"/>
    </row>
    <row r="32" spans="1:7" ht="12.75">
      <c r="A32" s="149" t="s">
        <v>5</v>
      </c>
      <c r="B32" s="150">
        <v>40479</v>
      </c>
      <c r="C32" s="151">
        <f t="shared" si="3"/>
        <v>16.027986315689443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34437</v>
      </c>
      <c r="C33" s="151">
        <f t="shared" si="3"/>
        <v>13.635607716430675</v>
      </c>
      <c r="D33" s="152"/>
      <c r="E33" s="143" t="s">
        <v>8</v>
      </c>
      <c r="F33" s="141">
        <v>95024</v>
      </c>
      <c r="G33" s="148">
        <v>100</v>
      </c>
    </row>
    <row r="34" spans="1:7" ht="12.75">
      <c r="A34" s="149" t="s">
        <v>0</v>
      </c>
      <c r="B34" s="150">
        <v>14034</v>
      </c>
      <c r="C34" s="151">
        <f t="shared" si="3"/>
        <v>5.556875415755963</v>
      </c>
      <c r="D34" s="152"/>
      <c r="E34" s="152" t="s">
        <v>9</v>
      </c>
      <c r="F34" s="150">
        <v>63151</v>
      </c>
      <c r="G34" s="153">
        <f aca="true" t="shared" si="4" ref="G34:G42">F34*100/F$33</f>
        <v>66.45794746590335</v>
      </c>
    </row>
    <row r="35" spans="1:7" ht="12.75">
      <c r="A35" s="149" t="s">
        <v>2</v>
      </c>
      <c r="B35" s="150">
        <v>20403</v>
      </c>
      <c r="C35" s="151">
        <f t="shared" si="3"/>
        <v>8.078732300674712</v>
      </c>
      <c r="D35" s="152"/>
      <c r="E35" s="152" t="s">
        <v>10</v>
      </c>
      <c r="F35" s="150">
        <v>30148</v>
      </c>
      <c r="G35" s="153">
        <f t="shared" si="4"/>
        <v>31.726721670314866</v>
      </c>
    </row>
    <row r="36" spans="1:7" ht="12.75">
      <c r="A36" s="149"/>
      <c r="B36" s="145"/>
      <c r="C36" s="154"/>
      <c r="D36" s="152"/>
      <c r="E36" s="152" t="s">
        <v>11</v>
      </c>
      <c r="F36" s="150">
        <v>44148</v>
      </c>
      <c r="G36" s="153">
        <f t="shared" si="4"/>
        <v>46.45984172419599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19885</v>
      </c>
      <c r="G37" s="153">
        <f t="shared" si="4"/>
        <v>20.926292305101867</v>
      </c>
    </row>
    <row r="38" spans="1:7" ht="12.75">
      <c r="A38" s="163" t="s">
        <v>13</v>
      </c>
      <c r="B38" s="150">
        <v>246027</v>
      </c>
      <c r="C38" s="151">
        <f aca="true" t="shared" si="5" ref="C38:C54">B38*100/B$7</f>
        <v>97.41637365770218</v>
      </c>
      <c r="D38" s="152"/>
      <c r="E38" s="152" t="s">
        <v>14</v>
      </c>
      <c r="F38" s="150">
        <v>14099</v>
      </c>
      <c r="G38" s="153">
        <f t="shared" si="4"/>
        <v>14.837304259976428</v>
      </c>
    </row>
    <row r="39" spans="1:7" ht="12.75">
      <c r="A39" s="149" t="s">
        <v>15</v>
      </c>
      <c r="B39" s="150">
        <v>172632</v>
      </c>
      <c r="C39" s="151">
        <f t="shared" si="5"/>
        <v>68.35503183502803</v>
      </c>
      <c r="D39" s="152"/>
      <c r="E39" s="152" t="s">
        <v>10</v>
      </c>
      <c r="F39" s="150">
        <v>7876</v>
      </c>
      <c r="G39" s="153">
        <f t="shared" si="4"/>
        <v>8.288432396026266</v>
      </c>
    </row>
    <row r="40" spans="1:7" ht="12.75">
      <c r="A40" s="149" t="s">
        <v>16</v>
      </c>
      <c r="B40" s="150">
        <v>44534</v>
      </c>
      <c r="C40" s="151">
        <f t="shared" si="5"/>
        <v>17.633596249485255</v>
      </c>
      <c r="D40" s="152"/>
      <c r="E40" s="152" t="s">
        <v>17</v>
      </c>
      <c r="F40" s="150">
        <v>31873</v>
      </c>
      <c r="G40" s="153">
        <f t="shared" si="4"/>
        <v>33.54205253409665</v>
      </c>
    </row>
    <row r="41" spans="1:7" ht="12.75">
      <c r="A41" s="149" t="s">
        <v>18</v>
      </c>
      <c r="B41" s="150">
        <v>669</v>
      </c>
      <c r="C41" s="151">
        <f t="shared" si="5"/>
        <v>0.26489594222179985</v>
      </c>
      <c r="D41" s="152"/>
      <c r="E41" s="152" t="s">
        <v>19</v>
      </c>
      <c r="F41" s="150">
        <v>25661</v>
      </c>
      <c r="G41" s="153">
        <f t="shared" si="4"/>
        <v>27.004756693045966</v>
      </c>
    </row>
    <row r="42" spans="1:7" ht="12.75">
      <c r="A42" s="149" t="s">
        <v>20</v>
      </c>
      <c r="B42" s="150">
        <v>12771</v>
      </c>
      <c r="C42" s="151">
        <f t="shared" si="5"/>
        <v>5.056780385821534</v>
      </c>
      <c r="D42" s="152"/>
      <c r="E42" s="152" t="s">
        <v>21</v>
      </c>
      <c r="F42" s="150">
        <v>10122</v>
      </c>
      <c r="G42" s="153">
        <f t="shared" si="4"/>
        <v>10.652045798956053</v>
      </c>
    </row>
    <row r="43" spans="1:7" ht="12.75">
      <c r="A43" s="149" t="s">
        <v>22</v>
      </c>
      <c r="B43" s="150">
        <v>3371</v>
      </c>
      <c r="C43" s="151">
        <f t="shared" si="5"/>
        <v>1.3347746206721784</v>
      </c>
      <c r="D43" s="152"/>
      <c r="E43" s="152"/>
      <c r="F43" s="145"/>
      <c r="G43" s="146"/>
    </row>
    <row r="44" spans="1:7" ht="12.75">
      <c r="A44" s="149" t="s">
        <v>23</v>
      </c>
      <c r="B44" s="150">
        <v>2728</v>
      </c>
      <c r="C44" s="151">
        <f t="shared" si="5"/>
        <v>1.0801735880135577</v>
      </c>
      <c r="D44" s="152"/>
      <c r="E44" s="152" t="s">
        <v>24</v>
      </c>
      <c r="F44" s="160">
        <v>33919</v>
      </c>
      <c r="G44" s="164">
        <f>F44*100/F33</f>
        <v>35.69519279339956</v>
      </c>
    </row>
    <row r="45" spans="1:7" ht="12.75">
      <c r="A45" s="149" t="s">
        <v>25</v>
      </c>
      <c r="B45" s="150">
        <v>1763</v>
      </c>
      <c r="C45" s="151">
        <f t="shared" si="5"/>
        <v>0.6980740599955653</v>
      </c>
      <c r="D45" s="152"/>
      <c r="E45" s="152" t="s">
        <v>26</v>
      </c>
      <c r="F45" s="160">
        <v>24974</v>
      </c>
      <c r="G45" s="164">
        <f>F45*100/F33</f>
        <v>26.281781444687656</v>
      </c>
    </row>
    <row r="46" spans="1:7" ht="12.75">
      <c r="A46" s="149" t="s">
        <v>27</v>
      </c>
      <c r="B46" s="150">
        <v>107</v>
      </c>
      <c r="C46" s="151">
        <f t="shared" si="5"/>
        <v>0.042367512433083086</v>
      </c>
      <c r="D46" s="152"/>
      <c r="E46" s="152"/>
      <c r="F46" s="145"/>
      <c r="G46" s="146"/>
    </row>
    <row r="47" spans="1:7" ht="12.75">
      <c r="A47" s="149" t="s">
        <v>28</v>
      </c>
      <c r="B47" s="150">
        <v>726</v>
      </c>
      <c r="C47" s="151">
        <f t="shared" si="5"/>
        <v>0.28746555164876936</v>
      </c>
      <c r="D47" s="152"/>
      <c r="E47" s="152" t="s">
        <v>29</v>
      </c>
      <c r="F47" s="165">
        <v>2.59</v>
      </c>
      <c r="G47" s="166" t="s">
        <v>256</v>
      </c>
    </row>
    <row r="48" spans="1:7" ht="12.75">
      <c r="A48" s="149" t="s">
        <v>30</v>
      </c>
      <c r="B48" s="150">
        <v>2248</v>
      </c>
      <c r="C48" s="151">
        <f t="shared" si="5"/>
        <v>0.8901137191548671</v>
      </c>
      <c r="D48" s="152"/>
      <c r="E48" s="152" t="s">
        <v>31</v>
      </c>
      <c r="F48" s="145">
        <v>3.16</v>
      </c>
      <c r="G48" s="166" t="s">
        <v>256</v>
      </c>
    </row>
    <row r="49" spans="1:7" ht="14.25">
      <c r="A49" s="149" t="s">
        <v>32</v>
      </c>
      <c r="B49" s="150">
        <v>1828</v>
      </c>
      <c r="C49" s="151">
        <f t="shared" si="5"/>
        <v>0.7238113339035129</v>
      </c>
      <c r="D49" s="152"/>
      <c r="E49" s="152"/>
      <c r="F49" s="145"/>
      <c r="G49" s="146"/>
    </row>
    <row r="50" spans="1:7" ht="12.75">
      <c r="A50" s="149" t="s">
        <v>33</v>
      </c>
      <c r="B50" s="150">
        <v>114</v>
      </c>
      <c r="C50" s="151">
        <f t="shared" si="5"/>
        <v>0.04513921885393899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50</v>
      </c>
      <c r="C51" s="151">
        <f t="shared" si="5"/>
        <v>0.01979790300611359</v>
      </c>
      <c r="D51" s="152"/>
      <c r="E51" s="143" t="s">
        <v>36</v>
      </c>
      <c r="F51" s="141">
        <v>114090</v>
      </c>
      <c r="G51" s="148">
        <v>100</v>
      </c>
    </row>
    <row r="52" spans="1:7" ht="12.75">
      <c r="A52" s="149" t="s">
        <v>37</v>
      </c>
      <c r="B52" s="150">
        <v>16</v>
      </c>
      <c r="C52" s="151">
        <f t="shared" si="5"/>
        <v>0.00633532896195635</v>
      </c>
      <c r="D52" s="152"/>
      <c r="E52" s="152" t="s">
        <v>38</v>
      </c>
      <c r="F52" s="150">
        <v>95024</v>
      </c>
      <c r="G52" s="153">
        <f>F52*100/F$51</f>
        <v>83.28863178192655</v>
      </c>
    </row>
    <row r="53" spans="1:7" ht="12.75">
      <c r="A53" s="149" t="s">
        <v>39</v>
      </c>
      <c r="B53" s="150">
        <v>20</v>
      </c>
      <c r="C53" s="151">
        <f t="shared" si="5"/>
        <v>0.007919161202445436</v>
      </c>
      <c r="D53" s="152"/>
      <c r="E53" s="152" t="s">
        <v>40</v>
      </c>
      <c r="F53" s="150">
        <v>19066</v>
      </c>
      <c r="G53" s="153">
        <f>F53*100/F$51</f>
        <v>16.71136821807345</v>
      </c>
    </row>
    <row r="54" spans="1:7" ht="14.25">
      <c r="A54" s="149" t="s">
        <v>41</v>
      </c>
      <c r="B54" s="150">
        <v>28</v>
      </c>
      <c r="C54" s="151">
        <f t="shared" si="5"/>
        <v>0.011086825683423611</v>
      </c>
      <c r="D54" s="152"/>
      <c r="E54" s="152" t="s">
        <v>42</v>
      </c>
      <c r="F54" s="150">
        <v>11700</v>
      </c>
      <c r="G54" s="153">
        <f>F54*100/F$51</f>
        <v>10.255061793321062</v>
      </c>
    </row>
    <row r="55" spans="1:7" ht="12.75">
      <c r="A55" s="149" t="s">
        <v>43</v>
      </c>
      <c r="B55" s="150">
        <v>15307</v>
      </c>
      <c r="C55" s="151">
        <f>B55*100/B$7</f>
        <v>6.060930026291615</v>
      </c>
      <c r="D55" s="152"/>
      <c r="E55" s="152"/>
      <c r="F55" s="145"/>
      <c r="G55" s="146"/>
    </row>
    <row r="56" spans="1:7" ht="12.75">
      <c r="A56" s="149" t="s">
        <v>44</v>
      </c>
      <c r="B56" s="160">
        <v>6525</v>
      </c>
      <c r="C56" s="167">
        <f>B56*100/B$7</f>
        <v>2.5836263422978236</v>
      </c>
      <c r="D56" s="152"/>
      <c r="E56" s="152" t="s">
        <v>45</v>
      </c>
      <c r="F56" s="168">
        <v>2.2</v>
      </c>
      <c r="G56" s="166" t="s">
        <v>256</v>
      </c>
    </row>
    <row r="57" spans="1:7" ht="12.75">
      <c r="A57" s="149"/>
      <c r="B57" s="160"/>
      <c r="C57" s="167"/>
      <c r="D57" s="152"/>
      <c r="E57" s="152" t="s">
        <v>46</v>
      </c>
      <c r="F57" s="168">
        <v>8</v>
      </c>
      <c r="G57" s="166" t="s">
        <v>256</v>
      </c>
    </row>
    <row r="58" spans="1:7" ht="12.75">
      <c r="A58" s="169" t="s">
        <v>47</v>
      </c>
      <c r="B58" s="160"/>
      <c r="C58" s="167"/>
      <c r="D58" s="152"/>
      <c r="E58" s="152"/>
      <c r="F58" s="145"/>
      <c r="G58" s="146"/>
    </row>
    <row r="59" spans="1:7" ht="14.25">
      <c r="A59" s="170" t="s">
        <v>48</v>
      </c>
      <c r="B59" s="160"/>
      <c r="C59" s="167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177178</v>
      </c>
      <c r="C60" s="167">
        <f>B60*100/B7</f>
        <v>70.15505717634389</v>
      </c>
      <c r="D60" s="152"/>
      <c r="E60" s="143" t="s">
        <v>51</v>
      </c>
      <c r="F60" s="141">
        <v>95024</v>
      </c>
      <c r="G60" s="148">
        <v>100</v>
      </c>
    </row>
    <row r="61" spans="1:7" ht="12.75">
      <c r="A61" s="149" t="s">
        <v>52</v>
      </c>
      <c r="B61" s="160">
        <v>47029</v>
      </c>
      <c r="C61" s="167">
        <f>B61*100/B7</f>
        <v>18.621511609490323</v>
      </c>
      <c r="D61" s="152"/>
      <c r="E61" s="152" t="s">
        <v>53</v>
      </c>
      <c r="F61" s="150">
        <v>63054</v>
      </c>
      <c r="G61" s="153">
        <f>F61*100/F$60</f>
        <v>66.35586799124432</v>
      </c>
    </row>
    <row r="62" spans="1:7" ht="12.75">
      <c r="A62" s="149" t="s">
        <v>54</v>
      </c>
      <c r="B62" s="160">
        <v>1937</v>
      </c>
      <c r="C62" s="167">
        <f>B62*100/B7</f>
        <v>0.7669707624568406</v>
      </c>
      <c r="D62" s="152"/>
      <c r="E62" s="152" t="s">
        <v>55</v>
      </c>
      <c r="F62" s="150">
        <v>31970</v>
      </c>
      <c r="G62" s="153">
        <f>F62*100/F$60</f>
        <v>33.64413200875568</v>
      </c>
    </row>
    <row r="63" spans="1:7" ht="12.75">
      <c r="A63" s="149" t="s">
        <v>56</v>
      </c>
      <c r="B63" s="160">
        <v>14176</v>
      </c>
      <c r="C63" s="167">
        <f>B63*100/B7</f>
        <v>5.613101460293326</v>
      </c>
      <c r="D63" s="152"/>
      <c r="E63" s="152"/>
      <c r="F63" s="145"/>
      <c r="G63" s="146"/>
    </row>
    <row r="64" spans="1:7" ht="12.75">
      <c r="A64" s="149" t="s">
        <v>57</v>
      </c>
      <c r="B64" s="160">
        <v>320</v>
      </c>
      <c r="C64" s="167">
        <f>B64*100/B7</f>
        <v>0.12670657923912698</v>
      </c>
      <c r="D64" s="152"/>
      <c r="E64" s="152" t="s">
        <v>58</v>
      </c>
      <c r="F64" s="145">
        <v>2.69</v>
      </c>
      <c r="G64" s="166" t="s">
        <v>256</v>
      </c>
    </row>
    <row r="65" spans="1:7" ht="13.5" thickBot="1">
      <c r="A65" s="171" t="s">
        <v>59</v>
      </c>
      <c r="B65" s="172">
        <v>18849</v>
      </c>
      <c r="C65" s="173">
        <f>B65*100/B7</f>
        <v>7.463413475244702</v>
      </c>
      <c r="D65" s="174"/>
      <c r="E65" s="174" t="s">
        <v>60</v>
      </c>
      <c r="F65" s="175">
        <v>2.38</v>
      </c>
      <c r="G65" s="176" t="s">
        <v>256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164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258</v>
      </c>
      <c r="B1" s="17"/>
      <c r="C1" s="17"/>
      <c r="D1" s="2"/>
      <c r="E1" s="17"/>
      <c r="F1" s="17"/>
      <c r="G1" s="17"/>
    </row>
    <row r="2" spans="1:7" ht="12.75">
      <c r="A2" t="s">
        <v>389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262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248</v>
      </c>
      <c r="B6" s="24" t="s">
        <v>249</v>
      </c>
      <c r="C6" s="12" t="s">
        <v>250</v>
      </c>
      <c r="D6" s="25"/>
      <c r="E6" s="26" t="s">
        <v>248</v>
      </c>
      <c r="F6" s="24" t="s">
        <v>249</v>
      </c>
      <c r="G6" s="27" t="s">
        <v>250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259</v>
      </c>
      <c r="B8" s="30"/>
      <c r="C8" s="28"/>
      <c r="E8" s="31" t="s">
        <v>260</v>
      </c>
      <c r="F8" s="32"/>
      <c r="G8" s="28"/>
    </row>
    <row r="9" spans="1:7" ht="12.75">
      <c r="A9" s="29" t="s">
        <v>261</v>
      </c>
      <c r="B9" s="30"/>
      <c r="C9" s="28"/>
      <c r="E9" s="31" t="s">
        <v>263</v>
      </c>
      <c r="F9" s="93">
        <v>252552</v>
      </c>
      <c r="G9" s="33">
        <f>(F9/$F$9)*100</f>
        <v>100</v>
      </c>
    </row>
    <row r="10" spans="1:7" ht="12.75">
      <c r="A10" s="29" t="s">
        <v>264</v>
      </c>
      <c r="B10" s="93">
        <v>66098</v>
      </c>
      <c r="C10" s="33">
        <f aca="true" t="shared" si="0" ref="C10:C15">(B10/$B$10)*100</f>
        <v>100</v>
      </c>
      <c r="E10" s="34" t="s">
        <v>265</v>
      </c>
      <c r="F10" s="97">
        <v>222757</v>
      </c>
      <c r="G10" s="84">
        <f aca="true" t="shared" si="1" ref="G10:G16">(F10/$F$9)*100</f>
        <v>88.2024295986569</v>
      </c>
    </row>
    <row r="11" spans="1:7" ht="12.75">
      <c r="A11" s="36" t="s">
        <v>266</v>
      </c>
      <c r="B11" s="98">
        <v>4540</v>
      </c>
      <c r="C11" s="35">
        <f t="shared" si="0"/>
        <v>6.868589064722079</v>
      </c>
      <c r="E11" s="34" t="s">
        <v>267</v>
      </c>
      <c r="F11" s="97">
        <v>214909</v>
      </c>
      <c r="G11" s="84">
        <f t="shared" si="1"/>
        <v>85.09495074281732</v>
      </c>
    </row>
    <row r="12" spans="1:7" ht="12.75">
      <c r="A12" s="36" t="s">
        <v>268</v>
      </c>
      <c r="B12" s="98">
        <v>3809</v>
      </c>
      <c r="C12" s="35">
        <f t="shared" si="0"/>
        <v>5.762655450997004</v>
      </c>
      <c r="E12" s="34" t="s">
        <v>269</v>
      </c>
      <c r="F12" s="97">
        <v>142332</v>
      </c>
      <c r="G12" s="84">
        <f t="shared" si="1"/>
        <v>56.3575026133232</v>
      </c>
    </row>
    <row r="13" spans="1:7" ht="12.75">
      <c r="A13" s="36" t="s">
        <v>270</v>
      </c>
      <c r="B13" s="98">
        <v>31016</v>
      </c>
      <c r="C13" s="35">
        <f t="shared" si="0"/>
        <v>46.924263971678414</v>
      </c>
      <c r="E13" s="34" t="s">
        <v>271</v>
      </c>
      <c r="F13" s="97">
        <v>72577</v>
      </c>
      <c r="G13" s="84">
        <f t="shared" si="1"/>
        <v>28.737448129494126</v>
      </c>
    </row>
    <row r="14" spans="1:7" ht="12.75">
      <c r="A14" s="36" t="s">
        <v>272</v>
      </c>
      <c r="B14" s="98">
        <v>14074</v>
      </c>
      <c r="C14" s="35">
        <f t="shared" si="0"/>
        <v>21.292626100638444</v>
      </c>
      <c r="E14" s="34" t="s">
        <v>165</v>
      </c>
      <c r="F14" s="97">
        <v>7848</v>
      </c>
      <c r="G14" s="84">
        <f t="shared" si="1"/>
        <v>3.1074788558395894</v>
      </c>
    </row>
    <row r="15" spans="1:7" ht="12.75">
      <c r="A15" s="36" t="s">
        <v>319</v>
      </c>
      <c r="B15" s="98">
        <v>12659</v>
      </c>
      <c r="C15" s="35">
        <f t="shared" si="0"/>
        <v>19.151865411964053</v>
      </c>
      <c r="E15" s="34" t="s">
        <v>273</v>
      </c>
      <c r="F15" s="97">
        <v>29795</v>
      </c>
      <c r="G15" s="84">
        <f t="shared" si="1"/>
        <v>11.797570401343089</v>
      </c>
    </row>
    <row r="16" spans="1:7" ht="12.75">
      <c r="A16" s="36"/>
      <c r="B16" s="93" t="s">
        <v>245</v>
      </c>
      <c r="C16" s="10"/>
      <c r="E16" s="34" t="s">
        <v>274</v>
      </c>
      <c r="F16" s="98">
        <v>15531</v>
      </c>
      <c r="G16" s="84">
        <f t="shared" si="1"/>
        <v>6.149624631759004</v>
      </c>
    </row>
    <row r="17" spans="1:7" ht="12.75">
      <c r="A17" s="29" t="s">
        <v>275</v>
      </c>
      <c r="B17" s="93" t="s">
        <v>245</v>
      </c>
      <c r="C17" s="35"/>
      <c r="E17" s="34" t="s">
        <v>276</v>
      </c>
      <c r="F17" s="97">
        <v>12826</v>
      </c>
      <c r="G17" s="84">
        <f>(F17/$F$9)*100</f>
        <v>5.078558079128259</v>
      </c>
    </row>
    <row r="18" spans="1:7" ht="12.75">
      <c r="A18" s="29" t="s">
        <v>277</v>
      </c>
      <c r="B18" s="93">
        <v>168546</v>
      </c>
      <c r="C18" s="33">
        <f>(B18/$B$18)*100</f>
        <v>100</v>
      </c>
      <c r="E18" s="34" t="s">
        <v>278</v>
      </c>
      <c r="F18" s="97">
        <v>16969</v>
      </c>
      <c r="G18" s="84">
        <f>(F18/$F$9)*100</f>
        <v>6.71901232221483</v>
      </c>
    </row>
    <row r="19" spans="1:7" ht="12.75">
      <c r="A19" s="36" t="s">
        <v>279</v>
      </c>
      <c r="B19" s="97">
        <v>11016</v>
      </c>
      <c r="C19" s="84">
        <f aca="true" t="shared" si="2" ref="C19:C25">(B19/$B$18)*100</f>
        <v>6.535901178313338</v>
      </c>
      <c r="E19" s="34"/>
      <c r="F19" s="97" t="s">
        <v>245</v>
      </c>
      <c r="G19" s="84"/>
    </row>
    <row r="20" spans="1:7" ht="12.75">
      <c r="A20" s="36" t="s">
        <v>280</v>
      </c>
      <c r="B20" s="97">
        <v>25793</v>
      </c>
      <c r="C20" s="84">
        <f t="shared" si="2"/>
        <v>15.303240658336598</v>
      </c>
      <c r="E20" s="31" t="s">
        <v>281</v>
      </c>
      <c r="F20" s="97" t="s">
        <v>245</v>
      </c>
      <c r="G20" s="84"/>
    </row>
    <row r="21" spans="1:7" ht="12.75">
      <c r="A21" s="36" t="s">
        <v>282</v>
      </c>
      <c r="B21" s="97">
        <v>58369</v>
      </c>
      <c r="C21" s="84">
        <f t="shared" si="2"/>
        <v>34.630901949616124</v>
      </c>
      <c r="E21" s="38" t="s">
        <v>166</v>
      </c>
      <c r="F21" s="80">
        <v>29795</v>
      </c>
      <c r="G21" s="33">
        <f>(F21/$F$21)*100</f>
        <v>100</v>
      </c>
    </row>
    <row r="22" spans="1:7" ht="12.75">
      <c r="A22" s="36" t="s">
        <v>297</v>
      </c>
      <c r="B22" s="97">
        <v>32668</v>
      </c>
      <c r="C22" s="84">
        <f t="shared" si="2"/>
        <v>19.382245796399797</v>
      </c>
      <c r="E22" s="34" t="s">
        <v>298</v>
      </c>
      <c r="F22" s="97">
        <v>5224</v>
      </c>
      <c r="G22" s="84">
        <f aca="true" t="shared" si="3" ref="G22:G27">(F22/$F$21)*100</f>
        <v>17.533143144822958</v>
      </c>
    </row>
    <row r="23" spans="1:7" ht="12.75">
      <c r="A23" s="36" t="s">
        <v>299</v>
      </c>
      <c r="B23" s="97">
        <v>9191</v>
      </c>
      <c r="C23" s="84">
        <f t="shared" si="2"/>
        <v>5.453110723482016</v>
      </c>
      <c r="E23" s="34" t="s">
        <v>300</v>
      </c>
      <c r="F23" s="97">
        <v>10981</v>
      </c>
      <c r="G23" s="84">
        <f t="shared" si="3"/>
        <v>36.85517704312804</v>
      </c>
    </row>
    <row r="24" spans="1:7" ht="12.75">
      <c r="A24" s="36" t="s">
        <v>301</v>
      </c>
      <c r="B24" s="97">
        <v>21655</v>
      </c>
      <c r="C24" s="84">
        <f t="shared" si="2"/>
        <v>12.848124547601248</v>
      </c>
      <c r="E24" s="34" t="s">
        <v>302</v>
      </c>
      <c r="F24" s="97">
        <v>1108</v>
      </c>
      <c r="G24" s="84">
        <f t="shared" si="3"/>
        <v>3.7187447558315156</v>
      </c>
    </row>
    <row r="25" spans="1:7" ht="12.75">
      <c r="A25" s="36" t="s">
        <v>303</v>
      </c>
      <c r="B25" s="97">
        <v>9854</v>
      </c>
      <c r="C25" s="84">
        <f t="shared" si="2"/>
        <v>5.846475146250875</v>
      </c>
      <c r="E25" s="34" t="s">
        <v>304</v>
      </c>
      <c r="F25" s="97">
        <v>53</v>
      </c>
      <c r="G25" s="84">
        <f t="shared" si="3"/>
        <v>0.17788219499916094</v>
      </c>
    </row>
    <row r="26" spans="1:7" ht="12.75">
      <c r="A26" s="36"/>
      <c r="B26" s="93" t="s">
        <v>245</v>
      </c>
      <c r="C26" s="35"/>
      <c r="E26" s="34" t="s">
        <v>305</v>
      </c>
      <c r="F26" s="97">
        <v>12035</v>
      </c>
      <c r="G26" s="84">
        <f t="shared" si="3"/>
        <v>40.392683336130226</v>
      </c>
    </row>
    <row r="27" spans="1:7" ht="12.75">
      <c r="A27" s="36" t="s">
        <v>306</v>
      </c>
      <c r="B27" s="117">
        <v>78.2</v>
      </c>
      <c r="C27" s="37" t="s">
        <v>256</v>
      </c>
      <c r="E27" s="34" t="s">
        <v>307</v>
      </c>
      <c r="F27" s="97">
        <v>394</v>
      </c>
      <c r="G27" s="84">
        <f t="shared" si="3"/>
        <v>1.322369525088102</v>
      </c>
    </row>
    <row r="28" spans="1:7" ht="12.75">
      <c r="A28" s="36" t="s">
        <v>308</v>
      </c>
      <c r="B28" s="117">
        <v>18.7</v>
      </c>
      <c r="C28" s="37" t="s">
        <v>256</v>
      </c>
      <c r="E28" s="34"/>
      <c r="F28" s="97" t="s">
        <v>245</v>
      </c>
      <c r="G28" s="84"/>
    </row>
    <row r="29" spans="1:7" ht="12.75">
      <c r="A29" s="36"/>
      <c r="B29" s="93" t="s">
        <v>245</v>
      </c>
      <c r="C29" s="35"/>
      <c r="E29" s="31" t="s">
        <v>309</v>
      </c>
      <c r="F29" s="97" t="s">
        <v>245</v>
      </c>
      <c r="G29" s="84"/>
    </row>
    <row r="30" spans="1:10" ht="12.75">
      <c r="A30" s="29" t="s">
        <v>310</v>
      </c>
      <c r="B30" s="93" t="s">
        <v>245</v>
      </c>
      <c r="C30" s="10"/>
      <c r="E30" s="31" t="s">
        <v>311</v>
      </c>
      <c r="F30" s="80">
        <v>236405</v>
      </c>
      <c r="G30" s="33">
        <f>(F30/$F$30)*100</f>
        <v>100</v>
      </c>
      <c r="J30" s="39"/>
    </row>
    <row r="31" spans="1:10" ht="12.75">
      <c r="A31" s="95" t="s">
        <v>291</v>
      </c>
      <c r="B31" s="93">
        <v>198321</v>
      </c>
      <c r="C31" s="33">
        <f>(B31/$B$31)*100</f>
        <v>100</v>
      </c>
      <c r="E31" s="34" t="s">
        <v>312</v>
      </c>
      <c r="F31" s="97">
        <v>188376</v>
      </c>
      <c r="G31" s="101">
        <f>(F31/$F$30)*100</f>
        <v>79.68359383261775</v>
      </c>
      <c r="J31" s="39"/>
    </row>
    <row r="32" spans="1:10" ht="12.75">
      <c r="A32" s="36" t="s">
        <v>313</v>
      </c>
      <c r="B32" s="97">
        <v>56595</v>
      </c>
      <c r="C32" s="10">
        <f>(B32/$B$31)*100</f>
        <v>28.53706869166654</v>
      </c>
      <c r="E32" s="34" t="s">
        <v>314</v>
      </c>
      <c r="F32" s="97">
        <v>48029</v>
      </c>
      <c r="G32" s="101">
        <f aca="true" t="shared" si="4" ref="G32:G39">(F32/$F$30)*100</f>
        <v>20.316406167382247</v>
      </c>
      <c r="J32" s="39"/>
    </row>
    <row r="33" spans="1:10" ht="12.75">
      <c r="A33" s="36" t="s">
        <v>315</v>
      </c>
      <c r="B33" s="97">
        <v>99822</v>
      </c>
      <c r="C33" s="10">
        <f aca="true" t="shared" si="5" ref="C33:C38">(B33/$B$31)*100</f>
        <v>50.333550153538965</v>
      </c>
      <c r="E33" s="34" t="s">
        <v>316</v>
      </c>
      <c r="F33" s="97">
        <v>22475</v>
      </c>
      <c r="G33" s="101">
        <f t="shared" si="4"/>
        <v>9.506990122882343</v>
      </c>
      <c r="J33" s="39"/>
    </row>
    <row r="34" spans="1:7" ht="12.75">
      <c r="A34" s="36" t="s">
        <v>317</v>
      </c>
      <c r="B34" s="97">
        <v>5888</v>
      </c>
      <c r="C34" s="10">
        <f t="shared" si="5"/>
        <v>2.968924117970361</v>
      </c>
      <c r="E34" s="34" t="s">
        <v>318</v>
      </c>
      <c r="F34" s="97">
        <v>26047</v>
      </c>
      <c r="G34" s="101">
        <f t="shared" si="4"/>
        <v>11.01795647300184</v>
      </c>
    </row>
    <row r="35" spans="1:7" ht="12.75">
      <c r="A35" s="36" t="s">
        <v>320</v>
      </c>
      <c r="B35" s="97">
        <v>15941</v>
      </c>
      <c r="C35" s="10">
        <f t="shared" si="5"/>
        <v>8.037978832297133</v>
      </c>
      <c r="E35" s="34" t="s">
        <v>316</v>
      </c>
      <c r="F35" s="97">
        <v>12559</v>
      </c>
      <c r="G35" s="101">
        <f t="shared" si="4"/>
        <v>5.312493390579726</v>
      </c>
    </row>
    <row r="36" spans="1:7" ht="12.75">
      <c r="A36" s="36" t="s">
        <v>292</v>
      </c>
      <c r="B36" s="97">
        <v>12644</v>
      </c>
      <c r="C36" s="10">
        <f t="shared" si="5"/>
        <v>6.375522511483907</v>
      </c>
      <c r="E36" s="34" t="s">
        <v>322</v>
      </c>
      <c r="F36" s="97">
        <v>13467</v>
      </c>
      <c r="G36" s="101">
        <f t="shared" si="4"/>
        <v>5.696580021573148</v>
      </c>
    </row>
    <row r="37" spans="1:7" ht="12.75">
      <c r="A37" s="36" t="s">
        <v>321</v>
      </c>
      <c r="B37" s="97">
        <v>20075</v>
      </c>
      <c r="C37" s="10">
        <f t="shared" si="5"/>
        <v>10.122478204527004</v>
      </c>
      <c r="E37" s="34" t="s">
        <v>316</v>
      </c>
      <c r="F37" s="97">
        <v>5238</v>
      </c>
      <c r="G37" s="101">
        <f t="shared" si="4"/>
        <v>2.215689177470866</v>
      </c>
    </row>
    <row r="38" spans="1:7" ht="12.75">
      <c r="A38" s="36" t="s">
        <v>292</v>
      </c>
      <c r="B38" s="97">
        <v>11616</v>
      </c>
      <c r="C38" s="10">
        <f t="shared" si="5"/>
        <v>5.857170950126311</v>
      </c>
      <c r="E38" s="34" t="s">
        <v>254</v>
      </c>
      <c r="F38" s="97">
        <v>7069</v>
      </c>
      <c r="G38" s="101">
        <f t="shared" si="4"/>
        <v>2.990207482921258</v>
      </c>
    </row>
    <row r="39" spans="1:7" ht="12.75">
      <c r="A39" s="36"/>
      <c r="B39" s="97" t="s">
        <v>245</v>
      </c>
      <c r="C39" s="10"/>
      <c r="E39" s="34" t="s">
        <v>316</v>
      </c>
      <c r="F39" s="97">
        <v>4193</v>
      </c>
      <c r="G39" s="101">
        <f t="shared" si="4"/>
        <v>1.7736511495103742</v>
      </c>
    </row>
    <row r="40" spans="1:7" ht="12.75">
      <c r="A40" s="96" t="s">
        <v>293</v>
      </c>
      <c r="B40" s="93" t="s">
        <v>245</v>
      </c>
      <c r="C40" s="10"/>
      <c r="E40" s="1"/>
      <c r="F40" s="97" t="s">
        <v>245</v>
      </c>
      <c r="G40" s="84"/>
    </row>
    <row r="41" spans="1:7" ht="12.75">
      <c r="A41" s="77" t="s">
        <v>294</v>
      </c>
      <c r="B41" s="100"/>
      <c r="C41" s="99"/>
      <c r="E41" s="14" t="s">
        <v>323</v>
      </c>
      <c r="F41" s="97" t="s">
        <v>245</v>
      </c>
      <c r="G41" s="101"/>
    </row>
    <row r="42" spans="1:9" ht="12.75">
      <c r="A42" s="96" t="s">
        <v>295</v>
      </c>
      <c r="B42" s="100">
        <v>6270</v>
      </c>
      <c r="C42" s="33">
        <f>(B42/$B$42)*100</f>
        <v>100</v>
      </c>
      <c r="E42" s="31" t="s">
        <v>263</v>
      </c>
      <c r="F42" s="80">
        <v>252552</v>
      </c>
      <c r="G42" s="99">
        <f>(F42/$F$42)*100</f>
        <v>100</v>
      </c>
      <c r="I42" s="39"/>
    </row>
    <row r="43" spans="1:7" ht="12.75">
      <c r="A43" s="36" t="s">
        <v>296</v>
      </c>
      <c r="B43" s="98">
        <v>2681</v>
      </c>
      <c r="C43" s="102">
        <f>(B43/$B$42)*100</f>
        <v>42.759170653907496</v>
      </c>
      <c r="E43" s="60" t="s">
        <v>167</v>
      </c>
      <c r="F43" s="106">
        <v>282036</v>
      </c>
      <c r="G43" s="107">
        <f aca="true" t="shared" si="6" ref="G43:G71">(F43/$F$42)*100</f>
        <v>111.67442744464506</v>
      </c>
    </row>
    <row r="44" spans="1:7" ht="12.75">
      <c r="A44" s="36"/>
      <c r="B44" s="93" t="s">
        <v>245</v>
      </c>
      <c r="C44" s="10"/>
      <c r="E44" s="1" t="s">
        <v>324</v>
      </c>
      <c r="F44" s="97">
        <v>1021</v>
      </c>
      <c r="G44" s="101">
        <f t="shared" si="6"/>
        <v>0.4042731793848396</v>
      </c>
    </row>
    <row r="45" spans="1:7" ht="14.25">
      <c r="A45" s="29" t="s">
        <v>325</v>
      </c>
      <c r="B45" s="93" t="s">
        <v>245</v>
      </c>
      <c r="C45" s="10"/>
      <c r="E45" s="1" t="s">
        <v>195</v>
      </c>
      <c r="F45" s="97">
        <v>525</v>
      </c>
      <c r="G45" s="101">
        <f t="shared" si="6"/>
        <v>0.2078779815641927</v>
      </c>
    </row>
    <row r="46" spans="1:7" ht="12.75">
      <c r="A46" s="29" t="s">
        <v>326</v>
      </c>
      <c r="B46" s="93">
        <v>188338</v>
      </c>
      <c r="C46" s="33">
        <f>(B46/$B$46)*100</f>
        <v>100</v>
      </c>
      <c r="E46" s="1" t="s">
        <v>327</v>
      </c>
      <c r="F46" s="97">
        <v>466</v>
      </c>
      <c r="G46" s="101">
        <f t="shared" si="6"/>
        <v>0.1845164560169787</v>
      </c>
    </row>
    <row r="47" spans="1:7" ht="12.75">
      <c r="A47" s="36" t="s">
        <v>328</v>
      </c>
      <c r="B47" s="97">
        <v>23228</v>
      </c>
      <c r="C47" s="10">
        <f>(B47/$B$46)*100</f>
        <v>12.333145727362508</v>
      </c>
      <c r="E47" s="1" t="s">
        <v>329</v>
      </c>
      <c r="F47" s="97">
        <v>2876</v>
      </c>
      <c r="G47" s="101">
        <f t="shared" si="6"/>
        <v>1.1387753809116539</v>
      </c>
    </row>
    <row r="48" spans="1:7" ht="12.75">
      <c r="A48" s="36"/>
      <c r="B48" s="93" t="s">
        <v>245</v>
      </c>
      <c r="C48" s="10"/>
      <c r="E48" s="1" t="s">
        <v>330</v>
      </c>
      <c r="F48" s="97">
        <v>19342</v>
      </c>
      <c r="G48" s="101">
        <f t="shared" si="6"/>
        <v>7.658620798884982</v>
      </c>
    </row>
    <row r="49" spans="1:7" ht="14.25">
      <c r="A49" s="29" t="s">
        <v>331</v>
      </c>
      <c r="B49" s="93" t="s">
        <v>245</v>
      </c>
      <c r="C49" s="10"/>
      <c r="E49" s="1" t="s">
        <v>196</v>
      </c>
      <c r="F49" s="97">
        <v>4405</v>
      </c>
      <c r="G49" s="101">
        <f t="shared" si="6"/>
        <v>1.7441952548386077</v>
      </c>
    </row>
    <row r="50" spans="1:7" ht="14.25">
      <c r="A50" s="29" t="s">
        <v>332</v>
      </c>
      <c r="B50" s="93" t="s">
        <v>245</v>
      </c>
      <c r="C50" s="10"/>
      <c r="E50" s="1" t="s">
        <v>197</v>
      </c>
      <c r="F50" s="97">
        <v>843</v>
      </c>
      <c r="G50" s="101">
        <f t="shared" si="6"/>
        <v>0.3337926446830752</v>
      </c>
    </row>
    <row r="51" spans="1:7" ht="12.75">
      <c r="A51" s="5" t="s">
        <v>333</v>
      </c>
      <c r="B51" s="97">
        <v>56844</v>
      </c>
      <c r="C51" s="33">
        <f>(B51/$B$51)*100</f>
        <v>100</v>
      </c>
      <c r="E51" s="1" t="s">
        <v>334</v>
      </c>
      <c r="F51" s="97">
        <v>34933</v>
      </c>
      <c r="G51" s="101">
        <f t="shared" si="6"/>
        <v>13.832002914251323</v>
      </c>
    </row>
    <row r="52" spans="1:7" ht="12.75">
      <c r="A52" s="4" t="s">
        <v>335</v>
      </c>
      <c r="B52" s="98">
        <v>4079</v>
      </c>
      <c r="C52" s="10">
        <f>(B52/$B$51)*100</f>
        <v>7.1757793258743225</v>
      </c>
      <c r="E52" s="1" t="s">
        <v>336</v>
      </c>
      <c r="F52" s="97">
        <v>1759</v>
      </c>
      <c r="G52" s="101">
        <f t="shared" si="6"/>
        <v>0.6964902277550762</v>
      </c>
    </row>
    <row r="53" spans="1:7" ht="12.75">
      <c r="A53" s="4"/>
      <c r="B53" s="93" t="s">
        <v>245</v>
      </c>
      <c r="C53" s="10"/>
      <c r="E53" s="1" t="s">
        <v>337</v>
      </c>
      <c r="F53" s="97">
        <v>1783</v>
      </c>
      <c r="G53" s="101">
        <f t="shared" si="6"/>
        <v>0.7059932211980107</v>
      </c>
    </row>
    <row r="54" spans="1:7" ht="14.25">
      <c r="A54" s="5" t="s">
        <v>338</v>
      </c>
      <c r="B54" s="93">
        <v>144016</v>
      </c>
      <c r="C54" s="33">
        <f>(B54/$B$54)*100</f>
        <v>100</v>
      </c>
      <c r="E54" s="1" t="s">
        <v>198</v>
      </c>
      <c r="F54" s="97">
        <v>43657</v>
      </c>
      <c r="G54" s="101">
        <f t="shared" si="6"/>
        <v>17.286341030758024</v>
      </c>
    </row>
    <row r="55" spans="1:7" ht="12.75">
      <c r="A55" s="4" t="s">
        <v>335</v>
      </c>
      <c r="B55" s="97">
        <v>31374</v>
      </c>
      <c r="C55" s="10">
        <f>(B55/$B$54)*100</f>
        <v>21.785079435618265</v>
      </c>
      <c r="E55" s="1" t="s">
        <v>339</v>
      </c>
      <c r="F55" s="97">
        <v>46323</v>
      </c>
      <c r="G55" s="101">
        <f t="shared" si="6"/>
        <v>18.341965219044</v>
      </c>
    </row>
    <row r="56" spans="1:7" ht="12.75">
      <c r="A56" s="4" t="s">
        <v>340</v>
      </c>
      <c r="B56" s="117">
        <v>60.3</v>
      </c>
      <c r="C56" s="37" t="s">
        <v>256</v>
      </c>
      <c r="E56" s="1" t="s">
        <v>341</v>
      </c>
      <c r="F56" s="97">
        <v>1004</v>
      </c>
      <c r="G56" s="101">
        <f t="shared" si="6"/>
        <v>0.3975418923627609</v>
      </c>
    </row>
    <row r="57" spans="1:7" ht="12.75">
      <c r="A57" s="4" t="s">
        <v>342</v>
      </c>
      <c r="B57" s="97">
        <v>112642</v>
      </c>
      <c r="C57" s="10">
        <f>(B57/$B$54)*100</f>
        <v>78.21492056438174</v>
      </c>
      <c r="E57" s="1" t="s">
        <v>343</v>
      </c>
      <c r="F57" s="97">
        <v>1087</v>
      </c>
      <c r="G57" s="101">
        <f t="shared" si="6"/>
        <v>0.43040641135290947</v>
      </c>
    </row>
    <row r="58" spans="1:7" ht="12.75">
      <c r="A58" s="4" t="s">
        <v>340</v>
      </c>
      <c r="B58" s="117">
        <v>76.4</v>
      </c>
      <c r="C58" s="37" t="s">
        <v>256</v>
      </c>
      <c r="E58" s="1" t="s">
        <v>344</v>
      </c>
      <c r="F58" s="97">
        <v>9728</v>
      </c>
      <c r="G58" s="101">
        <f t="shared" si="6"/>
        <v>3.8518800088694607</v>
      </c>
    </row>
    <row r="59" spans="1:7" ht="12.75">
      <c r="A59" s="4"/>
      <c r="B59" s="93" t="s">
        <v>245</v>
      </c>
      <c r="C59" s="10"/>
      <c r="E59" s="1" t="s">
        <v>345</v>
      </c>
      <c r="F59" s="97">
        <v>205</v>
      </c>
      <c r="G59" s="101">
        <f t="shared" si="6"/>
        <v>0.08117140232506573</v>
      </c>
    </row>
    <row r="60" spans="1:7" ht="12.75">
      <c r="A60" s="5" t="s">
        <v>346</v>
      </c>
      <c r="B60" s="93">
        <v>32690</v>
      </c>
      <c r="C60" s="33">
        <f>(B60/$B$60)*100</f>
        <v>100</v>
      </c>
      <c r="E60" s="1" t="s">
        <v>347</v>
      </c>
      <c r="F60" s="97">
        <v>4383</v>
      </c>
      <c r="G60" s="101">
        <f t="shared" si="6"/>
        <v>1.7354841775159175</v>
      </c>
    </row>
    <row r="61" spans="1:7" ht="12.75">
      <c r="A61" s="4" t="s">
        <v>335</v>
      </c>
      <c r="B61" s="97">
        <v>13245</v>
      </c>
      <c r="C61" s="10">
        <f>(B61/$B$60)*100</f>
        <v>40.51697766901193</v>
      </c>
      <c r="E61" s="1" t="s">
        <v>348</v>
      </c>
      <c r="F61" s="97">
        <v>2504</v>
      </c>
      <c r="G61" s="101">
        <f t="shared" si="6"/>
        <v>0.9914789825461687</v>
      </c>
    </row>
    <row r="62" spans="1:7" ht="12.75">
      <c r="A62" s="4"/>
      <c r="B62" s="93" t="s">
        <v>245</v>
      </c>
      <c r="C62" s="10"/>
      <c r="E62" s="1" t="s">
        <v>349</v>
      </c>
      <c r="F62" s="97">
        <v>2903</v>
      </c>
      <c r="G62" s="101">
        <f t="shared" si="6"/>
        <v>1.1494662485349552</v>
      </c>
    </row>
    <row r="63" spans="1:7" ht="12.75">
      <c r="A63" s="5" t="s">
        <v>350</v>
      </c>
      <c r="B63" s="93" t="s">
        <v>245</v>
      </c>
      <c r="C63" s="10"/>
      <c r="E63" s="1" t="s">
        <v>351</v>
      </c>
      <c r="F63" s="97">
        <v>385</v>
      </c>
      <c r="G63" s="101">
        <f t="shared" si="6"/>
        <v>0.15244385314707468</v>
      </c>
    </row>
    <row r="64" spans="1:7" ht="12.75">
      <c r="A64" s="29" t="s">
        <v>352</v>
      </c>
      <c r="B64" s="93">
        <v>236405</v>
      </c>
      <c r="C64" s="33">
        <f>(B64/$B$64)*100</f>
        <v>100</v>
      </c>
      <c r="E64" s="1" t="s">
        <v>353</v>
      </c>
      <c r="F64" s="97">
        <v>2147</v>
      </c>
      <c r="G64" s="101">
        <f t="shared" si="6"/>
        <v>0.8501219550825176</v>
      </c>
    </row>
    <row r="65" spans="1:7" ht="12.75">
      <c r="A65" s="4" t="s">
        <v>251</v>
      </c>
      <c r="B65" s="97">
        <v>136241</v>
      </c>
      <c r="C65" s="10">
        <f>(B65/$B$64)*100</f>
        <v>57.630337767813714</v>
      </c>
      <c r="E65" s="1" t="s">
        <v>354</v>
      </c>
      <c r="F65" s="97">
        <v>1466</v>
      </c>
      <c r="G65" s="101">
        <f t="shared" si="6"/>
        <v>0.5804745161392505</v>
      </c>
    </row>
    <row r="66" spans="1:7" ht="12.75">
      <c r="A66" s="4" t="s">
        <v>252</v>
      </c>
      <c r="B66" s="97">
        <v>92134</v>
      </c>
      <c r="C66" s="10">
        <f aca="true" t="shared" si="7" ref="C66:C71">(B66/$B$64)*100</f>
        <v>38.97294896470041</v>
      </c>
      <c r="E66" s="1" t="s">
        <v>355</v>
      </c>
      <c r="F66" s="97">
        <v>388</v>
      </c>
      <c r="G66" s="101">
        <f t="shared" si="6"/>
        <v>0.1536317273274415</v>
      </c>
    </row>
    <row r="67" spans="1:7" ht="12.75">
      <c r="A67" s="4" t="s">
        <v>356</v>
      </c>
      <c r="B67" s="97">
        <v>63623</v>
      </c>
      <c r="C67" s="10">
        <f t="shared" si="7"/>
        <v>26.91271335208646</v>
      </c>
      <c r="E67" s="1" t="s">
        <v>357</v>
      </c>
      <c r="F67" s="97">
        <v>1466</v>
      </c>
      <c r="G67" s="101">
        <f t="shared" si="6"/>
        <v>0.5804745161392505</v>
      </c>
    </row>
    <row r="68" spans="1:7" ht="12.75">
      <c r="A68" s="4" t="s">
        <v>358</v>
      </c>
      <c r="B68" s="97">
        <v>28511</v>
      </c>
      <c r="C68" s="10">
        <f t="shared" si="7"/>
        <v>12.060235612613948</v>
      </c>
      <c r="E68" s="1" t="s">
        <v>359</v>
      </c>
      <c r="F68" s="97">
        <v>8155</v>
      </c>
      <c r="G68" s="101">
        <f t="shared" si="6"/>
        <v>3.2290379802971265</v>
      </c>
    </row>
    <row r="69" spans="1:7" ht="12.75">
      <c r="A69" s="4" t="s">
        <v>360</v>
      </c>
      <c r="B69" s="97">
        <v>14563</v>
      </c>
      <c r="C69" s="10">
        <f t="shared" si="7"/>
        <v>6.160191197309701</v>
      </c>
      <c r="E69" s="1" t="s">
        <v>361</v>
      </c>
      <c r="F69" s="97">
        <v>1513</v>
      </c>
      <c r="G69" s="101">
        <f t="shared" si="6"/>
        <v>0.5990845449649973</v>
      </c>
    </row>
    <row r="70" spans="1:7" ht="12.75">
      <c r="A70" s="4" t="s">
        <v>362</v>
      </c>
      <c r="B70" s="97">
        <v>13948</v>
      </c>
      <c r="C70" s="10">
        <f t="shared" si="7"/>
        <v>5.900044415304245</v>
      </c>
      <c r="E70" s="1" t="s">
        <v>363</v>
      </c>
      <c r="F70" s="97">
        <v>2245</v>
      </c>
      <c r="G70" s="101">
        <f t="shared" si="6"/>
        <v>0.8889258449745002</v>
      </c>
    </row>
    <row r="71" spans="1:7" ht="13.5" thickBot="1">
      <c r="A71" s="7" t="s">
        <v>253</v>
      </c>
      <c r="B71" s="103">
        <v>8030</v>
      </c>
      <c r="C71" s="40">
        <f t="shared" si="7"/>
        <v>3.3967132674858824</v>
      </c>
      <c r="D71" s="41"/>
      <c r="E71" s="9" t="s">
        <v>364</v>
      </c>
      <c r="F71" s="103">
        <v>84524</v>
      </c>
      <c r="G71" s="104">
        <f t="shared" si="6"/>
        <v>33.46795907377491</v>
      </c>
    </row>
    <row r="72" spans="5:6" ht="13.5" thickTop="1">
      <c r="E72" s="6"/>
      <c r="F72"/>
    </row>
    <row r="73" ht="12.75">
      <c r="A73" s="15" t="s">
        <v>289</v>
      </c>
    </row>
    <row r="74" ht="14.25">
      <c r="A74" s="15" t="s">
        <v>199</v>
      </c>
    </row>
    <row r="75" ht="12.75">
      <c r="A75" s="15" t="s">
        <v>200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43.140625" style="15" customWidth="1"/>
    <col min="9" max="9" width="3.28125" style="15" customWidth="1"/>
    <col min="10" max="16384" width="9.140625" style="15" customWidth="1"/>
  </cols>
  <sheetData>
    <row r="1" spans="1:7" ht="12.75">
      <c r="A1" s="63" t="s">
        <v>372</v>
      </c>
      <c r="B1" s="63"/>
      <c r="C1" s="63"/>
      <c r="D1" s="64"/>
      <c r="E1" s="63"/>
      <c r="F1" s="62"/>
      <c r="G1" s="62"/>
    </row>
    <row r="2" spans="1:7" ht="12.75">
      <c r="A2" t="s">
        <v>389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262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248</v>
      </c>
      <c r="B6" s="24" t="s">
        <v>249</v>
      </c>
      <c r="C6" s="12" t="s">
        <v>250</v>
      </c>
      <c r="D6" s="25"/>
      <c r="E6" s="26" t="s">
        <v>248</v>
      </c>
      <c r="F6" s="24" t="s">
        <v>249</v>
      </c>
      <c r="G6" s="27" t="s">
        <v>250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373</v>
      </c>
      <c r="B8" s="78"/>
      <c r="C8" s="76"/>
      <c r="D8" s="65"/>
      <c r="E8" s="79" t="s">
        <v>374</v>
      </c>
      <c r="F8" s="78"/>
      <c r="G8" s="76"/>
    </row>
    <row r="9" spans="1:7" ht="12.75">
      <c r="A9" s="77" t="s">
        <v>375</v>
      </c>
      <c r="B9" s="80">
        <v>195002</v>
      </c>
      <c r="C9" s="81">
        <f>(B9/$B$9)*100</f>
        <v>100</v>
      </c>
      <c r="D9" s="65"/>
      <c r="E9" s="79" t="s">
        <v>376</v>
      </c>
      <c r="F9" s="80">
        <v>95025</v>
      </c>
      <c r="G9" s="81">
        <f>(F9/$F$9)*100</f>
        <v>100</v>
      </c>
    </row>
    <row r="10" spans="1:7" ht="12.75">
      <c r="A10" s="82" t="s">
        <v>377</v>
      </c>
      <c r="B10" s="97">
        <v>125696</v>
      </c>
      <c r="C10" s="105">
        <f>(B10/$B$9)*100</f>
        <v>64.45882606332243</v>
      </c>
      <c r="D10" s="65"/>
      <c r="E10" s="78" t="s">
        <v>378</v>
      </c>
      <c r="F10" s="97">
        <v>8064</v>
      </c>
      <c r="G10" s="105">
        <f aca="true" t="shared" si="0" ref="G10:G19">(F10/$F$9)*100</f>
        <v>8.486187845303867</v>
      </c>
    </row>
    <row r="11" spans="1:7" ht="12.75">
      <c r="A11" s="82" t="s">
        <v>379</v>
      </c>
      <c r="B11" s="97">
        <v>125456</v>
      </c>
      <c r="C11" s="105">
        <f aca="true" t="shared" si="1" ref="C11:C16">(B11/$B$9)*100</f>
        <v>64.33575040255998</v>
      </c>
      <c r="D11" s="65"/>
      <c r="E11" s="78" t="s">
        <v>380</v>
      </c>
      <c r="F11" s="97">
        <v>5306</v>
      </c>
      <c r="G11" s="105">
        <f t="shared" si="0"/>
        <v>5.583793738489871</v>
      </c>
    </row>
    <row r="12" spans="1:7" ht="12.75">
      <c r="A12" s="82" t="s">
        <v>381</v>
      </c>
      <c r="B12" s="97">
        <v>116051</v>
      </c>
      <c r="C12" s="105">
        <f>(B12/$B$9)*100</f>
        <v>59.51272294643132</v>
      </c>
      <c r="D12" s="65"/>
      <c r="E12" s="78" t="s">
        <v>390</v>
      </c>
      <c r="F12" s="97">
        <v>11729</v>
      </c>
      <c r="G12" s="105">
        <f t="shared" si="0"/>
        <v>12.343067613785847</v>
      </c>
    </row>
    <row r="13" spans="1:7" ht="12.75">
      <c r="A13" s="82" t="s">
        <v>382</v>
      </c>
      <c r="B13" s="97">
        <v>9405</v>
      </c>
      <c r="C13" s="105">
        <f>(B13/$B$9)*100</f>
        <v>4.823027456128655</v>
      </c>
      <c r="D13" s="65"/>
      <c r="E13" s="78" t="s">
        <v>391</v>
      </c>
      <c r="F13" s="97">
        <v>12395</v>
      </c>
      <c r="G13" s="105">
        <f t="shared" si="0"/>
        <v>13.043935806366747</v>
      </c>
    </row>
    <row r="14" spans="1:7" ht="12.75">
      <c r="A14" s="82" t="s">
        <v>383</v>
      </c>
      <c r="B14" s="108">
        <v>7.5</v>
      </c>
      <c r="C14" s="111" t="s">
        <v>256</v>
      </c>
      <c r="D14" s="65"/>
      <c r="E14" s="78" t="s">
        <v>384</v>
      </c>
      <c r="F14" s="97">
        <v>16156</v>
      </c>
      <c r="G14" s="105">
        <f t="shared" si="0"/>
        <v>17.001841620626152</v>
      </c>
    </row>
    <row r="15" spans="1:7" ht="12.75">
      <c r="A15" s="82" t="s">
        <v>385</v>
      </c>
      <c r="B15" s="108">
        <v>240</v>
      </c>
      <c r="C15" s="105">
        <f t="shared" si="1"/>
        <v>0.12307566076245373</v>
      </c>
      <c r="D15" s="65"/>
      <c r="E15" s="78" t="s">
        <v>386</v>
      </c>
      <c r="F15" s="97">
        <v>20438</v>
      </c>
      <c r="G15" s="105">
        <f t="shared" si="0"/>
        <v>21.5080242041568</v>
      </c>
    </row>
    <row r="16" spans="1:7" ht="12.75">
      <c r="A16" s="82" t="s">
        <v>67</v>
      </c>
      <c r="B16" s="97">
        <v>69306</v>
      </c>
      <c r="C16" s="105">
        <f t="shared" si="1"/>
        <v>35.54117393667757</v>
      </c>
      <c r="D16" s="65"/>
      <c r="E16" s="78" t="s">
        <v>68</v>
      </c>
      <c r="F16" s="97">
        <v>10847</v>
      </c>
      <c r="G16" s="105">
        <f t="shared" si="0"/>
        <v>11.414890818205734</v>
      </c>
    </row>
    <row r="17" spans="1:7" ht="12.75">
      <c r="A17" s="82"/>
      <c r="B17" s="97" t="s">
        <v>245</v>
      </c>
      <c r="C17" s="105" t="s">
        <v>245</v>
      </c>
      <c r="D17" s="65"/>
      <c r="E17" s="78" t="s">
        <v>69</v>
      </c>
      <c r="F17" s="97">
        <v>7065</v>
      </c>
      <c r="G17" s="105">
        <f t="shared" si="0"/>
        <v>7.434885556432517</v>
      </c>
    </row>
    <row r="18" spans="1:7" ht="12.75">
      <c r="A18" s="77" t="s">
        <v>70</v>
      </c>
      <c r="B18" s="80">
        <v>102591</v>
      </c>
      <c r="C18" s="81">
        <f>(B18/$B$18)*100</f>
        <v>100</v>
      </c>
      <c r="D18" s="65"/>
      <c r="E18" s="78" t="s">
        <v>168</v>
      </c>
      <c r="F18" s="97">
        <v>1335</v>
      </c>
      <c r="G18" s="105">
        <f t="shared" si="0"/>
        <v>1.4048934490923441</v>
      </c>
    </row>
    <row r="19" spans="1:7" ht="12.75">
      <c r="A19" s="82" t="s">
        <v>377</v>
      </c>
      <c r="B19" s="97">
        <v>60558</v>
      </c>
      <c r="C19" s="105">
        <f>(B19/$B$18)*100</f>
        <v>59.028569757581074</v>
      </c>
      <c r="D19" s="65"/>
      <c r="E19" s="78" t="s">
        <v>392</v>
      </c>
      <c r="F19" s="98">
        <v>1690</v>
      </c>
      <c r="G19" s="105">
        <f t="shared" si="0"/>
        <v>1.778479347540121</v>
      </c>
    </row>
    <row r="20" spans="1:7" ht="12.75">
      <c r="A20" s="82" t="s">
        <v>379</v>
      </c>
      <c r="B20" s="97">
        <v>60520</v>
      </c>
      <c r="C20" s="105">
        <f>(B20/$B$18)*100</f>
        <v>58.991529471396134</v>
      </c>
      <c r="D20" s="65"/>
      <c r="E20" s="78" t="s">
        <v>71</v>
      </c>
      <c r="F20" s="97">
        <v>43933</v>
      </c>
      <c r="G20" s="111" t="s">
        <v>256</v>
      </c>
    </row>
    <row r="21" spans="1:7" ht="12.75">
      <c r="A21" s="82" t="s">
        <v>381</v>
      </c>
      <c r="B21" s="97">
        <v>56720</v>
      </c>
      <c r="C21" s="105">
        <f>(B21/$B$18)*100</f>
        <v>55.28750085290133</v>
      </c>
      <c r="D21" s="65"/>
      <c r="E21" s="78"/>
      <c r="F21" s="97" t="s">
        <v>245</v>
      </c>
      <c r="G21" s="105" t="s">
        <v>245</v>
      </c>
    </row>
    <row r="22" spans="1:7" ht="12.75">
      <c r="A22" s="82"/>
      <c r="B22" s="97" t="s">
        <v>245</v>
      </c>
      <c r="C22" s="105" t="s">
        <v>245</v>
      </c>
      <c r="D22" s="65"/>
      <c r="E22" s="78" t="s">
        <v>72</v>
      </c>
      <c r="F22" s="97">
        <v>76512</v>
      </c>
      <c r="G22" s="105">
        <f>(F22/$F$9)*100</f>
        <v>80.51775848460932</v>
      </c>
    </row>
    <row r="23" spans="1:7" ht="12.75">
      <c r="A23" s="77" t="s">
        <v>73</v>
      </c>
      <c r="B23" s="80">
        <v>18672</v>
      </c>
      <c r="C23" s="81">
        <f>(B23/$B$23)*100</f>
        <v>100</v>
      </c>
      <c r="D23" s="65"/>
      <c r="E23" s="78" t="s">
        <v>74</v>
      </c>
      <c r="F23" s="97">
        <v>55207</v>
      </c>
      <c r="G23" s="111" t="s">
        <v>256</v>
      </c>
    </row>
    <row r="24" spans="1:7" ht="12.75">
      <c r="A24" s="82" t="s">
        <v>75</v>
      </c>
      <c r="B24" s="97">
        <v>12042</v>
      </c>
      <c r="C24" s="105">
        <f>(B24/$B$23)*100</f>
        <v>64.49228791773778</v>
      </c>
      <c r="D24" s="65"/>
      <c r="E24" s="78" t="s">
        <v>76</v>
      </c>
      <c r="F24" s="97">
        <v>26955</v>
      </c>
      <c r="G24" s="105">
        <f>(F24/$F$9)*100</f>
        <v>28.36621941594317</v>
      </c>
    </row>
    <row r="25" spans="1:7" ht="12.75">
      <c r="A25" s="82"/>
      <c r="B25" s="97" t="s">
        <v>245</v>
      </c>
      <c r="C25" s="105" t="s">
        <v>245</v>
      </c>
      <c r="D25" s="65"/>
      <c r="E25" s="78" t="s">
        <v>77</v>
      </c>
      <c r="F25" s="97">
        <v>11496</v>
      </c>
      <c r="G25" s="111" t="s">
        <v>256</v>
      </c>
    </row>
    <row r="26" spans="1:7" ht="12.75">
      <c r="A26" s="77" t="s">
        <v>83</v>
      </c>
      <c r="B26" s="97" t="s">
        <v>245</v>
      </c>
      <c r="C26" s="105" t="s">
        <v>245</v>
      </c>
      <c r="D26" s="65"/>
      <c r="E26" s="78" t="s">
        <v>110</v>
      </c>
      <c r="F26" s="98">
        <v>3780</v>
      </c>
      <c r="G26" s="105">
        <f>(F26/$F$9)*100</f>
        <v>3.9779005524861875</v>
      </c>
    </row>
    <row r="27" spans="1:7" ht="12.75">
      <c r="A27" s="77" t="s">
        <v>85</v>
      </c>
      <c r="B27" s="80">
        <v>112659</v>
      </c>
      <c r="C27" s="81">
        <f>(B27/$B$27)*100</f>
        <v>100</v>
      </c>
      <c r="D27" s="65"/>
      <c r="E27" s="78" t="s">
        <v>78</v>
      </c>
      <c r="F27" s="98">
        <v>6684</v>
      </c>
      <c r="G27" s="111" t="s">
        <v>256</v>
      </c>
    </row>
    <row r="28" spans="1:7" ht="12.75">
      <c r="A28" s="82" t="s">
        <v>86</v>
      </c>
      <c r="B28" s="97">
        <v>82379</v>
      </c>
      <c r="C28" s="105">
        <f aca="true" t="shared" si="2" ref="C28:C33">(B28/$B$27)*100</f>
        <v>73.12243140805438</v>
      </c>
      <c r="D28" s="65"/>
      <c r="E28" s="78" t="s">
        <v>79</v>
      </c>
      <c r="F28" s="97">
        <v>2828</v>
      </c>
      <c r="G28" s="105">
        <f>(F28/$F$9)*100</f>
        <v>2.976058931860037</v>
      </c>
    </row>
    <row r="29" spans="1:7" ht="12.75">
      <c r="A29" s="82" t="s">
        <v>87</v>
      </c>
      <c r="B29" s="97">
        <v>12955</v>
      </c>
      <c r="C29" s="105">
        <f t="shared" si="2"/>
        <v>11.499303207022963</v>
      </c>
      <c r="D29" s="65"/>
      <c r="E29" s="78" t="s">
        <v>80</v>
      </c>
      <c r="F29" s="97">
        <v>2815</v>
      </c>
      <c r="G29" s="111" t="s">
        <v>256</v>
      </c>
    </row>
    <row r="30" spans="1:7" ht="12.75">
      <c r="A30" s="82" t="s">
        <v>88</v>
      </c>
      <c r="B30" s="97">
        <v>8668</v>
      </c>
      <c r="C30" s="105">
        <f t="shared" si="2"/>
        <v>7.694014681472408</v>
      </c>
      <c r="D30" s="65"/>
      <c r="E30" s="78" t="s">
        <v>81</v>
      </c>
      <c r="F30" s="97">
        <v>16143</v>
      </c>
      <c r="G30" s="105">
        <f>(F30/$F$9)*100</f>
        <v>16.98816101026046</v>
      </c>
    </row>
    <row r="31" spans="1:7" ht="12.75">
      <c r="A31" s="82" t="s">
        <v>115</v>
      </c>
      <c r="B31" s="97">
        <v>4945</v>
      </c>
      <c r="C31" s="105">
        <f t="shared" si="2"/>
        <v>4.3893519381496375</v>
      </c>
      <c r="D31" s="65"/>
      <c r="E31" s="78" t="s">
        <v>82</v>
      </c>
      <c r="F31" s="97">
        <v>15827</v>
      </c>
      <c r="G31" s="111" t="s">
        <v>256</v>
      </c>
    </row>
    <row r="32" spans="1:7" ht="12.75">
      <c r="A32" s="82" t="s">
        <v>89</v>
      </c>
      <c r="B32" s="97">
        <v>1522</v>
      </c>
      <c r="C32" s="105">
        <f t="shared" si="2"/>
        <v>1.350979504522497</v>
      </c>
      <c r="D32" s="65"/>
      <c r="E32" s="79"/>
      <c r="F32" s="97" t="s">
        <v>245</v>
      </c>
      <c r="G32" s="105" t="s">
        <v>245</v>
      </c>
    </row>
    <row r="33" spans="1:7" ht="12.75">
      <c r="A33" s="82" t="s">
        <v>90</v>
      </c>
      <c r="B33" s="97">
        <v>2190</v>
      </c>
      <c r="C33" s="105">
        <f t="shared" si="2"/>
        <v>1.9439192607781004</v>
      </c>
      <c r="D33" s="65"/>
      <c r="E33" s="79" t="s">
        <v>84</v>
      </c>
      <c r="F33" s="80">
        <v>63431</v>
      </c>
      <c r="G33" s="81">
        <f>(F33/$F$33)*100</f>
        <v>100</v>
      </c>
    </row>
    <row r="34" spans="1:7" ht="12.75">
      <c r="A34" s="82" t="s">
        <v>91</v>
      </c>
      <c r="B34" s="117">
        <v>23.7</v>
      </c>
      <c r="C34" s="111" t="s">
        <v>256</v>
      </c>
      <c r="D34" s="65"/>
      <c r="E34" s="78" t="s">
        <v>378</v>
      </c>
      <c r="F34" s="97">
        <v>3043</v>
      </c>
      <c r="G34" s="105">
        <f aca="true" t="shared" si="3" ref="G34:G43">(F34/$F$33)*100</f>
        <v>4.797338840629975</v>
      </c>
    </row>
    <row r="35" spans="1:7" ht="12.75">
      <c r="A35" s="82"/>
      <c r="B35" s="97" t="s">
        <v>245</v>
      </c>
      <c r="C35" s="105" t="s">
        <v>245</v>
      </c>
      <c r="D35" s="65"/>
      <c r="E35" s="78" t="s">
        <v>380</v>
      </c>
      <c r="F35" s="97">
        <v>2167</v>
      </c>
      <c r="G35" s="105">
        <f t="shared" si="3"/>
        <v>3.4163106367548988</v>
      </c>
    </row>
    <row r="36" spans="1:7" ht="12.75">
      <c r="A36" s="77" t="s">
        <v>92</v>
      </c>
      <c r="B36" s="97"/>
      <c r="C36" s="105" t="s">
        <v>245</v>
      </c>
      <c r="D36" s="65"/>
      <c r="E36" s="78" t="s">
        <v>390</v>
      </c>
      <c r="F36" s="97">
        <v>6410</v>
      </c>
      <c r="G36" s="105">
        <f t="shared" si="3"/>
        <v>10.105468934747993</v>
      </c>
    </row>
    <row r="37" spans="1:7" ht="12.75">
      <c r="A37" s="77" t="s">
        <v>94</v>
      </c>
      <c r="B37" s="80">
        <v>116051</v>
      </c>
      <c r="C37" s="81">
        <f>(B37/$B$37)*100</f>
        <v>100</v>
      </c>
      <c r="D37" s="65"/>
      <c r="E37" s="78" t="s">
        <v>391</v>
      </c>
      <c r="F37" s="97">
        <v>7547</v>
      </c>
      <c r="G37" s="105">
        <f t="shared" si="3"/>
        <v>11.89796787059955</v>
      </c>
    </row>
    <row r="38" spans="1:7" ht="12.75">
      <c r="A38" s="77" t="s">
        <v>95</v>
      </c>
      <c r="B38" s="97" t="s">
        <v>245</v>
      </c>
      <c r="C38" s="105" t="s">
        <v>245</v>
      </c>
      <c r="D38" s="65"/>
      <c r="E38" s="78" t="s">
        <v>384</v>
      </c>
      <c r="F38" s="97">
        <v>11023</v>
      </c>
      <c r="G38" s="105">
        <f t="shared" si="3"/>
        <v>17.377938232094717</v>
      </c>
    </row>
    <row r="39" spans="1:7" ht="12.75">
      <c r="A39" s="82" t="s">
        <v>97</v>
      </c>
      <c r="B39" s="98">
        <v>29690</v>
      </c>
      <c r="C39" s="105">
        <f>(B39/$B$37)*100</f>
        <v>25.583579633092345</v>
      </c>
      <c r="D39" s="65"/>
      <c r="E39" s="78" t="s">
        <v>386</v>
      </c>
      <c r="F39" s="97">
        <v>15915</v>
      </c>
      <c r="G39" s="105">
        <f t="shared" si="3"/>
        <v>25.090255553278368</v>
      </c>
    </row>
    <row r="40" spans="1:7" ht="12.75">
      <c r="A40" s="82" t="s">
        <v>98</v>
      </c>
      <c r="B40" s="98">
        <v>35142</v>
      </c>
      <c r="C40" s="105">
        <f>(B40/$B$37)*100</f>
        <v>30.281514161877105</v>
      </c>
      <c r="D40" s="65"/>
      <c r="E40" s="78" t="s">
        <v>68</v>
      </c>
      <c r="F40" s="97">
        <v>8798</v>
      </c>
      <c r="G40" s="105">
        <f t="shared" si="3"/>
        <v>13.8701896549006</v>
      </c>
    </row>
    <row r="41" spans="1:7" ht="12.75">
      <c r="A41" s="82" t="s">
        <v>100</v>
      </c>
      <c r="B41" s="98">
        <v>30149</v>
      </c>
      <c r="C41" s="105">
        <f>(B41/$B$37)*100</f>
        <v>25.979095397713074</v>
      </c>
      <c r="D41" s="65"/>
      <c r="E41" s="78" t="s">
        <v>69</v>
      </c>
      <c r="F41" s="97">
        <v>5964</v>
      </c>
      <c r="G41" s="105">
        <f t="shared" si="3"/>
        <v>9.402342703094702</v>
      </c>
    </row>
    <row r="42" spans="1:7" ht="12.75">
      <c r="A42" s="82" t="s">
        <v>255</v>
      </c>
      <c r="B42" s="98">
        <v>506</v>
      </c>
      <c r="C42" s="105">
        <f>(B42/$B$37)*100</f>
        <v>0.4360152002136992</v>
      </c>
      <c r="D42" s="65"/>
      <c r="E42" s="78" t="s">
        <v>168</v>
      </c>
      <c r="F42" s="97">
        <v>1175</v>
      </c>
      <c r="G42" s="105">
        <f t="shared" si="3"/>
        <v>1.8524065520013875</v>
      </c>
    </row>
    <row r="43" spans="1:7" ht="12.75">
      <c r="A43" s="82" t="s">
        <v>285</v>
      </c>
      <c r="B43" s="97" t="s">
        <v>245</v>
      </c>
      <c r="C43" s="105" t="s">
        <v>245</v>
      </c>
      <c r="D43" s="65"/>
      <c r="E43" s="78" t="s">
        <v>392</v>
      </c>
      <c r="F43" s="98">
        <v>1389</v>
      </c>
      <c r="G43" s="105">
        <f t="shared" si="3"/>
        <v>2.18978102189781</v>
      </c>
    </row>
    <row r="44" spans="1:7" ht="12.75">
      <c r="A44" s="82" t="s">
        <v>286</v>
      </c>
      <c r="B44" s="98">
        <v>9980</v>
      </c>
      <c r="C44" s="105">
        <f>(B44/$B$37)*100</f>
        <v>8.599667387614065</v>
      </c>
      <c r="D44" s="65"/>
      <c r="E44" s="78" t="s">
        <v>93</v>
      </c>
      <c r="F44" s="97">
        <v>51710</v>
      </c>
      <c r="G44" s="111" t="s">
        <v>256</v>
      </c>
    </row>
    <row r="45" spans="1:7" ht="12.75">
      <c r="A45" s="82" t="s">
        <v>103</v>
      </c>
      <c r="B45" s="97" t="s">
        <v>245</v>
      </c>
      <c r="C45" s="105" t="s">
        <v>245</v>
      </c>
      <c r="D45" s="65"/>
      <c r="E45" s="78"/>
      <c r="F45" s="97" t="s">
        <v>245</v>
      </c>
      <c r="G45" s="105" t="s">
        <v>245</v>
      </c>
    </row>
    <row r="46" spans="1:7" ht="12.75">
      <c r="A46" s="82" t="s">
        <v>104</v>
      </c>
      <c r="B46" s="98">
        <v>10584</v>
      </c>
      <c r="C46" s="105">
        <f>(B46/$B$37)*100</f>
        <v>9.120128219489706</v>
      </c>
      <c r="D46" s="65"/>
      <c r="E46" s="78" t="s">
        <v>96</v>
      </c>
      <c r="F46" s="97">
        <v>21034</v>
      </c>
      <c r="G46" s="111" t="s">
        <v>256</v>
      </c>
    </row>
    <row r="47" spans="1:7" ht="12.75">
      <c r="A47" s="77"/>
      <c r="B47" s="97" t="s">
        <v>245</v>
      </c>
      <c r="C47" s="105" t="s">
        <v>245</v>
      </c>
      <c r="D47" s="65"/>
      <c r="E47" s="43" t="s">
        <v>99</v>
      </c>
      <c r="F47" s="97" t="s">
        <v>245</v>
      </c>
      <c r="G47" s="105" t="s">
        <v>245</v>
      </c>
    </row>
    <row r="48" spans="1:7" ht="12.75">
      <c r="A48" s="77" t="s">
        <v>107</v>
      </c>
      <c r="B48" s="97" t="s">
        <v>245</v>
      </c>
      <c r="C48" s="105" t="s">
        <v>245</v>
      </c>
      <c r="D48" s="65"/>
      <c r="E48" s="78" t="s">
        <v>101</v>
      </c>
      <c r="F48" s="98">
        <v>36397</v>
      </c>
      <c r="G48" s="111" t="s">
        <v>256</v>
      </c>
    </row>
    <row r="49" spans="1:7" ht="13.5" thickBot="1">
      <c r="A49" s="82" t="s">
        <v>287</v>
      </c>
      <c r="B49" s="98">
        <v>766</v>
      </c>
      <c r="C49" s="105">
        <f aca="true" t="shared" si="4" ref="C49:C55">(B49/$B$37)*100</f>
        <v>0.6600546311535446</v>
      </c>
      <c r="D49" s="87"/>
      <c r="E49" s="88" t="s">
        <v>102</v>
      </c>
      <c r="F49" s="112">
        <v>28059</v>
      </c>
      <c r="G49" s="113" t="s">
        <v>256</v>
      </c>
    </row>
    <row r="50" spans="1:7" ht="13.5" thickTop="1">
      <c r="A50" s="82" t="s">
        <v>116</v>
      </c>
      <c r="B50" s="98">
        <v>7600</v>
      </c>
      <c r="C50" s="105">
        <f t="shared" si="4"/>
        <v>6.548844904395482</v>
      </c>
      <c r="D50" s="65"/>
      <c r="E50" s="78"/>
      <c r="F50" s="86"/>
      <c r="G50" s="85"/>
    </row>
    <row r="51" spans="1:7" ht="12.75">
      <c r="A51" s="82" t="s">
        <v>117</v>
      </c>
      <c r="B51" s="98">
        <v>4946</v>
      </c>
      <c r="C51" s="105">
        <f t="shared" si="4"/>
        <v>4.261919328571059</v>
      </c>
      <c r="D51" s="65"/>
      <c r="E51" s="45"/>
      <c r="F51" s="46" t="s">
        <v>249</v>
      </c>
      <c r="G51" s="47" t="s">
        <v>250</v>
      </c>
    </row>
    <row r="52" spans="1:7" ht="12.75">
      <c r="A52" s="82" t="s">
        <v>119</v>
      </c>
      <c r="B52" s="98">
        <v>2742</v>
      </c>
      <c r="C52" s="105">
        <f t="shared" si="4"/>
        <v>2.36275430629637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12304</v>
      </c>
      <c r="C53" s="105">
        <f t="shared" si="4"/>
        <v>10.602235224168686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365</v>
      </c>
      <c r="B54" s="98">
        <v>4845</v>
      </c>
      <c r="C54" s="105">
        <f t="shared" si="4"/>
        <v>4.17488862655212</v>
      </c>
      <c r="D54" s="67"/>
      <c r="E54" s="49" t="s">
        <v>248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1992</v>
      </c>
      <c r="C55" s="105">
        <f t="shared" si="4"/>
        <v>1.7164867170468157</v>
      </c>
      <c r="D55" s="65"/>
      <c r="E55" s="78"/>
      <c r="F55" s="89"/>
      <c r="G55" s="84"/>
    </row>
    <row r="56" spans="1:8" ht="12.75">
      <c r="A56" s="82" t="s">
        <v>284</v>
      </c>
      <c r="B56" s="97" t="s">
        <v>245</v>
      </c>
      <c r="C56" s="105" t="s">
        <v>245</v>
      </c>
      <c r="D56" s="65"/>
      <c r="E56" s="79" t="s">
        <v>109</v>
      </c>
      <c r="F56" s="83"/>
      <c r="G56" s="84"/>
      <c r="H56" s="115" t="s">
        <v>388</v>
      </c>
    </row>
    <row r="57" spans="1:12" ht="12.75">
      <c r="A57" s="82" t="s">
        <v>367</v>
      </c>
      <c r="B57" s="98">
        <v>5015</v>
      </c>
      <c r="C57" s="105">
        <f>(B57/$B$37)*100</f>
        <v>4.321375946782018</v>
      </c>
      <c r="D57" s="65"/>
      <c r="E57" s="79" t="s">
        <v>84</v>
      </c>
      <c r="F57" s="80">
        <v>4810</v>
      </c>
      <c r="G57" s="105">
        <f>(F57/$L$57)*100</f>
        <v>7.5830429915971695</v>
      </c>
      <c r="H57" s="79" t="s">
        <v>84</v>
      </c>
      <c r="L57" s="15">
        <v>63431</v>
      </c>
    </row>
    <row r="58" spans="1:12" ht="12.75">
      <c r="A58" s="82" t="s">
        <v>283</v>
      </c>
      <c r="B58" s="97" t="s">
        <v>245</v>
      </c>
      <c r="C58" s="105" t="s">
        <v>245</v>
      </c>
      <c r="D58" s="65"/>
      <c r="E58" s="78" t="s">
        <v>118</v>
      </c>
      <c r="F58" s="97">
        <v>3671</v>
      </c>
      <c r="G58" s="105">
        <f>(F58/L58)*100</f>
        <v>10.906768078911403</v>
      </c>
      <c r="H58" s="78" t="s">
        <v>118</v>
      </c>
      <c r="L58" s="15">
        <v>33658</v>
      </c>
    </row>
    <row r="59" spans="1:12" ht="12.75">
      <c r="A59" s="82" t="s">
        <v>112</v>
      </c>
      <c r="B59" s="98">
        <v>7602</v>
      </c>
      <c r="C59" s="105">
        <f>(B59/$B$37)*100</f>
        <v>6.5505682846334805</v>
      </c>
      <c r="D59" s="65"/>
      <c r="E59" s="78" t="s">
        <v>120</v>
      </c>
      <c r="F59" s="97">
        <v>1572</v>
      </c>
      <c r="G59" s="105">
        <f>(F59/L59)*100</f>
        <v>12.040441176470589</v>
      </c>
      <c r="H59" s="78" t="s">
        <v>120</v>
      </c>
      <c r="L59" s="15">
        <v>13056</v>
      </c>
    </row>
    <row r="60" spans="1:7" ht="12.75">
      <c r="A60" s="82" t="s">
        <v>113</v>
      </c>
      <c r="B60" s="98">
        <v>20073</v>
      </c>
      <c r="C60" s="105">
        <f>(B60/$B$37)*100</f>
        <v>17.296705758675067</v>
      </c>
      <c r="D60" s="65"/>
      <c r="E60" s="79"/>
      <c r="F60" s="97" t="s">
        <v>245</v>
      </c>
      <c r="G60" s="105" t="s">
        <v>245</v>
      </c>
    </row>
    <row r="61" spans="1:11" ht="12.75">
      <c r="A61" s="82" t="s">
        <v>368</v>
      </c>
      <c r="B61" s="97" t="s">
        <v>245</v>
      </c>
      <c r="C61" s="105" t="s">
        <v>245</v>
      </c>
      <c r="D61" s="65"/>
      <c r="E61" s="79" t="s">
        <v>122</v>
      </c>
      <c r="F61" s="97" t="s">
        <v>245</v>
      </c>
      <c r="G61" s="105" t="s">
        <v>245</v>
      </c>
      <c r="K61" s="15" t="s">
        <v>245</v>
      </c>
    </row>
    <row r="62" spans="1:12" ht="12.75">
      <c r="A62" s="82" t="s">
        <v>369</v>
      </c>
      <c r="B62" s="98">
        <v>37202</v>
      </c>
      <c r="C62" s="105">
        <f>(B62/$B$37)*100</f>
        <v>32.05659580701588</v>
      </c>
      <c r="D62" s="65"/>
      <c r="E62" s="79" t="s">
        <v>123</v>
      </c>
      <c r="F62" s="80">
        <v>2648</v>
      </c>
      <c r="G62" s="105">
        <f>(F62/L62)*100</f>
        <v>19.671644008617488</v>
      </c>
      <c r="H62" s="79" t="s">
        <v>387</v>
      </c>
      <c r="L62" s="15">
        <v>13461</v>
      </c>
    </row>
    <row r="63" spans="1:12" ht="12.75">
      <c r="A63" s="61" t="s">
        <v>288</v>
      </c>
      <c r="B63" s="98">
        <v>4594</v>
      </c>
      <c r="C63" s="105">
        <f>(B63/$B$37)*100</f>
        <v>3.9586044066832686</v>
      </c>
      <c r="D63" s="65"/>
      <c r="E63" s="78" t="s">
        <v>118</v>
      </c>
      <c r="F63" s="97">
        <v>2380</v>
      </c>
      <c r="G63" s="105">
        <f>(F63/L63)*100</f>
        <v>26.97495183044316</v>
      </c>
      <c r="H63" s="78" t="s">
        <v>118</v>
      </c>
      <c r="L63" s="15">
        <v>8823</v>
      </c>
    </row>
    <row r="64" spans="1:12" ht="12.75">
      <c r="A64" s="82" t="s">
        <v>114</v>
      </c>
      <c r="B64" s="98">
        <v>6370</v>
      </c>
      <c r="C64" s="105">
        <f>(B64/$B$37)*100</f>
        <v>5.488966058026213</v>
      </c>
      <c r="D64" s="65"/>
      <c r="E64" s="78" t="s">
        <v>120</v>
      </c>
      <c r="F64" s="97">
        <v>1018</v>
      </c>
      <c r="G64" s="105">
        <f>(F64/L64)*100</f>
        <v>33.094928478543565</v>
      </c>
      <c r="H64" s="78" t="s">
        <v>120</v>
      </c>
      <c r="L64" s="15">
        <v>3076</v>
      </c>
    </row>
    <row r="65" spans="1:8" ht="12.75">
      <c r="A65" s="82"/>
      <c r="B65" s="97" t="s">
        <v>245</v>
      </c>
      <c r="C65" s="105" t="s">
        <v>245</v>
      </c>
      <c r="D65" s="65"/>
      <c r="E65" s="79"/>
      <c r="F65" s="97" t="s">
        <v>245</v>
      </c>
      <c r="G65" s="105" t="s">
        <v>245</v>
      </c>
      <c r="H65" s="79"/>
    </row>
    <row r="66" spans="1:12" ht="12.75">
      <c r="A66" s="77" t="s">
        <v>125</v>
      </c>
      <c r="B66" s="97" t="s">
        <v>245</v>
      </c>
      <c r="C66" s="105" t="s">
        <v>245</v>
      </c>
      <c r="D66" s="65"/>
      <c r="E66" s="79" t="s">
        <v>124</v>
      </c>
      <c r="F66" s="80">
        <v>25906</v>
      </c>
      <c r="G66" s="105">
        <f aca="true" t="shared" si="5" ref="G66:G71">(F66/L66)*100</f>
        <v>10.497311446713157</v>
      </c>
      <c r="H66" s="79" t="s">
        <v>124</v>
      </c>
      <c r="L66" s="15">
        <v>246787</v>
      </c>
    </row>
    <row r="67" spans="1:12" ht="12.75">
      <c r="A67" s="82" t="s">
        <v>126</v>
      </c>
      <c r="B67" s="97">
        <v>93682</v>
      </c>
      <c r="C67" s="105">
        <f>(B67/$B$37)*100</f>
        <v>80.7248537281023</v>
      </c>
      <c r="D67" s="65"/>
      <c r="E67" s="78" t="s">
        <v>257</v>
      </c>
      <c r="F67" s="97">
        <v>17639</v>
      </c>
      <c r="G67" s="105">
        <f t="shared" si="5"/>
        <v>9.587611494915125</v>
      </c>
      <c r="H67" s="78" t="s">
        <v>257</v>
      </c>
      <c r="L67" s="15">
        <v>183977</v>
      </c>
    </row>
    <row r="68" spans="1:12" ht="12.75">
      <c r="A68" s="82" t="s">
        <v>128</v>
      </c>
      <c r="B68" s="97">
        <v>16701</v>
      </c>
      <c r="C68" s="105">
        <f>(B68/$B$37)*100</f>
        <v>14.39108667740907</v>
      </c>
      <c r="D68" s="65"/>
      <c r="E68" s="78" t="s">
        <v>127</v>
      </c>
      <c r="F68" s="97">
        <v>3419</v>
      </c>
      <c r="G68" s="105">
        <f t="shared" si="5"/>
        <v>10.458855919241358</v>
      </c>
      <c r="H68" s="78" t="s">
        <v>127</v>
      </c>
      <c r="L68" s="15">
        <v>32690</v>
      </c>
    </row>
    <row r="69" spans="1:12" ht="12.75">
      <c r="A69" s="82" t="s">
        <v>370</v>
      </c>
      <c r="B69" s="97" t="s">
        <v>245</v>
      </c>
      <c r="C69" s="105" t="s">
        <v>245</v>
      </c>
      <c r="D69" s="65"/>
      <c r="E69" s="78" t="s">
        <v>129</v>
      </c>
      <c r="F69" s="97">
        <v>8028</v>
      </c>
      <c r="G69" s="105">
        <f t="shared" si="5"/>
        <v>12.839664134346263</v>
      </c>
      <c r="H69" s="78" t="s">
        <v>129</v>
      </c>
      <c r="L69" s="15">
        <v>62525</v>
      </c>
    </row>
    <row r="70" spans="1:12" ht="12.75">
      <c r="A70" s="82" t="s">
        <v>371</v>
      </c>
      <c r="B70" s="97">
        <v>5462</v>
      </c>
      <c r="C70" s="105">
        <f>(B70/$B$37)*100</f>
        <v>4.706551429974753</v>
      </c>
      <c r="D70" s="65"/>
      <c r="E70" s="78" t="s">
        <v>130</v>
      </c>
      <c r="F70" s="97">
        <v>6084</v>
      </c>
      <c r="G70" s="105">
        <f t="shared" si="5"/>
        <v>13.025884771019333</v>
      </c>
      <c r="H70" s="78" t="s">
        <v>130</v>
      </c>
      <c r="L70" s="15">
        <v>46707</v>
      </c>
    </row>
    <row r="71" spans="1:12" ht="13.5" thickBot="1">
      <c r="A71" s="90" t="s">
        <v>366</v>
      </c>
      <c r="B71" s="109">
        <v>206</v>
      </c>
      <c r="C71" s="110">
        <f>(B71/$B$37)*100</f>
        <v>0.17750816451387752</v>
      </c>
      <c r="D71" s="91"/>
      <c r="E71" s="92" t="s">
        <v>131</v>
      </c>
      <c r="F71" s="109">
        <v>9354</v>
      </c>
      <c r="G71" s="118">
        <f t="shared" si="5"/>
        <v>20.220055770519444</v>
      </c>
      <c r="H71" s="92" t="s">
        <v>131</v>
      </c>
      <c r="L71" s="15">
        <v>46261</v>
      </c>
    </row>
    <row r="72" ht="13.5" thickTop="1"/>
    <row r="73" ht="12.75">
      <c r="A73" s="15" t="s">
        <v>289</v>
      </c>
    </row>
    <row r="75" ht="12.75">
      <c r="A75" s="15" t="s">
        <v>290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389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262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248</v>
      </c>
      <c r="B6" s="24" t="s">
        <v>249</v>
      </c>
      <c r="C6" s="12" t="s">
        <v>250</v>
      </c>
      <c r="D6" s="52"/>
      <c r="E6" s="13" t="s">
        <v>248</v>
      </c>
      <c r="F6" s="24" t="s">
        <v>249</v>
      </c>
      <c r="G6" s="27" t="s">
        <v>250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80">
        <v>114090</v>
      </c>
      <c r="C8" s="94">
        <f>(B8/$B$8)*100</f>
        <v>100</v>
      </c>
      <c r="E8" s="42" t="s">
        <v>134</v>
      </c>
      <c r="F8" s="93" t="s">
        <v>245</v>
      </c>
      <c r="G8" s="94" t="s">
        <v>245</v>
      </c>
    </row>
    <row r="9" spans="1:9" ht="12.75">
      <c r="A9" s="29" t="s">
        <v>135</v>
      </c>
      <c r="B9" s="97" t="s">
        <v>245</v>
      </c>
      <c r="C9" s="105" t="s">
        <v>245</v>
      </c>
      <c r="E9" s="42" t="s">
        <v>136</v>
      </c>
      <c r="F9" s="80">
        <v>95024</v>
      </c>
      <c r="G9" s="81">
        <f>(F9/$F$9)*100</f>
        <v>100</v>
      </c>
      <c r="I9" s="53"/>
    </row>
    <row r="10" spans="1:7" ht="12.75">
      <c r="A10" s="36" t="s">
        <v>137</v>
      </c>
      <c r="B10" s="97">
        <v>62571</v>
      </c>
      <c r="C10" s="105">
        <f aca="true" t="shared" si="0" ref="C10:C18">(B10/$B$8)*100</f>
        <v>54.843544570076254</v>
      </c>
      <c r="E10" s="32" t="s">
        <v>138</v>
      </c>
      <c r="F10" s="97">
        <v>89806</v>
      </c>
      <c r="G10" s="105">
        <f>(F10/$F$9)*100</f>
        <v>94.50875568277488</v>
      </c>
    </row>
    <row r="11" spans="1:7" ht="12.75">
      <c r="A11" s="36" t="s">
        <v>139</v>
      </c>
      <c r="B11" s="97">
        <v>10130</v>
      </c>
      <c r="C11" s="105">
        <f t="shared" si="0"/>
        <v>8.878955210798493</v>
      </c>
      <c r="E11" s="32" t="s">
        <v>140</v>
      </c>
      <c r="F11" s="97">
        <v>2817</v>
      </c>
      <c r="G11" s="105">
        <f>(F11/$F$9)*100</f>
        <v>2.964514227984509</v>
      </c>
    </row>
    <row r="12" spans="1:7" ht="12.75">
      <c r="A12" s="36" t="s">
        <v>141</v>
      </c>
      <c r="B12" s="97">
        <v>7611</v>
      </c>
      <c r="C12" s="105">
        <f t="shared" si="0"/>
        <v>6.671049171706548</v>
      </c>
      <c r="E12" s="32" t="s">
        <v>142</v>
      </c>
      <c r="F12" s="97">
        <v>2401</v>
      </c>
      <c r="G12" s="105">
        <f>(F12/$F$9)*100</f>
        <v>2.526730089240613</v>
      </c>
    </row>
    <row r="13" spans="1:7" ht="12.75">
      <c r="A13" s="36" t="s">
        <v>143</v>
      </c>
      <c r="B13" s="97">
        <v>5415</v>
      </c>
      <c r="C13" s="105">
        <f t="shared" si="0"/>
        <v>4.746252958190902</v>
      </c>
      <c r="E13" s="1"/>
      <c r="F13" s="97" t="s">
        <v>245</v>
      </c>
      <c r="G13" s="105" t="s">
        <v>245</v>
      </c>
    </row>
    <row r="14" spans="1:7" ht="12.75">
      <c r="A14" s="36" t="s">
        <v>144</v>
      </c>
      <c r="B14" s="97">
        <v>5975</v>
      </c>
      <c r="C14" s="105">
        <f t="shared" si="0"/>
        <v>5.237093522657551</v>
      </c>
      <c r="E14" s="42" t="s">
        <v>145</v>
      </c>
      <c r="F14" s="80">
        <v>52729</v>
      </c>
      <c r="G14" s="81">
        <f>(F14/$F$14)*100</f>
        <v>100</v>
      </c>
    </row>
    <row r="15" spans="1:7" ht="12.75">
      <c r="A15" s="36" t="s">
        <v>146</v>
      </c>
      <c r="B15" s="97">
        <v>5532</v>
      </c>
      <c r="C15" s="105">
        <f t="shared" si="0"/>
        <v>4.848803576124112</v>
      </c>
      <c r="E15" s="42" t="s">
        <v>147</v>
      </c>
      <c r="F15" s="97" t="s">
        <v>245</v>
      </c>
      <c r="G15" s="105" t="s">
        <v>245</v>
      </c>
    </row>
    <row r="16" spans="1:7" ht="12.75">
      <c r="A16" s="36" t="s">
        <v>148</v>
      </c>
      <c r="B16" s="97">
        <v>13578</v>
      </c>
      <c r="C16" s="105">
        <f t="shared" si="0"/>
        <v>11.90113068630029</v>
      </c>
      <c r="E16" s="1" t="s">
        <v>149</v>
      </c>
      <c r="F16" s="97">
        <v>1066</v>
      </c>
      <c r="G16" s="105">
        <f>(F16/$F$14)*100</f>
        <v>2.021657911206357</v>
      </c>
    </row>
    <row r="17" spans="1:7" ht="12.75">
      <c r="A17" s="36" t="s">
        <v>150</v>
      </c>
      <c r="B17" s="97">
        <v>3151</v>
      </c>
      <c r="C17" s="105">
        <f t="shared" si="0"/>
        <v>2.7618546761328777</v>
      </c>
      <c r="E17" s="1" t="s">
        <v>151</v>
      </c>
      <c r="F17" s="97">
        <v>15730</v>
      </c>
      <c r="G17" s="105">
        <f aca="true" t="shared" si="1" ref="G17:G23">(F17/$F$14)*100</f>
        <v>29.831781372679174</v>
      </c>
    </row>
    <row r="18" spans="1:7" ht="12.75">
      <c r="A18" s="36" t="s">
        <v>152</v>
      </c>
      <c r="B18" s="97">
        <v>127</v>
      </c>
      <c r="C18" s="105">
        <f t="shared" si="0"/>
        <v>0.1113156280129722</v>
      </c>
      <c r="E18" s="1" t="s">
        <v>69</v>
      </c>
      <c r="F18" s="97">
        <v>20516</v>
      </c>
      <c r="G18" s="105">
        <f t="shared" si="1"/>
        <v>38.90838058753248</v>
      </c>
    </row>
    <row r="19" spans="1:7" ht="12.75">
      <c r="A19" s="29"/>
      <c r="B19" s="97" t="s">
        <v>245</v>
      </c>
      <c r="C19" s="105" t="s">
        <v>245</v>
      </c>
      <c r="E19" s="1" t="s">
        <v>153</v>
      </c>
      <c r="F19" s="97">
        <v>8675</v>
      </c>
      <c r="G19" s="105">
        <f t="shared" si="1"/>
        <v>16.45204726052078</v>
      </c>
    </row>
    <row r="20" spans="1:7" ht="12.75">
      <c r="A20" s="29" t="s">
        <v>154</v>
      </c>
      <c r="B20" s="93"/>
      <c r="C20" s="105" t="s">
        <v>245</v>
      </c>
      <c r="E20" s="1" t="s">
        <v>393</v>
      </c>
      <c r="F20" s="97">
        <v>4710</v>
      </c>
      <c r="G20" s="105">
        <f t="shared" si="1"/>
        <v>8.93246600542396</v>
      </c>
    </row>
    <row r="21" spans="1:7" ht="12.75">
      <c r="A21" s="36" t="s">
        <v>155</v>
      </c>
      <c r="B21" s="97">
        <v>2098</v>
      </c>
      <c r="C21" s="105">
        <f aca="true" t="shared" si="2" ref="C21:C28">(B21/$B$8)*100</f>
        <v>1.8388991147339817</v>
      </c>
      <c r="E21" s="1" t="s">
        <v>156</v>
      </c>
      <c r="F21" s="97">
        <v>1372</v>
      </c>
      <c r="G21" s="105">
        <f t="shared" si="1"/>
        <v>2.6019837281192513</v>
      </c>
    </row>
    <row r="22" spans="1:7" ht="12.75">
      <c r="A22" s="36" t="s">
        <v>157</v>
      </c>
      <c r="B22" s="97">
        <v>5004</v>
      </c>
      <c r="C22" s="105">
        <f t="shared" si="2"/>
        <v>4.386011043912701</v>
      </c>
      <c r="E22" s="1" t="s">
        <v>158</v>
      </c>
      <c r="F22" s="97">
        <v>523</v>
      </c>
      <c r="G22" s="105">
        <f t="shared" si="1"/>
        <v>0.9918640596256331</v>
      </c>
    </row>
    <row r="23" spans="1:7" ht="12.75">
      <c r="A23" s="36" t="s">
        <v>159</v>
      </c>
      <c r="B23" s="97">
        <v>6759</v>
      </c>
      <c r="C23" s="105">
        <f t="shared" si="2"/>
        <v>5.92427031291086</v>
      </c>
      <c r="E23" s="1" t="s">
        <v>160</v>
      </c>
      <c r="F23" s="97">
        <v>137</v>
      </c>
      <c r="G23" s="105">
        <f t="shared" si="1"/>
        <v>0.2598190748923742</v>
      </c>
    </row>
    <row r="24" spans="1:7" ht="12.75">
      <c r="A24" s="36" t="s">
        <v>161</v>
      </c>
      <c r="B24" s="97">
        <v>21418</v>
      </c>
      <c r="C24" s="105">
        <f t="shared" si="2"/>
        <v>18.772898588833378</v>
      </c>
      <c r="E24" s="1" t="s">
        <v>162</v>
      </c>
      <c r="F24" s="97">
        <v>122000</v>
      </c>
      <c r="G24" s="111" t="s">
        <v>256</v>
      </c>
    </row>
    <row r="25" spans="1:7" ht="12.75">
      <c r="A25" s="36" t="s">
        <v>163</v>
      </c>
      <c r="B25" s="97">
        <v>20112</v>
      </c>
      <c r="C25" s="105">
        <f t="shared" si="2"/>
        <v>17.628188272416516</v>
      </c>
      <c r="E25" s="32"/>
      <c r="F25" s="97" t="s">
        <v>245</v>
      </c>
      <c r="G25" s="105" t="s">
        <v>245</v>
      </c>
    </row>
    <row r="26" spans="1:7" ht="12.75">
      <c r="A26" s="36" t="s">
        <v>169</v>
      </c>
      <c r="B26" s="97">
        <v>18678</v>
      </c>
      <c r="C26" s="105">
        <f t="shared" si="2"/>
        <v>16.371285826978703</v>
      </c>
      <c r="E26" s="42" t="s">
        <v>170</v>
      </c>
      <c r="F26" s="97" t="s">
        <v>245</v>
      </c>
      <c r="G26" s="105" t="s">
        <v>245</v>
      </c>
    </row>
    <row r="27" spans="1:7" ht="12.75">
      <c r="A27" s="36" t="s">
        <v>171</v>
      </c>
      <c r="B27" s="97">
        <v>23199</v>
      </c>
      <c r="C27" s="105">
        <f t="shared" si="2"/>
        <v>20.333946884038916</v>
      </c>
      <c r="E27" s="42" t="s">
        <v>172</v>
      </c>
      <c r="F27" s="97" t="s">
        <v>245</v>
      </c>
      <c r="G27" s="105" t="s">
        <v>245</v>
      </c>
    </row>
    <row r="28" spans="1:7" ht="12.75">
      <c r="A28" s="36" t="s">
        <v>173</v>
      </c>
      <c r="B28" s="97">
        <v>16822</v>
      </c>
      <c r="C28" s="105">
        <f t="shared" si="2"/>
        <v>14.74449995617495</v>
      </c>
      <c r="E28" s="32" t="s">
        <v>174</v>
      </c>
      <c r="F28" s="97">
        <v>38293</v>
      </c>
      <c r="G28" s="105">
        <f aca="true" t="shared" si="3" ref="G28:G35">(F28/$F$14)*100</f>
        <v>72.62227616681523</v>
      </c>
    </row>
    <row r="29" spans="1:7" ht="12.75">
      <c r="A29" s="36"/>
      <c r="B29" s="97" t="s">
        <v>245</v>
      </c>
      <c r="C29" s="105" t="s">
        <v>245</v>
      </c>
      <c r="E29" s="32" t="s">
        <v>175</v>
      </c>
      <c r="F29" s="97">
        <v>43</v>
      </c>
      <c r="G29" s="105">
        <f t="shared" si="3"/>
        <v>0.08154905270344592</v>
      </c>
    </row>
    <row r="30" spans="1:7" ht="12.75">
      <c r="A30" s="29" t="s">
        <v>176</v>
      </c>
      <c r="B30" s="97" t="s">
        <v>245</v>
      </c>
      <c r="C30" s="105" t="s">
        <v>245</v>
      </c>
      <c r="E30" s="32" t="s">
        <v>177</v>
      </c>
      <c r="F30" s="97">
        <v>421</v>
      </c>
      <c r="G30" s="105">
        <f t="shared" si="3"/>
        <v>0.7984221206546682</v>
      </c>
    </row>
    <row r="31" spans="1:7" ht="12.75">
      <c r="A31" s="36" t="s">
        <v>178</v>
      </c>
      <c r="B31" s="97">
        <v>2679</v>
      </c>
      <c r="C31" s="105">
        <f>(B31/$B$8)*100</f>
        <v>2.3481462003681304</v>
      </c>
      <c r="E31" s="32" t="s">
        <v>179</v>
      </c>
      <c r="F31" s="97">
        <v>2321</v>
      </c>
      <c r="G31" s="105">
        <f t="shared" si="3"/>
        <v>4.401752356388325</v>
      </c>
    </row>
    <row r="32" spans="1:7" ht="12.75">
      <c r="A32" s="36" t="s">
        <v>180</v>
      </c>
      <c r="B32" s="97">
        <v>5961</v>
      </c>
      <c r="C32" s="105">
        <f aca="true" t="shared" si="4" ref="C32:C39">(B32/$B$8)*100</f>
        <v>5.224822508545885</v>
      </c>
      <c r="E32" s="32" t="s">
        <v>181</v>
      </c>
      <c r="F32" s="97">
        <v>7989</v>
      </c>
      <c r="G32" s="105">
        <f t="shared" si="3"/>
        <v>15.15105539646115</v>
      </c>
    </row>
    <row r="33" spans="1:7" ht="12.75">
      <c r="A33" s="36" t="s">
        <v>182</v>
      </c>
      <c r="B33" s="97">
        <v>12172</v>
      </c>
      <c r="C33" s="105">
        <f t="shared" si="4"/>
        <v>10.668770269085808</v>
      </c>
      <c r="E33" s="32" t="s">
        <v>183</v>
      </c>
      <c r="F33" s="97">
        <v>16876</v>
      </c>
      <c r="G33" s="105">
        <f t="shared" si="3"/>
        <v>32.005158451705896</v>
      </c>
    </row>
    <row r="34" spans="1:7" ht="12.75">
      <c r="A34" s="36" t="s">
        <v>184</v>
      </c>
      <c r="B34" s="97">
        <v>18572</v>
      </c>
      <c r="C34" s="105">
        <f t="shared" si="4"/>
        <v>16.278376720133227</v>
      </c>
      <c r="E34" s="32" t="s">
        <v>185</v>
      </c>
      <c r="F34" s="97">
        <v>7190</v>
      </c>
      <c r="G34" s="105">
        <f t="shared" si="3"/>
        <v>13.63576020785526</v>
      </c>
    </row>
    <row r="35" spans="1:7" ht="12.75">
      <c r="A35" s="36" t="s">
        <v>186</v>
      </c>
      <c r="B35" s="97">
        <v>21936</v>
      </c>
      <c r="C35" s="105">
        <f t="shared" si="4"/>
        <v>19.226926110965028</v>
      </c>
      <c r="E35" s="32" t="s">
        <v>394</v>
      </c>
      <c r="F35" s="97">
        <v>3453</v>
      </c>
      <c r="G35" s="105">
        <f t="shared" si="3"/>
        <v>6.548578581046483</v>
      </c>
    </row>
    <row r="36" spans="1:7" ht="12.75">
      <c r="A36" s="36" t="s">
        <v>187</v>
      </c>
      <c r="B36" s="97">
        <v>21045</v>
      </c>
      <c r="C36" s="105">
        <f t="shared" si="4"/>
        <v>18.445963712858273</v>
      </c>
      <c r="E36" s="32" t="s">
        <v>188</v>
      </c>
      <c r="F36" s="97">
        <v>1229</v>
      </c>
      <c r="G36" s="111" t="s">
        <v>256</v>
      </c>
    </row>
    <row r="37" spans="1:7" ht="12.75">
      <c r="A37" s="36" t="s">
        <v>189</v>
      </c>
      <c r="B37" s="97">
        <v>13870</v>
      </c>
      <c r="C37" s="105">
        <f t="shared" si="4"/>
        <v>12.157068980629328</v>
      </c>
      <c r="E37" s="32" t="s">
        <v>190</v>
      </c>
      <c r="F37" s="97">
        <v>14436</v>
      </c>
      <c r="G37" s="105">
        <f>(F37/$F$14)*100</f>
        <v>27.377723833184774</v>
      </c>
    </row>
    <row r="38" spans="1:7" ht="12.75">
      <c r="A38" s="36" t="s">
        <v>191</v>
      </c>
      <c r="B38" s="97">
        <v>9403</v>
      </c>
      <c r="C38" s="105">
        <f t="shared" si="4"/>
        <v>8.241738977999823</v>
      </c>
      <c r="E38" s="32" t="s">
        <v>188</v>
      </c>
      <c r="F38" s="97">
        <v>492</v>
      </c>
      <c r="G38" s="111" t="s">
        <v>256</v>
      </c>
    </row>
    <row r="39" spans="1:7" ht="12.75">
      <c r="A39" s="36" t="s">
        <v>192</v>
      </c>
      <c r="B39" s="97">
        <v>8452</v>
      </c>
      <c r="C39" s="105">
        <f t="shared" si="4"/>
        <v>7.408186519414498</v>
      </c>
      <c r="E39" s="32"/>
      <c r="F39" s="97" t="s">
        <v>245</v>
      </c>
      <c r="G39" s="105" t="s">
        <v>245</v>
      </c>
    </row>
    <row r="40" spans="1:7" ht="12.75">
      <c r="A40" s="36" t="s">
        <v>193</v>
      </c>
      <c r="B40" s="116">
        <v>5.3</v>
      </c>
      <c r="C40" s="111" t="s">
        <v>256</v>
      </c>
      <c r="E40" s="42" t="s">
        <v>194</v>
      </c>
      <c r="F40" s="97" t="s">
        <v>245</v>
      </c>
      <c r="G40" s="105" t="s">
        <v>245</v>
      </c>
    </row>
    <row r="41" spans="1:7" ht="12.75">
      <c r="A41" s="36"/>
      <c r="B41" s="108" t="s">
        <v>245</v>
      </c>
      <c r="C41" s="105" t="s">
        <v>245</v>
      </c>
      <c r="E41" s="42" t="s">
        <v>201</v>
      </c>
      <c r="F41" s="97" t="s">
        <v>245</v>
      </c>
      <c r="G41" s="105" t="s">
        <v>245</v>
      </c>
    </row>
    <row r="42" spans="1:7" ht="12.75">
      <c r="A42" s="29" t="s">
        <v>202</v>
      </c>
      <c r="B42" s="80">
        <v>95024</v>
      </c>
      <c r="C42" s="81">
        <f>(B42/$B$42)*100</f>
        <v>100</v>
      </c>
      <c r="E42" s="42" t="s">
        <v>203</v>
      </c>
      <c r="F42" s="97" t="s">
        <v>245</v>
      </c>
      <c r="G42" s="105" t="s">
        <v>245</v>
      </c>
    </row>
    <row r="43" spans="1:7" ht="12.75">
      <c r="A43" s="29" t="s">
        <v>204</v>
      </c>
      <c r="B43" s="97" t="s">
        <v>245</v>
      </c>
      <c r="C43" s="105" t="s">
        <v>245</v>
      </c>
      <c r="E43" s="32" t="s">
        <v>205</v>
      </c>
      <c r="F43" s="97">
        <v>12992</v>
      </c>
      <c r="G43" s="105">
        <f aca="true" t="shared" si="5" ref="G43:G48">(F43/$F$14)*100</f>
        <v>24.639192854027193</v>
      </c>
    </row>
    <row r="44" spans="1:7" ht="12.75">
      <c r="A44" s="36" t="s">
        <v>206</v>
      </c>
      <c r="B44" s="98">
        <v>15862</v>
      </c>
      <c r="C44" s="105">
        <f aca="true" t="shared" si="6" ref="C44:C49">(B44/$B$42)*100</f>
        <v>16.692625021047313</v>
      </c>
      <c r="E44" s="32" t="s">
        <v>207</v>
      </c>
      <c r="F44" s="97">
        <v>8872</v>
      </c>
      <c r="G44" s="105">
        <f t="shared" si="5"/>
        <v>16.825655711278422</v>
      </c>
    </row>
    <row r="45" spans="1:7" ht="12.75">
      <c r="A45" s="36" t="s">
        <v>208</v>
      </c>
      <c r="B45" s="98">
        <v>27442</v>
      </c>
      <c r="C45" s="105">
        <f t="shared" si="6"/>
        <v>28.879020037043272</v>
      </c>
      <c r="E45" s="32" t="s">
        <v>209</v>
      </c>
      <c r="F45" s="97">
        <v>7747</v>
      </c>
      <c r="G45" s="105">
        <f t="shared" si="5"/>
        <v>14.692104913804549</v>
      </c>
    </row>
    <row r="46" spans="1:7" ht="12.75">
      <c r="A46" s="36" t="s">
        <v>210</v>
      </c>
      <c r="B46" s="98">
        <v>15867</v>
      </c>
      <c r="C46" s="105">
        <f t="shared" si="6"/>
        <v>16.697886849637985</v>
      </c>
      <c r="E46" s="32" t="s">
        <v>211</v>
      </c>
      <c r="F46" s="97">
        <v>6597</v>
      </c>
      <c r="G46" s="105">
        <f t="shared" si="5"/>
        <v>12.511141876386809</v>
      </c>
    </row>
    <row r="47" spans="1:7" ht="12.75">
      <c r="A47" s="36" t="s">
        <v>212</v>
      </c>
      <c r="B47" s="98">
        <v>16450</v>
      </c>
      <c r="C47" s="105">
        <f t="shared" si="6"/>
        <v>17.311416063310322</v>
      </c>
      <c r="E47" s="32" t="s">
        <v>213</v>
      </c>
      <c r="F47" s="97">
        <v>4214</v>
      </c>
      <c r="G47" s="105">
        <f t="shared" si="5"/>
        <v>7.9918071649377005</v>
      </c>
    </row>
    <row r="48" spans="1:7" ht="12.75">
      <c r="A48" s="36" t="s">
        <v>214</v>
      </c>
      <c r="B48" s="98">
        <v>9389</v>
      </c>
      <c r="C48" s="105">
        <f t="shared" si="6"/>
        <v>9.880661727563563</v>
      </c>
      <c r="E48" s="32" t="s">
        <v>215</v>
      </c>
      <c r="F48" s="97">
        <v>11916</v>
      </c>
      <c r="G48" s="105">
        <f t="shared" si="5"/>
        <v>22.598570046843296</v>
      </c>
    </row>
    <row r="49" spans="1:7" ht="12.75">
      <c r="A49" s="36" t="s">
        <v>216</v>
      </c>
      <c r="B49" s="98">
        <v>10014</v>
      </c>
      <c r="C49" s="105">
        <f t="shared" si="6"/>
        <v>10.538390301397541</v>
      </c>
      <c r="E49" s="32" t="s">
        <v>217</v>
      </c>
      <c r="F49" s="97">
        <v>391</v>
      </c>
      <c r="G49" s="105">
        <f>(F49/$F$14)*100</f>
        <v>0.7415274327220316</v>
      </c>
    </row>
    <row r="50" spans="1:7" ht="12.75">
      <c r="A50" s="36"/>
      <c r="B50" s="97" t="s">
        <v>245</v>
      </c>
      <c r="C50" s="105" t="s">
        <v>245</v>
      </c>
      <c r="E50" s="42"/>
      <c r="F50" s="97" t="s">
        <v>245</v>
      </c>
      <c r="G50" s="105" t="s">
        <v>245</v>
      </c>
    </row>
    <row r="51" spans="1:7" ht="12.75">
      <c r="A51" s="29" t="s">
        <v>218</v>
      </c>
      <c r="B51" s="97" t="s">
        <v>245</v>
      </c>
      <c r="C51" s="105" t="s">
        <v>245</v>
      </c>
      <c r="E51" s="42" t="s">
        <v>219</v>
      </c>
      <c r="F51" s="80">
        <v>31784</v>
      </c>
      <c r="G51" s="81">
        <f>(F51/F$51)*100</f>
        <v>100</v>
      </c>
    </row>
    <row r="52" spans="1:7" ht="12.75">
      <c r="A52" s="4" t="s">
        <v>220</v>
      </c>
      <c r="B52" s="97">
        <v>14736</v>
      </c>
      <c r="C52" s="105">
        <f>(B52/$B$42)*100</f>
        <v>15.507661222428018</v>
      </c>
      <c r="E52" s="42" t="s">
        <v>221</v>
      </c>
      <c r="F52" s="97" t="s">
        <v>245</v>
      </c>
      <c r="G52" s="105" t="s">
        <v>245</v>
      </c>
    </row>
    <row r="53" spans="1:7" ht="12.75">
      <c r="A53" s="4" t="s">
        <v>222</v>
      </c>
      <c r="B53" s="97">
        <v>35028</v>
      </c>
      <c r="C53" s="105">
        <f>(B53/$B$42)*100</f>
        <v>36.862266374810574</v>
      </c>
      <c r="E53" s="32" t="s">
        <v>395</v>
      </c>
      <c r="F53" s="97">
        <v>2328</v>
      </c>
      <c r="G53" s="105">
        <f>(F53/F$51)*100</f>
        <v>7.324439969796123</v>
      </c>
    </row>
    <row r="54" spans="1:7" ht="12.75">
      <c r="A54" s="4" t="s">
        <v>223</v>
      </c>
      <c r="B54" s="97">
        <v>34358</v>
      </c>
      <c r="C54" s="105">
        <f>(B54/$B$42)*100</f>
        <v>36.15718134366055</v>
      </c>
      <c r="E54" s="32" t="s">
        <v>396</v>
      </c>
      <c r="F54" s="97">
        <v>1420</v>
      </c>
      <c r="G54" s="105">
        <f aca="true" t="shared" si="7" ref="G54:G60">(F54/F$51)*100</f>
        <v>4.467656682607601</v>
      </c>
    </row>
    <row r="55" spans="1:7" ht="12.75">
      <c r="A55" s="4" t="s">
        <v>224</v>
      </c>
      <c r="B55" s="97">
        <v>10902</v>
      </c>
      <c r="C55" s="105">
        <f>(B55/$B$42)*100</f>
        <v>11.47289105910086</v>
      </c>
      <c r="E55" s="32" t="s">
        <v>225</v>
      </c>
      <c r="F55" s="97">
        <v>3332</v>
      </c>
      <c r="G55" s="105">
        <f t="shared" si="7"/>
        <v>10.483262018625723</v>
      </c>
    </row>
    <row r="56" spans="1:7" ht="12.75">
      <c r="A56" s="36"/>
      <c r="B56" s="97" t="s">
        <v>245</v>
      </c>
      <c r="C56" s="105" t="s">
        <v>245</v>
      </c>
      <c r="E56" s="32" t="s">
        <v>226</v>
      </c>
      <c r="F56" s="97">
        <v>12053</v>
      </c>
      <c r="G56" s="105">
        <f t="shared" si="7"/>
        <v>37.92159577145734</v>
      </c>
    </row>
    <row r="57" spans="1:7" ht="12.75">
      <c r="A57" s="29" t="s">
        <v>227</v>
      </c>
      <c r="B57" s="97" t="s">
        <v>245</v>
      </c>
      <c r="C57" s="105" t="s">
        <v>245</v>
      </c>
      <c r="E57" s="32" t="s">
        <v>228</v>
      </c>
      <c r="F57" s="97">
        <v>8404</v>
      </c>
      <c r="G57" s="105">
        <f t="shared" si="7"/>
        <v>26.440976591995973</v>
      </c>
    </row>
    <row r="58" spans="1:7" ht="12.75">
      <c r="A58" s="36" t="s">
        <v>229</v>
      </c>
      <c r="B58" s="97">
        <v>57280</v>
      </c>
      <c r="C58" s="105">
        <f aca="true" t="shared" si="8" ref="C58:C66">(B58/$B$42)*100</f>
        <v>60.279508334736484</v>
      </c>
      <c r="E58" s="32" t="s">
        <v>230</v>
      </c>
      <c r="F58" s="97">
        <v>2723</v>
      </c>
      <c r="G58" s="105">
        <f t="shared" si="7"/>
        <v>8.56720362446514</v>
      </c>
    </row>
    <row r="59" spans="1:7" ht="12.75">
      <c r="A59" s="36" t="s">
        <v>231</v>
      </c>
      <c r="B59" s="97">
        <v>3508</v>
      </c>
      <c r="C59" s="105">
        <f t="shared" si="8"/>
        <v>3.6916989392153563</v>
      </c>
      <c r="E59" s="32" t="s">
        <v>232</v>
      </c>
      <c r="F59" s="97">
        <v>276</v>
      </c>
      <c r="G59" s="105">
        <f t="shared" si="7"/>
        <v>0.8683614397180971</v>
      </c>
    </row>
    <row r="60" spans="1:7" ht="12.75">
      <c r="A60" s="36" t="s">
        <v>233</v>
      </c>
      <c r="B60" s="97">
        <v>16171</v>
      </c>
      <c r="C60" s="105">
        <f t="shared" si="8"/>
        <v>17.017806027950833</v>
      </c>
      <c r="E60" s="32" t="s">
        <v>234</v>
      </c>
      <c r="F60" s="97">
        <v>1248</v>
      </c>
      <c r="G60" s="105">
        <f t="shared" si="7"/>
        <v>3.9265039013340046</v>
      </c>
    </row>
    <row r="61" spans="1:7" ht="12.75">
      <c r="A61" s="36" t="s">
        <v>235</v>
      </c>
      <c r="B61" s="97">
        <v>16671</v>
      </c>
      <c r="C61" s="105">
        <f t="shared" si="8"/>
        <v>17.543988887018017</v>
      </c>
      <c r="E61" s="32" t="s">
        <v>162</v>
      </c>
      <c r="F61" s="97">
        <v>677</v>
      </c>
      <c r="G61" s="111" t="s">
        <v>256</v>
      </c>
    </row>
    <row r="62" spans="1:7" ht="12.75">
      <c r="A62" s="36" t="s">
        <v>236</v>
      </c>
      <c r="B62" s="97">
        <v>26</v>
      </c>
      <c r="C62" s="119" t="s">
        <v>397</v>
      </c>
      <c r="E62" s="32"/>
      <c r="F62" s="97" t="s">
        <v>245</v>
      </c>
      <c r="G62" s="105" t="s">
        <v>245</v>
      </c>
    </row>
    <row r="63" spans="1:7" ht="12.75">
      <c r="A63" s="36" t="s">
        <v>237</v>
      </c>
      <c r="B63" s="97">
        <v>619</v>
      </c>
      <c r="C63" s="105">
        <f t="shared" si="8"/>
        <v>0.6514143795251726</v>
      </c>
      <c r="E63" s="42" t="s">
        <v>238</v>
      </c>
      <c r="F63" s="97" t="s">
        <v>245</v>
      </c>
      <c r="G63" s="105" t="s">
        <v>245</v>
      </c>
    </row>
    <row r="64" spans="1:7" ht="12.75">
      <c r="A64" s="36" t="s">
        <v>239</v>
      </c>
      <c r="B64" s="97">
        <v>38</v>
      </c>
      <c r="C64" s="111" t="s">
        <v>397</v>
      </c>
      <c r="E64" s="42" t="s">
        <v>240</v>
      </c>
      <c r="F64" s="97" t="s">
        <v>245</v>
      </c>
      <c r="G64" s="105" t="s">
        <v>245</v>
      </c>
    </row>
    <row r="65" spans="1:7" ht="12.75">
      <c r="A65" s="36" t="s">
        <v>241</v>
      </c>
      <c r="B65" s="97">
        <v>385</v>
      </c>
      <c r="C65" s="105">
        <f t="shared" si="8"/>
        <v>0.40516080148173095</v>
      </c>
      <c r="E65" s="32" t="s">
        <v>205</v>
      </c>
      <c r="F65" s="97">
        <v>4858</v>
      </c>
      <c r="G65" s="105">
        <f aca="true" t="shared" si="9" ref="G65:G71">(F65/F$51)*100</f>
        <v>15.284419833878681</v>
      </c>
    </row>
    <row r="66" spans="1:7" ht="12.75">
      <c r="A66" s="36" t="s">
        <v>242</v>
      </c>
      <c r="B66" s="97">
        <v>326</v>
      </c>
      <c r="C66" s="105">
        <f t="shared" si="8"/>
        <v>0.34307122411180335</v>
      </c>
      <c r="E66" s="32" t="s">
        <v>207</v>
      </c>
      <c r="F66" s="97">
        <v>4202</v>
      </c>
      <c r="G66" s="105">
        <f t="shared" si="9"/>
        <v>13.220488295997987</v>
      </c>
    </row>
    <row r="67" spans="1:7" ht="12.75">
      <c r="A67" s="36"/>
      <c r="B67" s="97" t="s">
        <v>245</v>
      </c>
      <c r="C67" s="105" t="s">
        <v>245</v>
      </c>
      <c r="E67" s="32" t="s">
        <v>209</v>
      </c>
      <c r="F67" s="97">
        <v>4491</v>
      </c>
      <c r="G67" s="105">
        <f t="shared" si="9"/>
        <v>14.129750818021646</v>
      </c>
    </row>
    <row r="68" spans="1:7" ht="12.75">
      <c r="A68" s="29" t="s">
        <v>243</v>
      </c>
      <c r="B68" s="97" t="s">
        <v>245</v>
      </c>
      <c r="C68" s="105" t="s">
        <v>245</v>
      </c>
      <c r="E68" s="32" t="s">
        <v>211</v>
      </c>
      <c r="F68" s="97">
        <v>3823</v>
      </c>
      <c r="G68" s="105">
        <f t="shared" si="9"/>
        <v>12.028064434935818</v>
      </c>
    </row>
    <row r="69" spans="1:7" ht="12.75">
      <c r="A69" s="36" t="s">
        <v>244</v>
      </c>
      <c r="B69" s="97">
        <v>419</v>
      </c>
      <c r="C69" s="105">
        <f>(B69/$B$42)*100</f>
        <v>0.4409412358982994</v>
      </c>
      <c r="E69" s="32" t="s">
        <v>213</v>
      </c>
      <c r="F69" s="97">
        <v>2615</v>
      </c>
      <c r="G69" s="105">
        <f t="shared" si="9"/>
        <v>8.227410017618928</v>
      </c>
    </row>
    <row r="70" spans="1:7" ht="12.75">
      <c r="A70" s="36" t="s">
        <v>246</v>
      </c>
      <c r="B70" s="97">
        <v>573</v>
      </c>
      <c r="C70" s="105">
        <f>(B70/$B$42)*100</f>
        <v>0.6030055564909917</v>
      </c>
      <c r="E70" s="32" t="s">
        <v>215</v>
      </c>
      <c r="F70" s="97">
        <v>9745</v>
      </c>
      <c r="G70" s="105">
        <f t="shared" si="9"/>
        <v>30.66008054366977</v>
      </c>
    </row>
    <row r="71" spans="1:7" ht="13.5" thickBot="1">
      <c r="A71" s="54" t="s">
        <v>247</v>
      </c>
      <c r="B71" s="120">
        <v>2015</v>
      </c>
      <c r="C71" s="114">
        <f>(B71/$B$42)*100</f>
        <v>2.1205169220407476</v>
      </c>
      <c r="D71" s="41"/>
      <c r="E71" s="44" t="s">
        <v>217</v>
      </c>
      <c r="F71" s="120">
        <v>2050</v>
      </c>
      <c r="G71" s="114">
        <f t="shared" si="9"/>
        <v>6.449786055877171</v>
      </c>
    </row>
    <row r="72" ht="13.5" thickTop="1"/>
    <row r="73" spans="1:4" ht="12.75">
      <c r="A73" s="15" t="s">
        <v>289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2002-06-05T19:32:05Z</dcterms:modified>
  <cp:category/>
  <cp:version/>
  <cp:contentType/>
  <cp:contentStatus/>
</cp:coreProperties>
</file>