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<sst xmlns="http://schemas.openxmlformats.org/spreadsheetml/2006/main" count="674" uniqueCount="437">
  <si>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</si>
  <si>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</si>
  <si>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</si>
  <si>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</si>
  <si>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</si>
  <si>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</si>
  <si>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</si>
  <si>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</si>
  <si>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</si>
  <si>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</si>
  <si>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</si>
  <si>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</si>
  <si>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</si>
  <si>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</si>
  <si>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</si>
  <si>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</si>
  <si>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</si>
  <si>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</si>
  <si>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</si>
  <si>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</si>
  <si>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</si>
  <si>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</si>
  <si>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</si>
  <si>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</si>
  <si>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</si>
  <si>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</si>
  <si>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</si>
  <si>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</si>
  <si>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</si>
  <si>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</si>
  <si>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</si>
  <si>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</si>
  <si>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</si>
  <si>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</si>
  <si>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</si>
  <si>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</si>
  <si>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</si>
  <si>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</si>
  <si>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</si>
  <si>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</si>
  <si>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</si>
  <si>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</si>
  <si>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</si>
  <si>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</si>
  <si>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</si>
  <si>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</si>
  <si>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</si>
  <si>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</si>
  <si>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</si>
  <si>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</si>
  <si>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</si>
  <si>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</si>
  <si>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</si>
  <si>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</si>
  <si>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</si>
  <si>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</si>
  <si>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</si>
  <si>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</si>
  <si>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</si>
  <si>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</si>
  <si>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</si>
  <si>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</si>
  <si>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</si>
  <si>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</si>
  <si>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</si>
  <si>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</si>
  <si>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</si>
  <si>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</si>
  <si>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</si>
  <si>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</si>
  <si>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</si>
  <si>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</si>
  <si>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</si>
  <si>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</si>
  <si>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</si>
  <si>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</si>
  <si>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</si>
  <si>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</si>
  <si>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</si>
  <si>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</si>
  <si>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</si>
  <si>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</si>
  <si>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</si>
  <si>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</si>
  <si>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</si>
  <si>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</si>
  <si>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</si>
  <si>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</si>
  <si>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</si>
  <si>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</si>
  <si>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</si>
  <si>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</si>
  <si>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</si>
  <si>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</si>
  <si>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</si>
  <si>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</si>
  <si>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</si>
  <si>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</si>
  <si>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</si>
  <si>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</si>
  <si>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</si>
  <si>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</si>
  <si>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</si>
  <si>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</si>
  <si>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</si>
  <si>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</si>
  <si>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</si>
  <si>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</si>
  <si>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</si>
  <si>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</si>
  <si>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</si>
  <si>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</si>
  <si>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</si>
  <si>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</si>
  <si>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</si>
  <si>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</si>
  <si>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</si>
  <si>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</si>
  <si>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</si>
  <si>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</si>
  <si>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</si>
  <si>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</si>
  <si>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</si>
  <si>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</si>
  <si>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</si>
  <si>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</si>
  <si>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</si>
  <si>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</si>
  <si>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</si>
  <si>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</si>
  <si>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</si>
  <si>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</si>
  <si>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</si>
  <si>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</si>
  <si>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</si>
  <si>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</si>
  <si>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</si>
  <si>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</si>
  <si>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</si>
  <si>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</si>
  <si>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</si>
  <si>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</si>
  <si>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</si>
  <si>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</si>
  <si>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</si>
  <si>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</si>
  <si>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</si>
  <si>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</si>
  <si>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</si>
  <si>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</si>
  <si>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</si>
  <si>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</si>
  <si>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</si>
  <si>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</si>
  <si>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</si>
  <si>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</si>
  <si>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</si>
  <si>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</si>
  <si>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</si>
  <si>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</si>
  <si>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</si>
  <si>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</si>
  <si>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</si>
  <si>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</si>
  <si>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</si>
  <si>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</si>
  <si>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</si>
  <si>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</si>
  <si>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</si>
  <si>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</si>
  <si>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</si>
  <si>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</si>
  <si>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</si>
  <si>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</si>
  <si>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</si>
  <si>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</si>
  <si>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</si>
  <si>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</si>
  <si>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</si>
  <si>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</si>
  <si>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</si>
  <si>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</si>
  <si>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</si>
  <si>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</si>
  <si>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</si>
  <si>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</si>
  <si>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</si>
  <si>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</si>
  <si>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</si>
  <si>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</si>
  <si>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</si>
  <si>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</si>
  <si>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</si>
  <si>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</si>
  <si>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</si>
  <si>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</si>
  <si>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</si>
  <si>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</si>
  <si>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</si>
  <si>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</si>
  <si>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</si>
  <si>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</si>
  <si>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</si>
  <si>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</si>
  <si>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</si>
  <si>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</si>
  <si>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</si>
  <si>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</si>
  <si>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</si>
  <si>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</si>
  <si>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</si>
  <si>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</si>
  <si>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</si>
  <si>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</si>
  <si>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</si>
  <si>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</si>
  <si>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</si>
  <si>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</si>
  <si>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</si>
  <si>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</si>
  <si>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</si>
  <si>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</si>
  <si>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</si>
  <si>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</si>
  <si>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</si>
  <si>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</si>
  <si>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</si>
  <si>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</si>
  <si>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</si>
  <si>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</si>
  <si>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</si>
  <si>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</si>
  <si>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</si>
  <si>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</si>
  <si>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</si>
  <si>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</si>
  <si>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</si>
  <si>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</si>
  <si>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</si>
  <si>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</si>
  <si>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</si>
  <si>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</si>
  <si>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</si>
  <si>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</si>
  <si>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</si>
  <si>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</si>
  <si>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</si>
  <si>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</si>
  <si>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</si>
  <si>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</si>
  <si>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</si>
  <si>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</si>
  <si>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</si>
  <si>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</si>
  <si>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</si>
  <si>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</si>
  <si>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</si>
  <si>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</si>
  <si>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</si>
  <si>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</si>
  <si>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</si>
  <si>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</si>
  <si>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</si>
  <si>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</si>
  <si>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</si>
  <si>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</si>
  <si>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</si>
  <si>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</si>
  <si>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</si>
  <si>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</si>
  <si>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</si>
  <si>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</si>
  <si>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</si>
  <si>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</si>
  <si>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</si>
  <si>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</si>
  <si>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</si>
  <si>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</si>
  <si>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</si>
  <si>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</si>
  <si>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</si>
  <si>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</si>
  <si>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</si>
  <si>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</si>
  <si>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</si>
  <si>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</si>
  <si>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</si>
  <si>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</si>
  <si>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</si>
  <si>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</si>
  <si>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</si>
  <si>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</si>
  <si>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</si>
  <si>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</si>
  <si>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</si>
  <si>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</si>
  <si>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</si>
  <si>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</si>
  <si>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</si>
  <si>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</si>
  <si>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</si>
  <si>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</si>
  <si>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</si>
  <si>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</si>
  <si>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</si>
  <si>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</si>
  <si>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</si>
  <si>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</si>
  <si>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</si>
  <si>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</si>
  <si>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</si>
  <si>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</si>
  <si>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</si>
  <si>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</si>
  <si>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</si>
  <si>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</si>
  <si>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</si>
  <si>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</si>
  <si>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</si>
  <si>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</si>
  <si>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</si>
  <si>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</si>
  <si>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</si>
  <si>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</si>
  <si>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</si>
  <si>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</si>
  <si>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</si>
  <si>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</si>
  <si>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</si>
  <si>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</si>
  <si>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</si>
  <si>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</si>
  <si>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</si>
  <si>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</si>
  <si>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</si>
  <si>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</si>
  <si>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</si>
  <si>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</si>
  <si>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</si>
  <si>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</si>
  <si>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</si>
  <si>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</si>
  <si>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</si>
  <si>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</si>
  <si>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</si>
  <si>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</si>
  <si>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</si>
  <si>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</si>
  <si>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</si>
  <si>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</si>
  <si>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</si>
  <si>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</si>
  <si>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</si>
  <si>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</si>
  <si>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</si>
  <si>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</si>
  <si>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</si>
  <si>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</si>
  <si>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</si>
  <si>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</si>
  <si>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</si>
  <si>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</si>
  <si>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</si>
  <si>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</si>
  <si>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</si>
  <si>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</si>
  <si>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</si>
  <si>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</si>
  <si>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</si>
  <si>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</si>
  <si>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</si>
  <si>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</si>
  <si>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</si>
  <si>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</si>
  <si>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</si>
  <si>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</si>
  <si>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</si>
  <si>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</si>
  <si>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</si>
  <si>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</si>
  <si>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</si>
  <si>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</si>
  <si>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</si>
  <si>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</si>
  <si>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</si>
  <si>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</si>
  <si>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</si>
  <si>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</si>
  <si>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</si>
  <si>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</si>
  <si>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</si>
  <si>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</si>
  <si>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</si>
  <si>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</si>
  <si>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</si>
  <si>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</si>
  <si>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Atlantic City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</si>
  <si>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Atlantic City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</si>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</sst>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40517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40517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19852</v>
      </c>
      <c r="C9" s="150">
        <f>(B9/$B$7)*100</f>
        <v>48.996717427252754</v>
      </c>
      <c r="D9" s="151"/>
      <c r="E9" s="151" t="s">
        <v>403</v>
      </c>
      <c r="F9" s="149">
        <v>10107</v>
      </c>
      <c r="G9" s="152">
        <f t="shared" si="0"/>
        <v>24.945084779228473</v>
      </c>
    </row>
    <row r="10" spans="1:7" ht="12.75">
      <c r="A10" s="148" t="s">
        <v>404</v>
      </c>
      <c r="B10" s="149">
        <v>20665</v>
      </c>
      <c r="C10" s="150">
        <f>(B10/$B$7)*100</f>
        <v>51.003282572747246</v>
      </c>
      <c r="D10" s="151"/>
      <c r="E10" s="151" t="s">
        <v>405</v>
      </c>
      <c r="F10" s="149">
        <v>2199</v>
      </c>
      <c r="G10" s="152">
        <f t="shared" si="0"/>
        <v>5.427351482093936</v>
      </c>
    </row>
    <row r="11" spans="1:7" ht="12.75">
      <c r="A11" s="148"/>
      <c r="B11" s="149"/>
      <c r="C11" s="150"/>
      <c r="D11" s="151"/>
      <c r="E11" s="151" t="s">
        <v>406</v>
      </c>
      <c r="F11" s="149">
        <v>3635</v>
      </c>
      <c r="G11" s="152">
        <f t="shared" si="0"/>
        <v>8.971542809191204</v>
      </c>
    </row>
    <row r="12" spans="1:7" ht="12.75">
      <c r="A12" s="148" t="s">
        <v>407</v>
      </c>
      <c r="B12" s="149">
        <v>3041</v>
      </c>
      <c r="C12" s="150">
        <f aca="true" t="shared" si="1" ref="C12:C24">B12*100/B$7</f>
        <v>7.505491522077153</v>
      </c>
      <c r="D12" s="151"/>
      <c r="E12" s="151" t="s">
        <v>408</v>
      </c>
      <c r="F12" s="149">
        <v>238</v>
      </c>
      <c r="G12" s="152">
        <f t="shared" si="0"/>
        <v>0.5874077547696028</v>
      </c>
    </row>
    <row r="13" spans="1:7" ht="12.75">
      <c r="A13" s="148" t="s">
        <v>409</v>
      </c>
      <c r="B13" s="149">
        <v>3250</v>
      </c>
      <c r="C13" s="150">
        <f t="shared" si="1"/>
        <v>8.021324382358022</v>
      </c>
      <c r="D13" s="151"/>
      <c r="E13" s="151" t="s">
        <v>410</v>
      </c>
      <c r="F13" s="149">
        <v>4035</v>
      </c>
      <c r="G13" s="152">
        <f t="shared" si="0"/>
        <v>9.958782733173729</v>
      </c>
    </row>
    <row r="14" spans="1:7" ht="12.75">
      <c r="A14" s="148" t="s">
        <v>411</v>
      </c>
      <c r="B14" s="149">
        <v>2690</v>
      </c>
      <c r="C14" s="150">
        <f t="shared" si="1"/>
        <v>6.639188488782486</v>
      </c>
      <c r="D14" s="151"/>
      <c r="E14" s="151" t="s">
        <v>412</v>
      </c>
      <c r="F14" s="149">
        <v>30410</v>
      </c>
      <c r="G14" s="152">
        <f t="shared" si="0"/>
        <v>75.05491522077153</v>
      </c>
    </row>
    <row r="15" spans="1:7" ht="12.75">
      <c r="A15" s="148" t="s">
        <v>413</v>
      </c>
      <c r="B15" s="149">
        <v>2398</v>
      </c>
      <c r="C15" s="150">
        <f t="shared" si="1"/>
        <v>5.918503344275242</v>
      </c>
      <c r="D15" s="151"/>
      <c r="E15" s="151" t="s">
        <v>414</v>
      </c>
      <c r="F15" s="149">
        <v>7878</v>
      </c>
      <c r="G15" s="152">
        <f t="shared" si="0"/>
        <v>19.443690302835847</v>
      </c>
    </row>
    <row r="16" spans="1:7" ht="12.75">
      <c r="A16" s="148" t="s">
        <v>415</v>
      </c>
      <c r="B16" s="149">
        <v>2650</v>
      </c>
      <c r="C16" s="150">
        <f t="shared" si="1"/>
        <v>6.540464496384234</v>
      </c>
      <c r="D16" s="151"/>
      <c r="E16" s="151"/>
      <c r="F16" s="141"/>
      <c r="G16" s="146"/>
    </row>
    <row r="17" spans="1:7" ht="12.75">
      <c r="A17" s="148" t="s">
        <v>416</v>
      </c>
      <c r="B17" s="149">
        <v>6415</v>
      </c>
      <c r="C17" s="150">
        <f t="shared" si="1"/>
        <v>15.832860280869758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6151</v>
      </c>
      <c r="C18" s="150">
        <f t="shared" si="1"/>
        <v>15.18128193104129</v>
      </c>
      <c r="D18" s="151"/>
      <c r="E18" s="143" t="s">
        <v>419</v>
      </c>
      <c r="F18" s="141">
        <v>40517</v>
      </c>
      <c r="G18" s="147">
        <v>100</v>
      </c>
    </row>
    <row r="19" spans="1:7" ht="12.75">
      <c r="A19" s="148" t="s">
        <v>420</v>
      </c>
      <c r="B19" s="149">
        <v>4676</v>
      </c>
      <c r="C19" s="150">
        <f t="shared" si="1"/>
        <v>11.540834711355727</v>
      </c>
      <c r="D19" s="151"/>
      <c r="E19" s="151" t="s">
        <v>421</v>
      </c>
      <c r="F19" s="149">
        <v>39042</v>
      </c>
      <c r="G19" s="152">
        <f aca="true" t="shared" si="2" ref="G19:G30">F19*100/F$18</f>
        <v>96.35955278031443</v>
      </c>
    </row>
    <row r="20" spans="1:7" ht="12.75">
      <c r="A20" s="148" t="s">
        <v>422</v>
      </c>
      <c r="B20" s="149">
        <v>1836</v>
      </c>
      <c r="C20" s="150">
        <f t="shared" si="1"/>
        <v>4.531431251079794</v>
      </c>
      <c r="D20" s="151"/>
      <c r="E20" s="151" t="s">
        <v>423</v>
      </c>
      <c r="F20" s="149">
        <v>15848</v>
      </c>
      <c r="G20" s="152">
        <f t="shared" si="2"/>
        <v>39.11444578818767</v>
      </c>
    </row>
    <row r="21" spans="1:7" ht="12.75">
      <c r="A21" s="148" t="s">
        <v>424</v>
      </c>
      <c r="B21" s="149">
        <v>1676</v>
      </c>
      <c r="C21" s="150">
        <f t="shared" si="1"/>
        <v>4.1365352814867835</v>
      </c>
      <c r="D21" s="151"/>
      <c r="E21" s="151" t="s">
        <v>425</v>
      </c>
      <c r="F21" s="149">
        <v>3934</v>
      </c>
      <c r="G21" s="152">
        <f t="shared" si="2"/>
        <v>9.709504652368143</v>
      </c>
    </row>
    <row r="22" spans="1:7" ht="12.75">
      <c r="A22" s="148" t="s">
        <v>426</v>
      </c>
      <c r="B22" s="149">
        <v>2971</v>
      </c>
      <c r="C22" s="150">
        <f t="shared" si="1"/>
        <v>7.332724535380211</v>
      </c>
      <c r="D22" s="151"/>
      <c r="E22" s="151" t="s">
        <v>427</v>
      </c>
      <c r="F22" s="149">
        <v>11232</v>
      </c>
      <c r="G22" s="152">
        <f t="shared" si="2"/>
        <v>27.721697065429325</v>
      </c>
    </row>
    <row r="23" spans="1:7" ht="12.75">
      <c r="A23" s="148" t="s">
        <v>428</v>
      </c>
      <c r="B23" s="149">
        <v>2019</v>
      </c>
      <c r="C23" s="150">
        <f t="shared" si="1"/>
        <v>4.983093516301799</v>
      </c>
      <c r="D23" s="151"/>
      <c r="E23" s="151" t="s">
        <v>429</v>
      </c>
      <c r="F23" s="149">
        <v>8448</v>
      </c>
      <c r="G23" s="152">
        <f t="shared" si="2"/>
        <v>20.850507194510946</v>
      </c>
    </row>
    <row r="24" spans="1:7" ht="12.75">
      <c r="A24" s="148" t="s">
        <v>430</v>
      </c>
      <c r="B24" s="149">
        <v>744</v>
      </c>
      <c r="C24" s="150">
        <f t="shared" si="1"/>
        <v>1.836266258607498</v>
      </c>
      <c r="D24" s="151"/>
      <c r="E24" s="151" t="s">
        <v>431</v>
      </c>
      <c r="F24" s="149">
        <v>4481</v>
      </c>
      <c r="G24" s="152">
        <f t="shared" si="2"/>
        <v>11.059555248414245</v>
      </c>
    </row>
    <row r="25" spans="1:7" ht="12.75">
      <c r="A25" s="148"/>
      <c r="B25" s="149"/>
      <c r="C25" s="153"/>
      <c r="D25" s="151"/>
      <c r="E25" s="151" t="s">
        <v>432</v>
      </c>
      <c r="F25" s="149">
        <v>1645</v>
      </c>
      <c r="G25" s="152">
        <f t="shared" si="2"/>
        <v>4.060024187378137</v>
      </c>
    </row>
    <row r="26" spans="1:7" ht="12.75">
      <c r="A26" s="148" t="s">
        <v>433</v>
      </c>
      <c r="B26" s="154">
        <v>34.7</v>
      </c>
      <c r="C26" s="155" t="s">
        <v>261</v>
      </c>
      <c r="D26" s="151"/>
      <c r="E26" s="156" t="s">
        <v>434</v>
      </c>
      <c r="F26" s="149">
        <v>3547</v>
      </c>
      <c r="G26" s="152">
        <f t="shared" si="2"/>
        <v>8.754350025915048</v>
      </c>
    </row>
    <row r="27" spans="1:7" ht="12.75">
      <c r="A27" s="148"/>
      <c r="B27" s="149"/>
      <c r="C27" s="153"/>
      <c r="D27" s="151"/>
      <c r="E27" s="157" t="s">
        <v>435</v>
      </c>
      <c r="F27" s="149">
        <v>1170</v>
      </c>
      <c r="G27" s="152">
        <f t="shared" si="2"/>
        <v>2.8876767776488883</v>
      </c>
    </row>
    <row r="28" spans="1:7" ht="12.75">
      <c r="A28" s="148" t="s">
        <v>262</v>
      </c>
      <c r="B28" s="149">
        <v>30090</v>
      </c>
      <c r="C28" s="150">
        <f aca="true" t="shared" si="3" ref="C28:C35">B28*100/B$7</f>
        <v>74.2651232815855</v>
      </c>
      <c r="D28" s="151"/>
      <c r="E28" s="151" t="s">
        <v>436</v>
      </c>
      <c r="F28" s="149">
        <v>1475</v>
      </c>
      <c r="G28" s="152">
        <f t="shared" si="2"/>
        <v>3.640447219685564</v>
      </c>
    </row>
    <row r="29" spans="1:7" ht="12.75">
      <c r="A29" s="148" t="s">
        <v>0</v>
      </c>
      <c r="B29" s="149">
        <v>14512</v>
      </c>
      <c r="C29" s="150">
        <f t="shared" si="3"/>
        <v>35.817064442086036</v>
      </c>
      <c r="D29" s="151"/>
      <c r="E29" s="151" t="s">
        <v>1</v>
      </c>
      <c r="F29" s="149">
        <v>332</v>
      </c>
      <c r="G29" s="152">
        <f t="shared" si="2"/>
        <v>0.8194091369054964</v>
      </c>
    </row>
    <row r="30" spans="1:7" ht="12.75">
      <c r="A30" s="148" t="s">
        <v>2</v>
      </c>
      <c r="B30" s="149">
        <v>15578</v>
      </c>
      <c r="C30" s="150">
        <f t="shared" si="3"/>
        <v>38.44805883949947</v>
      </c>
      <c r="D30" s="151"/>
      <c r="E30" s="151" t="s">
        <v>3</v>
      </c>
      <c r="F30" s="149">
        <v>1143</v>
      </c>
      <c r="G30" s="152">
        <f t="shared" si="2"/>
        <v>2.821038082780068</v>
      </c>
    </row>
    <row r="31" spans="1:7" ht="12.75">
      <c r="A31" s="148" t="s">
        <v>4</v>
      </c>
      <c r="B31" s="149">
        <v>28568</v>
      </c>
      <c r="C31" s="150">
        <f t="shared" si="3"/>
        <v>70.508675370832</v>
      </c>
      <c r="D31" s="151"/>
      <c r="E31" s="151"/>
      <c r="F31" s="141"/>
      <c r="G31" s="146"/>
    </row>
    <row r="32" spans="1:7" ht="12.75">
      <c r="A32" s="148" t="s">
        <v>5</v>
      </c>
      <c r="B32" s="149">
        <v>6693</v>
      </c>
      <c r="C32" s="150">
        <f t="shared" si="3"/>
        <v>16.518992028037612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5734</v>
      </c>
      <c r="C33" s="150">
        <f t="shared" si="3"/>
        <v>14.152084310289508</v>
      </c>
      <c r="D33" s="151"/>
      <c r="E33" s="143" t="s">
        <v>8</v>
      </c>
      <c r="F33" s="141">
        <v>15848</v>
      </c>
      <c r="G33" s="147">
        <v>100</v>
      </c>
    </row>
    <row r="34" spans="1:7" ht="12.75">
      <c r="A34" s="148" t="s">
        <v>0</v>
      </c>
      <c r="B34" s="149">
        <v>2229</v>
      </c>
      <c r="C34" s="150">
        <f t="shared" si="3"/>
        <v>5.501394476392625</v>
      </c>
      <c r="D34" s="151"/>
      <c r="E34" s="151" t="s">
        <v>9</v>
      </c>
      <c r="F34" s="149">
        <v>8708</v>
      </c>
      <c r="G34" s="152">
        <f aca="true" t="shared" si="4" ref="G34:G42">F34*100/F$33</f>
        <v>54.946996466431095</v>
      </c>
    </row>
    <row r="35" spans="1:7" ht="12.75">
      <c r="A35" s="148" t="s">
        <v>2</v>
      </c>
      <c r="B35" s="149">
        <v>3505</v>
      </c>
      <c r="C35" s="150">
        <f t="shared" si="3"/>
        <v>8.650689833896882</v>
      </c>
      <c r="D35" s="151"/>
      <c r="E35" s="151" t="s">
        <v>10</v>
      </c>
      <c r="F35" s="149">
        <v>4397</v>
      </c>
      <c r="G35" s="152">
        <f t="shared" si="4"/>
        <v>27.74482584553256</v>
      </c>
    </row>
    <row r="36" spans="1:7" ht="12.75">
      <c r="A36" s="148"/>
      <c r="B36" s="149"/>
      <c r="C36" s="153"/>
      <c r="D36" s="151"/>
      <c r="E36" s="151" t="s">
        <v>11</v>
      </c>
      <c r="F36" s="149">
        <v>3934</v>
      </c>
      <c r="G36" s="152">
        <f t="shared" si="4"/>
        <v>24.823321554770317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1713</v>
      </c>
      <c r="G37" s="152">
        <f t="shared" si="4"/>
        <v>10.808934881373045</v>
      </c>
    </row>
    <row r="38" spans="1:7" ht="12.75">
      <c r="A38" s="160" t="s">
        <v>13</v>
      </c>
      <c r="B38" s="149">
        <v>38706</v>
      </c>
      <c r="C38" s="150">
        <f aca="true" t="shared" si="5" ref="C38:C56">B38*100/B$7</f>
        <v>95.53027124416911</v>
      </c>
      <c r="D38" s="151"/>
      <c r="E38" s="151" t="s">
        <v>14</v>
      </c>
      <c r="F38" s="149">
        <v>3681</v>
      </c>
      <c r="G38" s="152">
        <f t="shared" si="4"/>
        <v>23.22690560323069</v>
      </c>
    </row>
    <row r="39" spans="1:7" ht="12.75">
      <c r="A39" s="148" t="s">
        <v>15</v>
      </c>
      <c r="B39" s="149">
        <v>10809</v>
      </c>
      <c r="C39" s="150">
        <f t="shared" si="5"/>
        <v>26.677690845817803</v>
      </c>
      <c r="D39" s="151"/>
      <c r="E39" s="151" t="s">
        <v>10</v>
      </c>
      <c r="F39" s="149">
        <v>2222</v>
      </c>
      <c r="G39" s="152">
        <f t="shared" si="4"/>
        <v>14.020696617869763</v>
      </c>
    </row>
    <row r="40" spans="1:7" ht="12.75">
      <c r="A40" s="148" t="s">
        <v>16</v>
      </c>
      <c r="B40" s="149">
        <v>17892</v>
      </c>
      <c r="C40" s="150">
        <f t="shared" si="5"/>
        <v>44.15924179973838</v>
      </c>
      <c r="D40" s="151"/>
      <c r="E40" s="151" t="s">
        <v>17</v>
      </c>
      <c r="F40" s="149">
        <v>7140</v>
      </c>
      <c r="G40" s="152">
        <f t="shared" si="4"/>
        <v>45.053003533568905</v>
      </c>
    </row>
    <row r="41" spans="1:7" ht="12.75">
      <c r="A41" s="148" t="s">
        <v>18</v>
      </c>
      <c r="B41" s="149">
        <v>193</v>
      </c>
      <c r="C41" s="150">
        <f t="shared" si="5"/>
        <v>0.47634326332156873</v>
      </c>
      <c r="D41" s="151"/>
      <c r="E41" s="151" t="s">
        <v>19</v>
      </c>
      <c r="F41" s="149">
        <v>5902</v>
      </c>
      <c r="G41" s="152">
        <f t="shared" si="4"/>
        <v>37.241292276627966</v>
      </c>
    </row>
    <row r="42" spans="1:7" ht="12.75">
      <c r="A42" s="148" t="s">
        <v>20</v>
      </c>
      <c r="B42" s="149">
        <v>4213</v>
      </c>
      <c r="C42" s="150">
        <f t="shared" si="5"/>
        <v>10.398104499345953</v>
      </c>
      <c r="D42" s="151"/>
      <c r="E42" s="151" t="s">
        <v>21</v>
      </c>
      <c r="F42" s="149">
        <v>2435</v>
      </c>
      <c r="G42" s="152">
        <f t="shared" si="4"/>
        <v>15.364714790509844</v>
      </c>
    </row>
    <row r="43" spans="1:7" ht="12.75">
      <c r="A43" s="148" t="s">
        <v>22</v>
      </c>
      <c r="B43" s="149">
        <v>803</v>
      </c>
      <c r="C43" s="150">
        <f t="shared" si="5"/>
        <v>1.9818841473949207</v>
      </c>
      <c r="D43" s="151"/>
      <c r="E43" s="151"/>
      <c r="F43" s="149"/>
      <c r="G43" s="146"/>
    </row>
    <row r="44" spans="1:7" ht="12.75">
      <c r="A44" s="148" t="s">
        <v>23</v>
      </c>
      <c r="B44" s="149">
        <v>929</v>
      </c>
      <c r="C44" s="150">
        <f t="shared" si="5"/>
        <v>2.292864723449416</v>
      </c>
      <c r="D44" s="151"/>
      <c r="E44" s="151" t="s">
        <v>24</v>
      </c>
      <c r="F44" s="149">
        <v>5260</v>
      </c>
      <c r="G44" s="161">
        <f>F44*100/F33</f>
        <v>33.190307925290256</v>
      </c>
    </row>
    <row r="45" spans="1:7" ht="12.75">
      <c r="A45" s="148" t="s">
        <v>25</v>
      </c>
      <c r="B45" s="149">
        <v>467</v>
      </c>
      <c r="C45" s="150">
        <f t="shared" si="5"/>
        <v>1.1526026112495988</v>
      </c>
      <c r="D45" s="151"/>
      <c r="E45" s="151" t="s">
        <v>26</v>
      </c>
      <c r="F45" s="149">
        <v>4445</v>
      </c>
      <c r="G45" s="161">
        <f>F45*100/F33</f>
        <v>28.047703180212014</v>
      </c>
    </row>
    <row r="46" spans="1:7" ht="12.75">
      <c r="A46" s="148" t="s">
        <v>27</v>
      </c>
      <c r="B46" s="149">
        <v>14</v>
      </c>
      <c r="C46" s="150">
        <f t="shared" si="5"/>
        <v>0.034553397339388406</v>
      </c>
      <c r="D46" s="151"/>
      <c r="E46" s="151"/>
      <c r="F46" s="149"/>
      <c r="G46" s="146"/>
    </row>
    <row r="47" spans="1:7" ht="12.75">
      <c r="A47" s="148" t="s">
        <v>28</v>
      </c>
      <c r="B47" s="149">
        <v>58</v>
      </c>
      <c r="C47" s="150">
        <f t="shared" si="5"/>
        <v>0.14314978897746625</v>
      </c>
      <c r="D47" s="151"/>
      <c r="E47" s="151" t="s">
        <v>29</v>
      </c>
      <c r="F47" s="162">
        <v>2.46</v>
      </c>
      <c r="G47" s="163" t="s">
        <v>261</v>
      </c>
    </row>
    <row r="48" spans="1:7" ht="12.75">
      <c r="A48" s="148" t="s">
        <v>30</v>
      </c>
      <c r="B48" s="149">
        <v>1257</v>
      </c>
      <c r="C48" s="150">
        <f t="shared" si="5"/>
        <v>3.1024014611150874</v>
      </c>
      <c r="D48" s="151"/>
      <c r="E48" s="151" t="s">
        <v>31</v>
      </c>
      <c r="F48" s="162">
        <v>3.26</v>
      </c>
      <c r="G48" s="163" t="s">
        <v>261</v>
      </c>
    </row>
    <row r="49" spans="1:7" ht="14.25">
      <c r="A49" s="148" t="s">
        <v>32</v>
      </c>
      <c r="B49" s="149">
        <v>685</v>
      </c>
      <c r="C49" s="150">
        <f t="shared" si="5"/>
        <v>1.6906483698200756</v>
      </c>
      <c r="D49" s="151"/>
      <c r="E49" s="151"/>
      <c r="F49" s="141"/>
      <c r="G49" s="146"/>
    </row>
    <row r="50" spans="1:7" ht="12.75">
      <c r="A50" s="148" t="s">
        <v>33</v>
      </c>
      <c r="B50" s="149">
        <v>24</v>
      </c>
      <c r="C50" s="150">
        <f t="shared" si="5"/>
        <v>0.05923439543895155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5</v>
      </c>
      <c r="C51" s="150">
        <f t="shared" si="5"/>
        <v>0.012340499049781573</v>
      </c>
      <c r="D51" s="151"/>
      <c r="E51" s="143" t="s">
        <v>36</v>
      </c>
      <c r="F51" s="141">
        <v>20219</v>
      </c>
      <c r="G51" s="147">
        <v>100</v>
      </c>
    </row>
    <row r="52" spans="1:7" ht="12.75">
      <c r="A52" s="148" t="s">
        <v>37</v>
      </c>
      <c r="B52" s="149">
        <v>5</v>
      </c>
      <c r="C52" s="150">
        <f t="shared" si="5"/>
        <v>0.012340499049781573</v>
      </c>
      <c r="D52" s="151"/>
      <c r="E52" s="151" t="s">
        <v>38</v>
      </c>
      <c r="F52" s="149">
        <v>15848</v>
      </c>
      <c r="G52" s="152">
        <f>F52*100/F$51</f>
        <v>78.381720164202</v>
      </c>
    </row>
    <row r="53" spans="1:7" ht="12.75">
      <c r="A53" s="148" t="s">
        <v>39</v>
      </c>
      <c r="B53" s="149">
        <v>5</v>
      </c>
      <c r="C53" s="150">
        <f t="shared" si="5"/>
        <v>0.012340499049781573</v>
      </c>
      <c r="D53" s="151"/>
      <c r="E53" s="151" t="s">
        <v>40</v>
      </c>
      <c r="F53" s="149">
        <v>4371</v>
      </c>
      <c r="G53" s="152">
        <f>F53*100/F$51</f>
        <v>21.618279835798013</v>
      </c>
    </row>
    <row r="54" spans="1:7" ht="14.25">
      <c r="A54" s="148" t="s">
        <v>41</v>
      </c>
      <c r="B54" s="149">
        <v>9</v>
      </c>
      <c r="C54" s="150">
        <f t="shared" si="5"/>
        <v>0.022212898289606833</v>
      </c>
      <c r="D54" s="151"/>
      <c r="E54" s="151" t="s">
        <v>42</v>
      </c>
      <c r="F54" s="149">
        <v>1945</v>
      </c>
      <c r="G54" s="152">
        <f>F54*100/F$51</f>
        <v>9.619664671843315</v>
      </c>
    </row>
    <row r="55" spans="1:7" ht="12.75">
      <c r="A55" s="148" t="s">
        <v>43</v>
      </c>
      <c r="B55" s="149">
        <v>5575</v>
      </c>
      <c r="C55" s="150">
        <f t="shared" si="5"/>
        <v>13.759656440506454</v>
      </c>
      <c r="D55" s="151"/>
      <c r="E55" s="151"/>
      <c r="F55" s="149"/>
      <c r="G55" s="146"/>
    </row>
    <row r="56" spans="1:7" ht="12.75">
      <c r="A56" s="148" t="s">
        <v>44</v>
      </c>
      <c r="B56" s="149">
        <v>1811</v>
      </c>
      <c r="C56" s="150">
        <f t="shared" si="5"/>
        <v>4.469728755830886</v>
      </c>
      <c r="D56" s="151"/>
      <c r="E56" s="151" t="s">
        <v>45</v>
      </c>
      <c r="F56" s="154">
        <v>6.2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7.3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11846</v>
      </c>
      <c r="C60" s="164">
        <f>B60*100/B7</f>
        <v>29.237110348742505</v>
      </c>
      <c r="D60" s="151"/>
      <c r="E60" s="143" t="s">
        <v>51</v>
      </c>
      <c r="F60" s="141">
        <v>15848</v>
      </c>
      <c r="G60" s="147">
        <v>100</v>
      </c>
    </row>
    <row r="61" spans="1:7" ht="12.75">
      <c r="A61" s="148" t="s">
        <v>52</v>
      </c>
      <c r="B61" s="149">
        <v>18587</v>
      </c>
      <c r="C61" s="164">
        <f>B61*100/B7</f>
        <v>45.87457116765802</v>
      </c>
      <c r="D61" s="151"/>
      <c r="E61" s="151" t="s">
        <v>53</v>
      </c>
      <c r="F61" s="149">
        <v>4585</v>
      </c>
      <c r="G61" s="152">
        <f>F61*100/F$60</f>
        <v>28.931095406360424</v>
      </c>
    </row>
    <row r="62" spans="1:7" ht="12.75">
      <c r="A62" s="148" t="s">
        <v>54</v>
      </c>
      <c r="B62" s="149">
        <v>492</v>
      </c>
      <c r="C62" s="164">
        <f>B62*100/B7</f>
        <v>1.2143051064985069</v>
      </c>
      <c r="D62" s="151"/>
      <c r="E62" s="151" t="s">
        <v>55</v>
      </c>
      <c r="F62" s="149">
        <v>11263</v>
      </c>
      <c r="G62" s="152">
        <f>F62*100/F$60</f>
        <v>71.06890459363957</v>
      </c>
    </row>
    <row r="63" spans="1:7" ht="12.75">
      <c r="A63" s="148" t="s">
        <v>56</v>
      </c>
      <c r="B63" s="149">
        <v>4647</v>
      </c>
      <c r="C63" s="164">
        <f>B63*100/B7</f>
        <v>11.469259816866995</v>
      </c>
      <c r="D63" s="151"/>
      <c r="E63" s="151"/>
      <c r="F63" s="149"/>
      <c r="G63" s="146"/>
    </row>
    <row r="64" spans="1:7" ht="12.75">
      <c r="A64" s="148" t="s">
        <v>57</v>
      </c>
      <c r="B64" s="149">
        <v>89</v>
      </c>
      <c r="C64" s="164">
        <f>B64*100/B7</f>
        <v>0.219660883086112</v>
      </c>
      <c r="D64" s="151"/>
      <c r="E64" s="151" t="s">
        <v>58</v>
      </c>
      <c r="F64" s="162">
        <v>2.66</v>
      </c>
      <c r="G64" s="163" t="s">
        <v>261</v>
      </c>
    </row>
    <row r="65" spans="1:7" ht="13.5" thickBot="1">
      <c r="A65" s="167" t="s">
        <v>59</v>
      </c>
      <c r="B65" s="168">
        <v>6772</v>
      </c>
      <c r="C65" s="169">
        <f>B65*100/B7</f>
        <v>16.713971913024164</v>
      </c>
      <c r="D65" s="170"/>
      <c r="E65" s="170" t="s">
        <v>60</v>
      </c>
      <c r="F65" s="171">
        <v>2.38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40517</v>
      </c>
      <c r="G9" s="33">
        <f>(F9/$F$9)*100</f>
        <v>100</v>
      </c>
    </row>
    <row r="10" spans="1:7" ht="12.75">
      <c r="A10" s="29" t="s">
        <v>269</v>
      </c>
      <c r="B10" s="93">
        <v>9989</v>
      </c>
      <c r="C10" s="33">
        <f aca="true" t="shared" si="0" ref="C10:C15">(B10/$B$10)*100</f>
        <v>100</v>
      </c>
      <c r="E10" s="34" t="s">
        <v>270</v>
      </c>
      <c r="F10" s="97">
        <v>30508</v>
      </c>
      <c r="G10" s="84">
        <f aca="true" t="shared" si="1" ref="G10:G16">(F10/$F$9)*100</f>
        <v>75.29678900214725</v>
      </c>
    </row>
    <row r="11" spans="1:7" ht="12.75">
      <c r="A11" s="36" t="s">
        <v>271</v>
      </c>
      <c r="B11" s="98">
        <v>629</v>
      </c>
      <c r="C11" s="35">
        <f t="shared" si="0"/>
        <v>6.2969266192812094</v>
      </c>
      <c r="E11" s="34" t="s">
        <v>272</v>
      </c>
      <c r="F11" s="97">
        <v>28365</v>
      </c>
      <c r="G11" s="84">
        <f t="shared" si="1"/>
        <v>70.00765110941086</v>
      </c>
    </row>
    <row r="12" spans="1:7" ht="12.75">
      <c r="A12" s="36" t="s">
        <v>273</v>
      </c>
      <c r="B12" s="98">
        <v>713</v>
      </c>
      <c r="C12" s="35">
        <f t="shared" si="0"/>
        <v>7.137851636800481</v>
      </c>
      <c r="E12" s="34" t="s">
        <v>274</v>
      </c>
      <c r="F12" s="97">
        <v>18539</v>
      </c>
      <c r="G12" s="84">
        <f t="shared" si="1"/>
        <v>45.75610237678012</v>
      </c>
    </row>
    <row r="13" spans="1:7" ht="12.75">
      <c r="A13" s="36" t="s">
        <v>275</v>
      </c>
      <c r="B13" s="98">
        <v>4924</v>
      </c>
      <c r="C13" s="35">
        <f t="shared" si="0"/>
        <v>49.29422364601061</v>
      </c>
      <c r="E13" s="34" t="s">
        <v>276</v>
      </c>
      <c r="F13" s="97">
        <v>9826</v>
      </c>
      <c r="G13" s="84">
        <f t="shared" si="1"/>
        <v>24.25154873263075</v>
      </c>
    </row>
    <row r="14" spans="1:7" ht="12.75">
      <c r="A14" s="36" t="s">
        <v>277</v>
      </c>
      <c r="B14" s="98">
        <v>2149</v>
      </c>
      <c r="C14" s="35">
        <f t="shared" si="0"/>
        <v>21.513665031534686</v>
      </c>
      <c r="E14" s="34" t="s">
        <v>166</v>
      </c>
      <c r="F14" s="97">
        <v>2143</v>
      </c>
      <c r="G14" s="84">
        <f t="shared" si="1"/>
        <v>5.289137892736382</v>
      </c>
    </row>
    <row r="15" spans="1:7" ht="12.75">
      <c r="A15" s="36" t="s">
        <v>324</v>
      </c>
      <c r="B15" s="97">
        <v>1574</v>
      </c>
      <c r="C15" s="35">
        <f t="shared" si="0"/>
        <v>15.757333066373011</v>
      </c>
      <c r="E15" s="34" t="s">
        <v>278</v>
      </c>
      <c r="F15" s="97">
        <v>10009</v>
      </c>
      <c r="G15" s="84">
        <f t="shared" si="1"/>
        <v>24.703210997852754</v>
      </c>
    </row>
    <row r="16" spans="1:7" ht="12.75">
      <c r="A16" s="36"/>
      <c r="B16" s="93" t="s">
        <v>250</v>
      </c>
      <c r="C16" s="10"/>
      <c r="E16" s="34" t="s">
        <v>279</v>
      </c>
      <c r="F16" s="98">
        <v>6544</v>
      </c>
      <c r="G16" s="84">
        <f t="shared" si="1"/>
        <v>16.151245156354125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3462</v>
      </c>
      <c r="G17" s="84">
        <f>(F17/$F$9)*100</f>
        <v>8.544561542068761</v>
      </c>
    </row>
    <row r="18" spans="1:7" ht="12.75">
      <c r="A18" s="29" t="s">
        <v>282</v>
      </c>
      <c r="B18" s="93">
        <v>26521</v>
      </c>
      <c r="C18" s="33">
        <f>(B18/$B$18)*100</f>
        <v>100</v>
      </c>
      <c r="E18" s="34" t="s">
        <v>283</v>
      </c>
      <c r="F18" s="97">
        <v>6547</v>
      </c>
      <c r="G18" s="84">
        <f>(F18/$F$9)*100</f>
        <v>16.15864945578399</v>
      </c>
    </row>
    <row r="19" spans="1:7" ht="12.75">
      <c r="A19" s="36" t="s">
        <v>284</v>
      </c>
      <c r="B19" s="97">
        <v>3153</v>
      </c>
      <c r="C19" s="84">
        <f aca="true" t="shared" si="2" ref="C19:C25">(B19/$B$18)*100</f>
        <v>11.888691979940425</v>
      </c>
      <c r="E19" s="34"/>
      <c r="F19" s="97" t="s">
        <v>250</v>
      </c>
      <c r="G19" s="84"/>
    </row>
    <row r="20" spans="1:7" ht="12.75">
      <c r="A20" s="36" t="s">
        <v>285</v>
      </c>
      <c r="B20" s="97">
        <v>6965</v>
      </c>
      <c r="C20" s="84">
        <f t="shared" si="2"/>
        <v>26.262207307416762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8153</v>
      </c>
      <c r="C21" s="84">
        <f t="shared" si="2"/>
        <v>30.74167640737529</v>
      </c>
      <c r="E21" s="38" t="s">
        <v>167</v>
      </c>
      <c r="F21" s="80">
        <v>10009</v>
      </c>
      <c r="G21" s="33">
        <f>(F21/$F$21)*100</f>
        <v>100</v>
      </c>
    </row>
    <row r="22" spans="1:7" ht="12.75">
      <c r="A22" s="36" t="s">
        <v>302</v>
      </c>
      <c r="B22" s="97">
        <v>4440</v>
      </c>
      <c r="C22" s="84">
        <f t="shared" si="2"/>
        <v>16.741450171562157</v>
      </c>
      <c r="E22" s="34" t="s">
        <v>303</v>
      </c>
      <c r="F22" s="97">
        <v>637</v>
      </c>
      <c r="G22" s="84">
        <f aca="true" t="shared" si="3" ref="G22:G27">(F22/$F$21)*100</f>
        <v>6.364272155060445</v>
      </c>
    </row>
    <row r="23" spans="1:7" ht="12.75">
      <c r="A23" s="36" t="s">
        <v>304</v>
      </c>
      <c r="B23" s="97">
        <v>1059</v>
      </c>
      <c r="C23" s="84">
        <f t="shared" si="2"/>
        <v>3.9930621017307035</v>
      </c>
      <c r="E23" s="34" t="s">
        <v>305</v>
      </c>
      <c r="F23" s="97">
        <v>4027</v>
      </c>
      <c r="G23" s="84">
        <f t="shared" si="3"/>
        <v>40.233789589369565</v>
      </c>
    </row>
    <row r="24" spans="1:7" ht="12.75">
      <c r="A24" s="36" t="s">
        <v>306</v>
      </c>
      <c r="B24" s="97">
        <v>1911</v>
      </c>
      <c r="C24" s="84">
        <f t="shared" si="2"/>
        <v>7.205610648165604</v>
      </c>
      <c r="E24" s="34" t="s">
        <v>307</v>
      </c>
      <c r="F24" s="97">
        <v>362</v>
      </c>
      <c r="G24" s="84">
        <f t="shared" si="3"/>
        <v>3.616744929563393</v>
      </c>
    </row>
    <row r="25" spans="1:7" ht="12.75">
      <c r="A25" s="36" t="s">
        <v>308</v>
      </c>
      <c r="B25" s="97">
        <v>840</v>
      </c>
      <c r="C25" s="84">
        <f t="shared" si="2"/>
        <v>3.1673013838090567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4953</v>
      </c>
      <c r="G26" s="84">
        <f t="shared" si="3"/>
        <v>49.48546308322509</v>
      </c>
    </row>
    <row r="27" spans="1:7" ht="12.75">
      <c r="A27" s="36" t="s">
        <v>311</v>
      </c>
      <c r="B27" s="108">
        <v>61.8</v>
      </c>
      <c r="C27" s="37" t="s">
        <v>261</v>
      </c>
      <c r="E27" s="34" t="s">
        <v>312</v>
      </c>
      <c r="F27" s="97">
        <v>30</v>
      </c>
      <c r="G27" s="84">
        <f t="shared" si="3"/>
        <v>0.2997302427814966</v>
      </c>
    </row>
    <row r="28" spans="1:7" ht="12.75">
      <c r="A28" s="36" t="s">
        <v>313</v>
      </c>
      <c r="B28" s="108">
        <v>10.4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37546</v>
      </c>
      <c r="G30" s="33">
        <f>(F30/$F$30)*100</f>
        <v>100</v>
      </c>
      <c r="J30" s="39"/>
    </row>
    <row r="31" spans="1:10" ht="12.75">
      <c r="A31" s="95" t="s">
        <v>296</v>
      </c>
      <c r="B31" s="93">
        <v>31468</v>
      </c>
      <c r="C31" s="33">
        <f>(B31/$B$31)*100</f>
        <v>100</v>
      </c>
      <c r="E31" s="34" t="s">
        <v>317</v>
      </c>
      <c r="F31" s="97">
        <v>23119</v>
      </c>
      <c r="G31" s="101">
        <f>(F31/$F$30)*100</f>
        <v>61.575134501677944</v>
      </c>
      <c r="J31" s="39"/>
    </row>
    <row r="32" spans="1:10" ht="12.75">
      <c r="A32" s="36" t="s">
        <v>318</v>
      </c>
      <c r="B32" s="97">
        <v>12200</v>
      </c>
      <c r="C32" s="10">
        <f>(B32/$B$31)*100</f>
        <v>38.76954366340409</v>
      </c>
      <c r="E32" s="34" t="s">
        <v>319</v>
      </c>
      <c r="F32" s="97">
        <v>14427</v>
      </c>
      <c r="G32" s="101">
        <f aca="true" t="shared" si="4" ref="G32:G39">(F32/$F$30)*100</f>
        <v>38.424865498322056</v>
      </c>
      <c r="J32" s="39"/>
    </row>
    <row r="33" spans="1:10" ht="12.75">
      <c r="A33" s="36" t="s">
        <v>320</v>
      </c>
      <c r="B33" s="97">
        <v>10904</v>
      </c>
      <c r="C33" s="10">
        <f aca="true" t="shared" si="5" ref="C33:C38">(B33/$B$31)*100</f>
        <v>34.65107410702936</v>
      </c>
      <c r="E33" s="34" t="s">
        <v>321</v>
      </c>
      <c r="F33" s="97">
        <v>8189</v>
      </c>
      <c r="G33" s="101">
        <f t="shared" si="4"/>
        <v>21.810579023065042</v>
      </c>
      <c r="J33" s="39"/>
    </row>
    <row r="34" spans="1:7" ht="12.75">
      <c r="A34" s="36" t="s">
        <v>322</v>
      </c>
      <c r="B34" s="97">
        <v>1825</v>
      </c>
      <c r="C34" s="10">
        <f t="shared" si="5"/>
        <v>5.799542392271514</v>
      </c>
      <c r="E34" s="34" t="s">
        <v>323</v>
      </c>
      <c r="F34" s="97">
        <v>8760</v>
      </c>
      <c r="G34" s="101">
        <f t="shared" si="4"/>
        <v>23.331380173653653</v>
      </c>
    </row>
    <row r="35" spans="1:7" ht="12.75">
      <c r="A35" s="36" t="s">
        <v>325</v>
      </c>
      <c r="B35" s="97">
        <v>3030</v>
      </c>
      <c r="C35" s="10">
        <f t="shared" si="5"/>
        <v>9.628829286894623</v>
      </c>
      <c r="E35" s="34" t="s">
        <v>321</v>
      </c>
      <c r="F35" s="97">
        <v>4894</v>
      </c>
      <c r="G35" s="101">
        <f t="shared" si="4"/>
        <v>13.034677462312896</v>
      </c>
    </row>
    <row r="36" spans="1:7" ht="12.75">
      <c r="A36" s="36" t="s">
        <v>297</v>
      </c>
      <c r="B36" s="97">
        <v>2366</v>
      </c>
      <c r="C36" s="10">
        <f t="shared" si="5"/>
        <v>7.5187492055421385</v>
      </c>
      <c r="E36" s="34" t="s">
        <v>327</v>
      </c>
      <c r="F36" s="97">
        <v>2767</v>
      </c>
      <c r="G36" s="101">
        <f t="shared" si="4"/>
        <v>7.369626591381238</v>
      </c>
    </row>
    <row r="37" spans="1:7" ht="12.75">
      <c r="A37" s="36" t="s">
        <v>326</v>
      </c>
      <c r="B37" s="97">
        <v>3509</v>
      </c>
      <c r="C37" s="10">
        <f t="shared" si="5"/>
        <v>11.151010550400407</v>
      </c>
      <c r="E37" s="34" t="s">
        <v>321</v>
      </c>
      <c r="F37" s="97">
        <v>1310</v>
      </c>
      <c r="G37" s="101">
        <f t="shared" si="4"/>
        <v>3.4890534277952376</v>
      </c>
    </row>
    <row r="38" spans="1:7" ht="12.75">
      <c r="A38" s="36" t="s">
        <v>297</v>
      </c>
      <c r="B38" s="97">
        <v>1865</v>
      </c>
      <c r="C38" s="10">
        <f t="shared" si="5"/>
        <v>5.926655650184314</v>
      </c>
      <c r="E38" s="34" t="s">
        <v>259</v>
      </c>
      <c r="F38" s="97">
        <v>2538</v>
      </c>
      <c r="G38" s="101">
        <f t="shared" si="4"/>
        <v>6.759708091407873</v>
      </c>
    </row>
    <row r="39" spans="1:7" ht="12.75">
      <c r="A39" s="36"/>
      <c r="B39" s="97" t="s">
        <v>250</v>
      </c>
      <c r="C39" s="10"/>
      <c r="E39" s="34" t="s">
        <v>321</v>
      </c>
      <c r="F39" s="97">
        <v>1832</v>
      </c>
      <c r="G39" s="101">
        <f t="shared" si="4"/>
        <v>4.879347999786928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1334</v>
      </c>
      <c r="C42" s="33">
        <f>(B42/$B$42)*100</f>
        <v>100</v>
      </c>
      <c r="E42" s="31" t="s">
        <v>268</v>
      </c>
      <c r="F42" s="80">
        <v>40517</v>
      </c>
      <c r="G42" s="99">
        <f>(F42/$F$42)*100</f>
        <v>100</v>
      </c>
      <c r="I42" s="39"/>
    </row>
    <row r="43" spans="1:7" ht="12.75">
      <c r="A43" s="36" t="s">
        <v>301</v>
      </c>
      <c r="B43" s="98">
        <v>616</v>
      </c>
      <c r="C43" s="102">
        <f>(B43/$B$42)*100</f>
        <v>46.17691154422789</v>
      </c>
      <c r="E43" s="60" t="s">
        <v>168</v>
      </c>
      <c r="F43" s="106">
        <v>35972</v>
      </c>
      <c r="G43" s="107">
        <f aca="true" t="shared" si="6" ref="G43:G71">(F43/$F$42)*100</f>
        <v>88.78248636374855</v>
      </c>
    </row>
    <row r="44" spans="1:7" ht="12.75">
      <c r="A44" s="36"/>
      <c r="B44" s="93" t="s">
        <v>250</v>
      </c>
      <c r="C44" s="10"/>
      <c r="E44" s="1" t="s">
        <v>329</v>
      </c>
      <c r="F44" s="97">
        <v>134</v>
      </c>
      <c r="G44" s="101">
        <f t="shared" si="6"/>
        <v>0.3307253745341462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0.03208529752943209</v>
      </c>
    </row>
    <row r="46" spans="1:7" ht="12.75">
      <c r="A46" s="29" t="s">
        <v>331</v>
      </c>
      <c r="B46" s="93">
        <v>30073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0.02714909790951946</v>
      </c>
    </row>
    <row r="47" spans="1:7" ht="12.75">
      <c r="A47" s="36" t="s">
        <v>333</v>
      </c>
      <c r="B47" s="97">
        <v>3082</v>
      </c>
      <c r="C47" s="10">
        <f>(B47/$B$46)*100</f>
        <v>10.248395570777774</v>
      </c>
      <c r="E47" s="1" t="s">
        <v>334</v>
      </c>
      <c r="F47" s="97">
        <v>97</v>
      </c>
      <c r="G47" s="101">
        <f t="shared" si="6"/>
        <v>0.2394056815657625</v>
      </c>
    </row>
    <row r="48" spans="1:7" ht="12.75">
      <c r="A48" s="36"/>
      <c r="B48" s="93" t="s">
        <v>250</v>
      </c>
      <c r="C48" s="10"/>
      <c r="E48" s="1" t="s">
        <v>335</v>
      </c>
      <c r="F48" s="97">
        <v>604</v>
      </c>
      <c r="G48" s="101">
        <f t="shared" si="6"/>
        <v>1.490732285213614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201</v>
      </c>
      <c r="G49" s="101">
        <f t="shared" si="6"/>
        <v>0.4960880618012193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0.03208529752943209</v>
      </c>
    </row>
    <row r="51" spans="1:7" ht="12.75">
      <c r="A51" s="5" t="s">
        <v>338</v>
      </c>
      <c r="B51" s="93">
        <v>8914</v>
      </c>
      <c r="C51" s="33">
        <f>(B51/$B$51)*100</f>
        <v>100</v>
      </c>
      <c r="E51" s="1" t="s">
        <v>339</v>
      </c>
      <c r="F51" s="97">
        <v>825</v>
      </c>
      <c r="G51" s="101">
        <f t="shared" si="6"/>
        <v>2.0361823432139596</v>
      </c>
    </row>
    <row r="52" spans="1:7" ht="12.75">
      <c r="A52" s="4" t="s">
        <v>340</v>
      </c>
      <c r="B52" s="98">
        <v>865</v>
      </c>
      <c r="C52" s="10">
        <f>(B52/$B$51)*100</f>
        <v>9.703836661431456</v>
      </c>
      <c r="E52" s="1" t="s">
        <v>341</v>
      </c>
      <c r="F52" s="97">
        <v>190</v>
      </c>
      <c r="G52" s="101">
        <f t="shared" si="6"/>
        <v>0.46893896389169976</v>
      </c>
    </row>
    <row r="53" spans="1:7" ht="12.75">
      <c r="A53" s="4"/>
      <c r="B53" s="93" t="s">
        <v>250</v>
      </c>
      <c r="C53" s="10"/>
      <c r="E53" s="1" t="s">
        <v>342</v>
      </c>
      <c r="F53" s="97">
        <v>104</v>
      </c>
      <c r="G53" s="101">
        <f t="shared" si="6"/>
        <v>0.2566823802354567</v>
      </c>
    </row>
    <row r="54" spans="1:7" ht="14.25">
      <c r="A54" s="5" t="s">
        <v>343</v>
      </c>
      <c r="B54" s="93">
        <v>22893</v>
      </c>
      <c r="C54" s="33">
        <f>(B54/$B$54)*100</f>
        <v>100</v>
      </c>
      <c r="E54" s="1" t="s">
        <v>201</v>
      </c>
      <c r="F54" s="97">
        <v>1653</v>
      </c>
      <c r="G54" s="101">
        <f t="shared" si="6"/>
        <v>4.079768985857788</v>
      </c>
    </row>
    <row r="55" spans="1:7" ht="12.75">
      <c r="A55" s="4" t="s">
        <v>340</v>
      </c>
      <c r="B55" s="98">
        <v>7994</v>
      </c>
      <c r="C55" s="10">
        <f>(B55/$B$54)*100</f>
        <v>34.918970864456384</v>
      </c>
      <c r="E55" s="1" t="s">
        <v>344</v>
      </c>
      <c r="F55" s="97">
        <v>1990</v>
      </c>
      <c r="G55" s="101">
        <f t="shared" si="6"/>
        <v>4.911518621813067</v>
      </c>
    </row>
    <row r="56" spans="1:7" ht="12.75">
      <c r="A56" s="4" t="s">
        <v>345</v>
      </c>
      <c r="B56" s="120">
        <v>53.5</v>
      </c>
      <c r="C56" s="37" t="s">
        <v>261</v>
      </c>
      <c r="E56" s="1" t="s">
        <v>346</v>
      </c>
      <c r="F56" s="97">
        <v>61</v>
      </c>
      <c r="G56" s="101">
        <f t="shared" si="6"/>
        <v>0.1505540884073352</v>
      </c>
    </row>
    <row r="57" spans="1:7" ht="12.75">
      <c r="A57" s="4" t="s">
        <v>347</v>
      </c>
      <c r="B57" s="98">
        <v>14899</v>
      </c>
      <c r="C57" s="10">
        <f>(B57/$B$54)*100</f>
        <v>65.08102913554362</v>
      </c>
      <c r="E57" s="1" t="s">
        <v>348</v>
      </c>
      <c r="F57" s="97">
        <v>33</v>
      </c>
      <c r="G57" s="101">
        <f t="shared" si="6"/>
        <v>0.08144729372855838</v>
      </c>
    </row>
    <row r="58" spans="1:7" ht="12.75">
      <c r="A58" s="4" t="s">
        <v>345</v>
      </c>
      <c r="B58" s="120">
        <v>64.2</v>
      </c>
      <c r="C58" s="37" t="s">
        <v>261</v>
      </c>
      <c r="E58" s="1" t="s">
        <v>349</v>
      </c>
      <c r="F58" s="97">
        <v>425</v>
      </c>
      <c r="G58" s="101">
        <f t="shared" si="6"/>
        <v>1.0489424192314336</v>
      </c>
    </row>
    <row r="59" spans="1:7" ht="12.75">
      <c r="A59" s="4"/>
      <c r="B59" s="93" t="s">
        <v>250</v>
      </c>
      <c r="C59" s="10"/>
      <c r="E59" s="1" t="s">
        <v>350</v>
      </c>
      <c r="F59" s="97">
        <v>30</v>
      </c>
      <c r="G59" s="101">
        <f t="shared" si="6"/>
        <v>0.07404299429868945</v>
      </c>
    </row>
    <row r="60" spans="1:7" ht="12.75">
      <c r="A60" s="5" t="s">
        <v>351</v>
      </c>
      <c r="B60" s="93">
        <v>5365</v>
      </c>
      <c r="C60" s="33">
        <f>(B60/$B$60)*100</f>
        <v>100</v>
      </c>
      <c r="E60" s="1" t="s">
        <v>352</v>
      </c>
      <c r="F60" s="97">
        <v>444</v>
      </c>
      <c r="G60" s="101">
        <f t="shared" si="6"/>
        <v>1.0958363156206037</v>
      </c>
    </row>
    <row r="61" spans="1:7" ht="12.75">
      <c r="A61" s="4" t="s">
        <v>340</v>
      </c>
      <c r="B61" s="97">
        <v>2417</v>
      </c>
      <c r="C61" s="10">
        <f>(B61/$B$60)*100</f>
        <v>45.05125815470643</v>
      </c>
      <c r="E61" s="1" t="s">
        <v>353</v>
      </c>
      <c r="F61" s="97">
        <v>124</v>
      </c>
      <c r="G61" s="101">
        <f t="shared" si="6"/>
        <v>0.306044376434583</v>
      </c>
    </row>
    <row r="62" spans="1:7" ht="12.75">
      <c r="A62" s="4"/>
      <c r="B62" s="93" t="s">
        <v>250</v>
      </c>
      <c r="C62" s="10"/>
      <c r="E62" s="1" t="s">
        <v>354</v>
      </c>
      <c r="F62" s="97">
        <v>101</v>
      </c>
      <c r="G62" s="101">
        <f t="shared" si="6"/>
        <v>0.24927808080558778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</v>
      </c>
      <c r="G63" s="101">
        <f t="shared" si="6"/>
        <v>0.037021497149344725</v>
      </c>
    </row>
    <row r="64" spans="1:7" ht="12.75">
      <c r="A64" s="29" t="s">
        <v>357</v>
      </c>
      <c r="B64" s="93">
        <v>37546</v>
      </c>
      <c r="C64" s="33">
        <f>(B64/$B$64)*100</f>
        <v>100</v>
      </c>
      <c r="E64" s="1" t="s">
        <v>358</v>
      </c>
      <c r="F64" s="97">
        <v>662</v>
      </c>
      <c r="G64" s="101">
        <f t="shared" si="6"/>
        <v>1.6338820741910804</v>
      </c>
    </row>
    <row r="65" spans="1:7" ht="12.75">
      <c r="A65" s="4" t="s">
        <v>256</v>
      </c>
      <c r="B65" s="97">
        <v>19127</v>
      </c>
      <c r="C65" s="10">
        <f>(B65/$B$64)*100</f>
        <v>50.942843445373676</v>
      </c>
      <c r="E65" s="1" t="s">
        <v>359</v>
      </c>
      <c r="F65" s="97">
        <v>41</v>
      </c>
      <c r="G65" s="101">
        <f t="shared" si="6"/>
        <v>0.1011920922082089</v>
      </c>
    </row>
    <row r="66" spans="1:7" ht="12.75">
      <c r="A66" s="4" t="s">
        <v>257</v>
      </c>
      <c r="B66" s="97">
        <v>15200</v>
      </c>
      <c r="C66" s="10">
        <f aca="true" t="shared" si="7" ref="C66:C71">(B66/$B$64)*100</f>
        <v>40.48367336067757</v>
      </c>
      <c r="E66" s="1" t="s">
        <v>360</v>
      </c>
      <c r="F66" s="97">
        <v>7</v>
      </c>
      <c r="G66" s="101">
        <f t="shared" si="6"/>
        <v>0.017276698669694203</v>
      </c>
    </row>
    <row r="67" spans="1:7" ht="12.75">
      <c r="A67" s="4" t="s">
        <v>361</v>
      </c>
      <c r="B67" s="97">
        <v>11783</v>
      </c>
      <c r="C67" s="10">
        <f t="shared" si="7"/>
        <v>31.382837053214725</v>
      </c>
      <c r="E67" s="1" t="s">
        <v>362</v>
      </c>
      <c r="F67" s="97">
        <v>52</v>
      </c>
      <c r="G67" s="101">
        <f t="shared" si="6"/>
        <v>0.12834119011772835</v>
      </c>
    </row>
    <row r="68" spans="1:7" ht="12.75">
      <c r="A68" s="4" t="s">
        <v>363</v>
      </c>
      <c r="B68" s="97">
        <v>3417</v>
      </c>
      <c r="C68" s="10">
        <f t="shared" si="7"/>
        <v>9.100836307462846</v>
      </c>
      <c r="E68" s="1" t="s">
        <v>364</v>
      </c>
      <c r="F68" s="97">
        <v>953</v>
      </c>
      <c r="G68" s="101">
        <f t="shared" si="6"/>
        <v>2.3520991188883675</v>
      </c>
    </row>
    <row r="69" spans="1:7" ht="12.75">
      <c r="A69" s="4" t="s">
        <v>365</v>
      </c>
      <c r="B69" s="97">
        <v>1114</v>
      </c>
      <c r="C69" s="10">
        <f t="shared" si="7"/>
        <v>2.9670271134075534</v>
      </c>
      <c r="E69" s="1" t="s">
        <v>366</v>
      </c>
      <c r="F69" s="97">
        <v>75</v>
      </c>
      <c r="G69" s="101">
        <f t="shared" si="6"/>
        <v>0.1851074857467236</v>
      </c>
    </row>
    <row r="70" spans="1:7" ht="12.75">
      <c r="A70" s="4" t="s">
        <v>367</v>
      </c>
      <c r="B70" s="97">
        <v>2303</v>
      </c>
      <c r="C70" s="10">
        <f t="shared" si="7"/>
        <v>6.133809194055292</v>
      </c>
      <c r="E70" s="1" t="s">
        <v>368</v>
      </c>
      <c r="F70" s="97">
        <v>390</v>
      </c>
      <c r="G70" s="101">
        <f t="shared" si="6"/>
        <v>0.9625589258829627</v>
      </c>
    </row>
    <row r="71" spans="1:7" ht="12.75">
      <c r="A71" s="7" t="s">
        <v>258</v>
      </c>
      <c r="B71" s="103">
        <v>3219</v>
      </c>
      <c r="C71" s="40">
        <f t="shared" si="7"/>
        <v>8.573483193948757</v>
      </c>
      <c r="D71" s="41"/>
      <c r="E71" s="9" t="s">
        <v>369</v>
      </c>
      <c r="F71" s="103">
        <v>26724</v>
      </c>
      <c r="G71" s="104">
        <f t="shared" si="6"/>
        <v>65.95749932127255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31117</v>
      </c>
      <c r="C9" s="81">
        <f>(B9/$B$9)*100</f>
        <v>100</v>
      </c>
      <c r="D9" s="65"/>
      <c r="E9" s="79" t="s">
        <v>381</v>
      </c>
      <c r="F9" s="80">
        <v>15886</v>
      </c>
      <c r="G9" s="81">
        <f>(F9/$F$9)*100</f>
        <v>100</v>
      </c>
    </row>
    <row r="10" spans="1:7" ht="12.75">
      <c r="A10" s="82" t="s">
        <v>382</v>
      </c>
      <c r="B10" s="97">
        <v>17683</v>
      </c>
      <c r="C10" s="105">
        <f>(B10/$B$9)*100</f>
        <v>56.8274576598001</v>
      </c>
      <c r="D10" s="65"/>
      <c r="E10" s="78" t="s">
        <v>383</v>
      </c>
      <c r="F10" s="97">
        <v>3209</v>
      </c>
      <c r="G10" s="105">
        <f aca="true" t="shared" si="0" ref="G10:G19">(F10/$F$9)*100</f>
        <v>20.20017625582274</v>
      </c>
    </row>
    <row r="11" spans="1:7" ht="12.75">
      <c r="A11" s="82" t="s">
        <v>384</v>
      </c>
      <c r="B11" s="97">
        <v>17683</v>
      </c>
      <c r="C11" s="105">
        <f aca="true" t="shared" si="1" ref="C11:C16">(B11/$B$9)*100</f>
        <v>56.8274576598001</v>
      </c>
      <c r="D11" s="65"/>
      <c r="E11" s="78" t="s">
        <v>385</v>
      </c>
      <c r="F11" s="97">
        <v>1543</v>
      </c>
      <c r="G11" s="105">
        <f t="shared" si="0"/>
        <v>9.71295480297117</v>
      </c>
    </row>
    <row r="12" spans="1:7" ht="12.75">
      <c r="A12" s="82" t="s">
        <v>386</v>
      </c>
      <c r="B12" s="97">
        <v>15408</v>
      </c>
      <c r="C12" s="105">
        <f>(B12/$B$9)*100</f>
        <v>49.51634154963524</v>
      </c>
      <c r="D12" s="65"/>
      <c r="E12" s="78" t="s">
        <v>387</v>
      </c>
      <c r="F12" s="97">
        <v>2639</v>
      </c>
      <c r="G12" s="105">
        <f t="shared" si="0"/>
        <v>16.612111292962357</v>
      </c>
    </row>
    <row r="13" spans="1:7" ht="12.75">
      <c r="A13" s="82" t="s">
        <v>388</v>
      </c>
      <c r="B13" s="97">
        <v>2275</v>
      </c>
      <c r="C13" s="105">
        <f>(B13/$B$9)*100</f>
        <v>7.311116110164861</v>
      </c>
      <c r="D13" s="65"/>
      <c r="E13" s="78" t="s">
        <v>389</v>
      </c>
      <c r="F13" s="97">
        <v>2347</v>
      </c>
      <c r="G13" s="105">
        <f t="shared" si="0"/>
        <v>14.774014855847916</v>
      </c>
    </row>
    <row r="14" spans="1:7" ht="12.75">
      <c r="A14" s="82" t="s">
        <v>390</v>
      </c>
      <c r="B14" s="109">
        <v>12.9</v>
      </c>
      <c r="C14" s="112" t="s">
        <v>261</v>
      </c>
      <c r="D14" s="65"/>
      <c r="E14" s="78" t="s">
        <v>391</v>
      </c>
      <c r="F14" s="97">
        <v>2430</v>
      </c>
      <c r="G14" s="105">
        <f t="shared" si="0"/>
        <v>15.296487473246884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1878</v>
      </c>
      <c r="G15" s="105">
        <f t="shared" si="0"/>
        <v>11.821729825003148</v>
      </c>
    </row>
    <row r="16" spans="1:7" ht="12.75">
      <c r="A16" s="82" t="s">
        <v>67</v>
      </c>
      <c r="B16" s="97">
        <v>13434</v>
      </c>
      <c r="C16" s="105">
        <f t="shared" si="1"/>
        <v>43.1725423401999</v>
      </c>
      <c r="D16" s="65"/>
      <c r="E16" s="78" t="s">
        <v>68</v>
      </c>
      <c r="F16" s="97">
        <v>1003</v>
      </c>
      <c r="G16" s="105">
        <f t="shared" si="0"/>
        <v>6.313735364471862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488</v>
      </c>
      <c r="G17" s="105">
        <f t="shared" si="0"/>
        <v>3.0718871962734484</v>
      </c>
    </row>
    <row r="18" spans="1:7" ht="12.75">
      <c r="A18" s="77" t="s">
        <v>70</v>
      </c>
      <c r="B18" s="80">
        <v>16136</v>
      </c>
      <c r="C18" s="81">
        <f>(B18/$B$18)*100</f>
        <v>100</v>
      </c>
      <c r="D18" s="65"/>
      <c r="E18" s="78" t="s">
        <v>170</v>
      </c>
      <c r="F18" s="97">
        <v>133</v>
      </c>
      <c r="G18" s="105">
        <f t="shared" si="0"/>
        <v>0.8372151580007554</v>
      </c>
    </row>
    <row r="19" spans="1:9" ht="12.75">
      <c r="A19" s="82" t="s">
        <v>382</v>
      </c>
      <c r="B19" s="97">
        <v>8454</v>
      </c>
      <c r="C19" s="105">
        <f>(B19/$B$18)*100</f>
        <v>52.39216658403569</v>
      </c>
      <c r="D19" s="65"/>
      <c r="E19" s="78" t="s">
        <v>169</v>
      </c>
      <c r="F19" s="98">
        <v>216</v>
      </c>
      <c r="G19" s="105">
        <f t="shared" si="0"/>
        <v>1.359687775399723</v>
      </c>
      <c r="I19" s="118"/>
    </row>
    <row r="20" spans="1:7" ht="12.75">
      <c r="A20" s="82" t="s">
        <v>384</v>
      </c>
      <c r="B20" s="97">
        <v>8454</v>
      </c>
      <c r="C20" s="105">
        <f>(B20/$B$18)*100</f>
        <v>52.39216658403569</v>
      </c>
      <c r="D20" s="65"/>
      <c r="E20" s="78" t="s">
        <v>71</v>
      </c>
      <c r="F20" s="97">
        <v>26969</v>
      </c>
      <c r="G20" s="112" t="s">
        <v>261</v>
      </c>
    </row>
    <row r="21" spans="1:7" ht="12.75">
      <c r="A21" s="82" t="s">
        <v>386</v>
      </c>
      <c r="B21" s="97">
        <v>7585</v>
      </c>
      <c r="C21" s="105">
        <f>(B21/$B$18)*100</f>
        <v>47.006693108577096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11318</v>
      </c>
      <c r="G22" s="105">
        <f>(F22/$F$9)*100</f>
        <v>71.24512149062068</v>
      </c>
    </row>
    <row r="23" spans="1:7" ht="12.75">
      <c r="A23" s="77" t="s">
        <v>73</v>
      </c>
      <c r="B23" s="80">
        <v>3348</v>
      </c>
      <c r="C23" s="81">
        <f>(B23/$B$23)*100</f>
        <v>100</v>
      </c>
      <c r="D23" s="65"/>
      <c r="E23" s="78" t="s">
        <v>74</v>
      </c>
      <c r="F23" s="97">
        <v>42410</v>
      </c>
      <c r="G23" s="112" t="s">
        <v>261</v>
      </c>
    </row>
    <row r="24" spans="1:7" ht="12.75">
      <c r="A24" s="82" t="s">
        <v>75</v>
      </c>
      <c r="B24" s="97">
        <v>2225</v>
      </c>
      <c r="C24" s="105">
        <f>(B24/$B$23)*100</f>
        <v>66.45758661887695</v>
      </c>
      <c r="D24" s="65"/>
      <c r="E24" s="78" t="s">
        <v>76</v>
      </c>
      <c r="F24" s="97">
        <v>4821</v>
      </c>
      <c r="G24" s="105">
        <f>(F24/$F$9)*100</f>
        <v>30.347475764824374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9328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1264</v>
      </c>
      <c r="G26" s="105">
        <f>(F26/$F$9)*100</f>
        <v>7.956691426413194</v>
      </c>
    </row>
    <row r="27" spans="1:7" ht="12.75">
      <c r="A27" s="77" t="s">
        <v>85</v>
      </c>
      <c r="B27" s="80">
        <v>14639</v>
      </c>
      <c r="C27" s="81">
        <f>(B27/$B$27)*100</f>
        <v>100</v>
      </c>
      <c r="D27" s="65"/>
      <c r="E27" s="78" t="s">
        <v>78</v>
      </c>
      <c r="F27" s="98">
        <v>6562</v>
      </c>
      <c r="G27" s="112" t="s">
        <v>261</v>
      </c>
    </row>
    <row r="28" spans="1:7" ht="12.75">
      <c r="A28" s="82" t="s">
        <v>86</v>
      </c>
      <c r="B28" s="97">
        <v>5119</v>
      </c>
      <c r="C28" s="105">
        <f aca="true" t="shared" si="2" ref="C28:C33">(B28/$B$27)*100</f>
        <v>34.968235535214156</v>
      </c>
      <c r="D28" s="65"/>
      <c r="E28" s="78" t="s">
        <v>79</v>
      </c>
      <c r="F28" s="97">
        <v>1208</v>
      </c>
      <c r="G28" s="105">
        <f>(F28/$F$9)*100</f>
        <v>7.604179780939193</v>
      </c>
    </row>
    <row r="29" spans="1:7" ht="12.75">
      <c r="A29" s="82" t="s">
        <v>87</v>
      </c>
      <c r="B29" s="97">
        <v>1712</v>
      </c>
      <c r="C29" s="105">
        <f t="shared" si="2"/>
        <v>11.694787895348043</v>
      </c>
      <c r="D29" s="65"/>
      <c r="E29" s="78" t="s">
        <v>80</v>
      </c>
      <c r="F29" s="97">
        <v>2719</v>
      </c>
      <c r="G29" s="112" t="s">
        <v>261</v>
      </c>
    </row>
    <row r="30" spans="1:7" ht="12.75">
      <c r="A30" s="82" t="s">
        <v>88</v>
      </c>
      <c r="B30" s="97">
        <v>4090</v>
      </c>
      <c r="C30" s="105">
        <f t="shared" si="2"/>
        <v>27.93906687615274</v>
      </c>
      <c r="D30" s="65"/>
      <c r="E30" s="78" t="s">
        <v>81</v>
      </c>
      <c r="F30" s="97">
        <v>2270</v>
      </c>
      <c r="G30" s="105">
        <f>(F30/$F$9)*100</f>
        <v>14.289311343321161</v>
      </c>
    </row>
    <row r="31" spans="1:7" ht="12.75">
      <c r="A31" s="82" t="s">
        <v>115</v>
      </c>
      <c r="B31" s="97">
        <v>3079</v>
      </c>
      <c r="C31" s="105">
        <f t="shared" si="2"/>
        <v>21.032857435617185</v>
      </c>
      <c r="D31" s="65"/>
      <c r="E31" s="78" t="s">
        <v>82</v>
      </c>
      <c r="F31" s="97">
        <v>13142</v>
      </c>
      <c r="G31" s="112" t="s">
        <v>261</v>
      </c>
    </row>
    <row r="32" spans="1:7" ht="12.75">
      <c r="A32" s="82" t="s">
        <v>89</v>
      </c>
      <c r="B32" s="97">
        <v>470</v>
      </c>
      <c r="C32" s="105">
        <f t="shared" si="2"/>
        <v>3.210601817064007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169</v>
      </c>
      <c r="C33" s="105">
        <f t="shared" si="2"/>
        <v>1.1544504406038663</v>
      </c>
      <c r="D33" s="65"/>
      <c r="E33" s="79" t="s">
        <v>84</v>
      </c>
      <c r="F33" s="80">
        <v>8821</v>
      </c>
      <c r="G33" s="81">
        <f>(F33/$F$33)*100</f>
        <v>100</v>
      </c>
    </row>
    <row r="34" spans="1:7" ht="12.75">
      <c r="A34" s="82" t="s">
        <v>91</v>
      </c>
      <c r="B34" s="109">
        <v>19.4</v>
      </c>
      <c r="C34" s="112" t="s">
        <v>261</v>
      </c>
      <c r="D34" s="65"/>
      <c r="E34" s="78" t="s">
        <v>383</v>
      </c>
      <c r="F34" s="97">
        <v>1112</v>
      </c>
      <c r="G34" s="105">
        <f aca="true" t="shared" si="3" ref="G34:G43">(F34/$F$33)*100</f>
        <v>12.606280467067227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678</v>
      </c>
      <c r="G35" s="105">
        <f t="shared" si="3"/>
        <v>7.68620337830178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1585</v>
      </c>
      <c r="G36" s="105">
        <f t="shared" si="3"/>
        <v>17.968484298832333</v>
      </c>
    </row>
    <row r="37" spans="1:7" ht="12.75">
      <c r="A37" s="77" t="s">
        <v>94</v>
      </c>
      <c r="B37" s="80">
        <v>15408</v>
      </c>
      <c r="C37" s="81">
        <f>(B37/$B$37)*100</f>
        <v>100</v>
      </c>
      <c r="D37" s="65"/>
      <c r="E37" s="78" t="s">
        <v>389</v>
      </c>
      <c r="F37" s="97">
        <v>1459</v>
      </c>
      <c r="G37" s="105">
        <f t="shared" si="3"/>
        <v>16.540074821448815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1492</v>
      </c>
      <c r="G38" s="105">
        <f t="shared" si="3"/>
        <v>16.914182065525452</v>
      </c>
    </row>
    <row r="39" spans="1:7" ht="12.75">
      <c r="A39" s="82" t="s">
        <v>97</v>
      </c>
      <c r="B39" s="98">
        <v>2114</v>
      </c>
      <c r="C39" s="105">
        <f>(B39/$B$37)*100</f>
        <v>13.720145379023885</v>
      </c>
      <c r="D39" s="65"/>
      <c r="E39" s="78" t="s">
        <v>393</v>
      </c>
      <c r="F39" s="97">
        <v>1276</v>
      </c>
      <c r="G39" s="105">
        <f t="shared" si="3"/>
        <v>14.465480104296566</v>
      </c>
    </row>
    <row r="40" spans="1:7" ht="12.75">
      <c r="A40" s="82" t="s">
        <v>98</v>
      </c>
      <c r="B40" s="98">
        <v>7477</v>
      </c>
      <c r="C40" s="105">
        <f>(B40/$B$37)*100</f>
        <v>48.52673935617861</v>
      </c>
      <c r="D40" s="65"/>
      <c r="E40" s="78" t="s">
        <v>68</v>
      </c>
      <c r="F40" s="97">
        <v>661</v>
      </c>
      <c r="G40" s="105">
        <f t="shared" si="3"/>
        <v>7.4934814646865435</v>
      </c>
    </row>
    <row r="41" spans="1:7" ht="12.75">
      <c r="A41" s="82" t="s">
        <v>100</v>
      </c>
      <c r="B41" s="98">
        <v>3430</v>
      </c>
      <c r="C41" s="105">
        <f>(B41/$B$37)*100</f>
        <v>22.26116303219107</v>
      </c>
      <c r="D41" s="65"/>
      <c r="E41" s="78" t="s">
        <v>69</v>
      </c>
      <c r="F41" s="97">
        <v>369</v>
      </c>
      <c r="G41" s="105">
        <f t="shared" si="3"/>
        <v>4.183199183766013</v>
      </c>
    </row>
    <row r="42" spans="1:7" ht="12.75">
      <c r="A42" s="82" t="s">
        <v>260</v>
      </c>
      <c r="B42" s="98">
        <v>30</v>
      </c>
      <c r="C42" s="105">
        <f>(B42/$B$37)*100</f>
        <v>0.19470404984423675</v>
      </c>
      <c r="D42" s="65"/>
      <c r="E42" s="78" t="s">
        <v>170</v>
      </c>
      <c r="F42" s="97">
        <v>95</v>
      </c>
      <c r="G42" s="105">
        <f t="shared" si="3"/>
        <v>1.0769753996145561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94</v>
      </c>
      <c r="G43" s="105">
        <f t="shared" si="3"/>
        <v>1.0656388164607187</v>
      </c>
    </row>
    <row r="44" spans="1:7" ht="12.75">
      <c r="A44" s="82" t="s">
        <v>291</v>
      </c>
      <c r="B44" s="98">
        <v>758</v>
      </c>
      <c r="C44" s="105">
        <f>(B44/$B$37)*100</f>
        <v>4.919522326064382</v>
      </c>
      <c r="D44" s="65"/>
      <c r="E44" s="78" t="s">
        <v>93</v>
      </c>
      <c r="F44" s="97">
        <v>31997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1599</v>
      </c>
      <c r="C46" s="105">
        <f>(B46/$B$37)*100</f>
        <v>10.37772585669782</v>
      </c>
      <c r="D46" s="65"/>
      <c r="E46" s="78" t="s">
        <v>96</v>
      </c>
      <c r="F46" s="97">
        <v>15402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25471</v>
      </c>
      <c r="G48" s="112" t="s">
        <v>261</v>
      </c>
    </row>
    <row r="49" spans="1:7" ht="13.5" thickBot="1">
      <c r="A49" s="82" t="s">
        <v>292</v>
      </c>
      <c r="B49" s="98">
        <v>29</v>
      </c>
      <c r="C49" s="105">
        <f aca="true" t="shared" si="4" ref="C49:C55">(B49/$B$37)*100</f>
        <v>0.18821391484942887</v>
      </c>
      <c r="D49" s="87"/>
      <c r="E49" s="88" t="s">
        <v>102</v>
      </c>
      <c r="F49" s="113">
        <v>23863</v>
      </c>
      <c r="G49" s="114" t="s">
        <v>261</v>
      </c>
    </row>
    <row r="50" spans="1:7" ht="13.5" thickTop="1">
      <c r="A50" s="82" t="s">
        <v>116</v>
      </c>
      <c r="B50" s="98">
        <v>544</v>
      </c>
      <c r="C50" s="105">
        <f t="shared" si="4"/>
        <v>3.5306334371754935</v>
      </c>
      <c r="D50" s="65"/>
      <c r="E50" s="78"/>
      <c r="F50" s="86"/>
      <c r="G50" s="85"/>
    </row>
    <row r="51" spans="1:7" ht="12.75">
      <c r="A51" s="82" t="s">
        <v>117</v>
      </c>
      <c r="B51" s="98">
        <v>578</v>
      </c>
      <c r="C51" s="105">
        <f t="shared" si="4"/>
        <v>3.7512980269989615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225</v>
      </c>
      <c r="C52" s="105">
        <f t="shared" si="4"/>
        <v>1.4602803738317758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1051</v>
      </c>
      <c r="C53" s="105">
        <f t="shared" si="4"/>
        <v>6.821131879543095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388</v>
      </c>
      <c r="C54" s="105">
        <f t="shared" si="4"/>
        <v>2.5181723779854623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128</v>
      </c>
      <c r="C55" s="105">
        <f t="shared" si="4"/>
        <v>0.8307372793354102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527</v>
      </c>
      <c r="C57" s="105">
        <f>(B57/$B$37)*100</f>
        <v>3.420301142263759</v>
      </c>
      <c r="D57" s="65"/>
      <c r="E57" s="79" t="s">
        <v>84</v>
      </c>
      <c r="F57" s="80">
        <v>1689</v>
      </c>
      <c r="G57" s="105">
        <f>(F57/$F57)*100</f>
        <v>100</v>
      </c>
      <c r="H57" s="79" t="s">
        <v>84</v>
      </c>
      <c r="L57" s="15">
        <v>8821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1386</v>
      </c>
      <c r="G58" s="105">
        <f>(F58/L58)*100</f>
        <v>26.106611414579017</v>
      </c>
      <c r="H58" s="78" t="s">
        <v>118</v>
      </c>
      <c r="L58" s="15">
        <v>5309</v>
      </c>
    </row>
    <row r="59" spans="1:12" ht="12.75">
      <c r="A59" s="82" t="s">
        <v>112</v>
      </c>
      <c r="B59" s="98">
        <v>702</v>
      </c>
      <c r="C59" s="105">
        <f>(B59/$B$37)*100</f>
        <v>4.55607476635514</v>
      </c>
      <c r="D59" s="65"/>
      <c r="E59" s="78" t="s">
        <v>120</v>
      </c>
      <c r="F59" s="97">
        <v>656</v>
      </c>
      <c r="G59" s="105">
        <f>(F59/L59)*100</f>
        <v>27.974413646055435</v>
      </c>
      <c r="H59" s="78" t="s">
        <v>120</v>
      </c>
      <c r="L59" s="15">
        <v>2345</v>
      </c>
    </row>
    <row r="60" spans="1:7" ht="12.75">
      <c r="A60" s="82" t="s">
        <v>113</v>
      </c>
      <c r="B60" s="98">
        <v>1749</v>
      </c>
      <c r="C60" s="105">
        <f>(B60/$B$37)*100</f>
        <v>11.351246105919003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8104</v>
      </c>
      <c r="C62" s="105">
        <f>(B62/$B$37)*100</f>
        <v>52.59605399792315</v>
      </c>
      <c r="D62" s="65"/>
      <c r="E62" s="79" t="s">
        <v>123</v>
      </c>
      <c r="F62" s="80">
        <v>1160</v>
      </c>
      <c r="G62" s="105">
        <f>(F62/L62)*100</f>
        <v>30.851063829787233</v>
      </c>
      <c r="H62" s="79" t="s">
        <v>394</v>
      </c>
      <c r="L62" s="15">
        <v>3760</v>
      </c>
    </row>
    <row r="63" spans="1:12" ht="12.75">
      <c r="A63" s="61" t="s">
        <v>293</v>
      </c>
      <c r="B63" s="98">
        <v>697</v>
      </c>
      <c r="C63" s="105">
        <f>(B63/$B$37)*100</f>
        <v>4.523624091381101</v>
      </c>
      <c r="D63" s="65"/>
      <c r="E63" s="78" t="s">
        <v>118</v>
      </c>
      <c r="F63" s="97">
        <v>1034</v>
      </c>
      <c r="G63" s="105">
        <f>(F63/L63)*100</f>
        <v>37.4095513748191</v>
      </c>
      <c r="H63" s="78" t="s">
        <v>118</v>
      </c>
      <c r="L63" s="15">
        <v>2764</v>
      </c>
    </row>
    <row r="64" spans="1:12" ht="12.75">
      <c r="A64" s="82" t="s">
        <v>114</v>
      </c>
      <c r="B64" s="98">
        <v>686</v>
      </c>
      <c r="C64" s="105">
        <f>(B64/$B$37)*100</f>
        <v>4.452232606438214</v>
      </c>
      <c r="D64" s="65"/>
      <c r="E64" s="78" t="s">
        <v>120</v>
      </c>
      <c r="F64" s="97">
        <v>513</v>
      </c>
      <c r="G64" s="105">
        <f>(F64/L64)*100</f>
        <v>42.32673267326732</v>
      </c>
      <c r="H64" s="78" t="s">
        <v>120</v>
      </c>
      <c r="L64" s="15">
        <v>1212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9427</v>
      </c>
      <c r="G66" s="105">
        <f aca="true" t="shared" si="5" ref="G66:G71">(F66/L66)*100</f>
        <v>23.646123360172574</v>
      </c>
      <c r="H66" s="79" t="s">
        <v>124</v>
      </c>
      <c r="L66" s="15">
        <v>39867</v>
      </c>
    </row>
    <row r="67" spans="1:12" ht="12.75">
      <c r="A67" s="82" t="s">
        <v>126</v>
      </c>
      <c r="B67" s="97">
        <v>13360</v>
      </c>
      <c r="C67" s="105">
        <f>(B67/$B$37)*100</f>
        <v>86.70820353063343</v>
      </c>
      <c r="D67" s="65"/>
      <c r="E67" s="78" t="s">
        <v>262</v>
      </c>
      <c r="F67" s="97">
        <v>6436</v>
      </c>
      <c r="G67" s="105">
        <f t="shared" si="5"/>
        <v>21.67222278344614</v>
      </c>
      <c r="H67" s="78" t="s">
        <v>262</v>
      </c>
      <c r="L67" s="15">
        <v>29697</v>
      </c>
    </row>
    <row r="68" spans="1:12" ht="12.75">
      <c r="A68" s="82" t="s">
        <v>128</v>
      </c>
      <c r="B68" s="97">
        <v>1521</v>
      </c>
      <c r="C68" s="105">
        <f>(B68/$B$37)*100</f>
        <v>9.871495327102805</v>
      </c>
      <c r="D68" s="65"/>
      <c r="E68" s="78" t="s">
        <v>127</v>
      </c>
      <c r="F68" s="97">
        <v>1014</v>
      </c>
      <c r="G68" s="105">
        <f t="shared" si="5"/>
        <v>18.90027958993476</v>
      </c>
      <c r="H68" s="78" t="s">
        <v>127</v>
      </c>
      <c r="L68" s="15">
        <v>5365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2941</v>
      </c>
      <c r="G69" s="105">
        <f t="shared" si="5"/>
        <v>29.1418945699564</v>
      </c>
      <c r="H69" s="78" t="s">
        <v>129</v>
      </c>
      <c r="L69" s="15">
        <v>10092</v>
      </c>
    </row>
    <row r="70" spans="1:12" ht="12.75">
      <c r="A70" s="82" t="s">
        <v>376</v>
      </c>
      <c r="B70" s="97">
        <v>492</v>
      </c>
      <c r="C70" s="105">
        <f>(B70/$B$37)*100</f>
        <v>3.1931464174454827</v>
      </c>
      <c r="D70" s="65"/>
      <c r="E70" s="78" t="s">
        <v>130</v>
      </c>
      <c r="F70" s="97">
        <v>2139</v>
      </c>
      <c r="G70" s="105">
        <f t="shared" si="5"/>
        <v>29.609634551495017</v>
      </c>
      <c r="H70" s="78" t="s">
        <v>130</v>
      </c>
      <c r="L70" s="15">
        <v>7224</v>
      </c>
    </row>
    <row r="71" spans="1:12" ht="13.5" thickBot="1">
      <c r="A71" s="90" t="s">
        <v>371</v>
      </c>
      <c r="B71" s="110">
        <v>35</v>
      </c>
      <c r="C71" s="111">
        <f>(B71/$B$37)*100</f>
        <v>0.22715472481827623</v>
      </c>
      <c r="D71" s="91"/>
      <c r="E71" s="92" t="s">
        <v>131</v>
      </c>
      <c r="F71" s="110">
        <v>3723</v>
      </c>
      <c r="G71" s="119">
        <f t="shared" si="5"/>
        <v>33.15817598859993</v>
      </c>
      <c r="H71" s="92" t="s">
        <v>131</v>
      </c>
      <c r="L71" s="15">
        <v>11228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20219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15848</v>
      </c>
      <c r="G9" s="81">
        <f>(F9/$F$9)*100</f>
        <v>100</v>
      </c>
      <c r="I9" s="53"/>
    </row>
    <row r="10" spans="1:7" ht="12.75">
      <c r="A10" s="36" t="s">
        <v>137</v>
      </c>
      <c r="B10" s="97">
        <v>3109</v>
      </c>
      <c r="C10" s="105">
        <f aca="true" t="shared" si="0" ref="C10:C18">(B10/$B$8)*100</f>
        <v>15.376625945892478</v>
      </c>
      <c r="E10" s="32" t="s">
        <v>138</v>
      </c>
      <c r="F10" s="97">
        <v>13861</v>
      </c>
      <c r="G10" s="105">
        <f>(F10/$F$9)*100</f>
        <v>87.46214033316507</v>
      </c>
    </row>
    <row r="11" spans="1:7" ht="12.75">
      <c r="A11" s="36" t="s">
        <v>139</v>
      </c>
      <c r="B11" s="97">
        <v>3263</v>
      </c>
      <c r="C11" s="105">
        <f t="shared" si="0"/>
        <v>16.138285770809635</v>
      </c>
      <c r="E11" s="32" t="s">
        <v>140</v>
      </c>
      <c r="F11" s="97">
        <v>924</v>
      </c>
      <c r="G11" s="105">
        <f>(F11/$F$9)*100</f>
        <v>5.830388692579505</v>
      </c>
    </row>
    <row r="12" spans="1:7" ht="12.75">
      <c r="A12" s="36" t="s">
        <v>141</v>
      </c>
      <c r="B12" s="97">
        <v>2022</v>
      </c>
      <c r="C12" s="105">
        <f t="shared" si="0"/>
        <v>10.000494584301894</v>
      </c>
      <c r="E12" s="32" t="s">
        <v>142</v>
      </c>
      <c r="F12" s="97">
        <v>1063</v>
      </c>
      <c r="G12" s="105">
        <f>(F12/$F$9)*100</f>
        <v>6.707470974255426</v>
      </c>
    </row>
    <row r="13" spans="1:7" ht="12.75">
      <c r="A13" s="36" t="s">
        <v>143</v>
      </c>
      <c r="B13" s="97">
        <v>1787</v>
      </c>
      <c r="C13" s="105">
        <f t="shared" si="0"/>
        <v>8.83822147485039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1555</v>
      </c>
      <c r="C14" s="105">
        <f t="shared" si="0"/>
        <v>7.6907858944557095</v>
      </c>
      <c r="E14" s="42" t="s">
        <v>145</v>
      </c>
      <c r="F14" s="80">
        <v>3306</v>
      </c>
      <c r="G14" s="81">
        <f>(F14/$F$14)*100</f>
        <v>100</v>
      </c>
    </row>
    <row r="15" spans="1:7" ht="12.75">
      <c r="A15" s="36" t="s">
        <v>146</v>
      </c>
      <c r="B15" s="97">
        <v>1128</v>
      </c>
      <c r="C15" s="105">
        <f t="shared" si="0"/>
        <v>5.578910925367229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7284</v>
      </c>
      <c r="C16" s="105">
        <f t="shared" si="0"/>
        <v>36.02552054997775</v>
      </c>
      <c r="E16" s="1" t="s">
        <v>149</v>
      </c>
      <c r="F16" s="97">
        <v>363</v>
      </c>
      <c r="G16" s="105">
        <f>(F16/$F$14)*100</f>
        <v>10.980036297640654</v>
      </c>
    </row>
    <row r="17" spans="1:7" ht="12.75">
      <c r="A17" s="36" t="s">
        <v>150</v>
      </c>
      <c r="B17" s="97">
        <v>50</v>
      </c>
      <c r="C17" s="105">
        <f t="shared" si="0"/>
        <v>0.24729215094712892</v>
      </c>
      <c r="E17" s="1" t="s">
        <v>151</v>
      </c>
      <c r="F17" s="97">
        <v>1794</v>
      </c>
      <c r="G17" s="105">
        <f aca="true" t="shared" si="1" ref="G17:G23">(F17/$F$14)*100</f>
        <v>54.264972776769504</v>
      </c>
    </row>
    <row r="18" spans="1:7" ht="12.75">
      <c r="A18" s="36" t="s">
        <v>152</v>
      </c>
      <c r="B18" s="97">
        <v>21</v>
      </c>
      <c r="C18" s="105">
        <f t="shared" si="0"/>
        <v>0.10386270339779416</v>
      </c>
      <c r="E18" s="1" t="s">
        <v>69</v>
      </c>
      <c r="F18" s="97">
        <v>855</v>
      </c>
      <c r="G18" s="105">
        <f t="shared" si="1"/>
        <v>25.862068965517242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181</v>
      </c>
      <c r="G19" s="105">
        <f t="shared" si="1"/>
        <v>5.4748941318814275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75</v>
      </c>
      <c r="G20" s="105">
        <f t="shared" si="1"/>
        <v>2.268602540834846</v>
      </c>
    </row>
    <row r="21" spans="1:7" ht="12.75">
      <c r="A21" s="36" t="s">
        <v>156</v>
      </c>
      <c r="B21" s="98">
        <v>98</v>
      </c>
      <c r="C21" s="105">
        <f aca="true" t="shared" si="2" ref="C21:C28">(B21/$B$8)*100</f>
        <v>0.4846926158563727</v>
      </c>
      <c r="E21" s="1" t="s">
        <v>157</v>
      </c>
      <c r="F21" s="97">
        <v>33</v>
      </c>
      <c r="G21" s="105">
        <f t="shared" si="1"/>
        <v>0.9981851179673321</v>
      </c>
    </row>
    <row r="22" spans="1:7" ht="12.75">
      <c r="A22" s="36" t="s">
        <v>158</v>
      </c>
      <c r="B22" s="98">
        <v>370</v>
      </c>
      <c r="C22" s="105">
        <f t="shared" si="2"/>
        <v>1.829961917008754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654</v>
      </c>
      <c r="C23" s="105">
        <f t="shared" si="2"/>
        <v>3.234581334388446</v>
      </c>
      <c r="E23" s="1" t="s">
        <v>161</v>
      </c>
      <c r="F23" s="98">
        <v>5</v>
      </c>
      <c r="G23" s="105">
        <f t="shared" si="1"/>
        <v>0.1512401693889897</v>
      </c>
    </row>
    <row r="24" spans="1:7" ht="12.75">
      <c r="A24" s="36" t="s">
        <v>162</v>
      </c>
      <c r="B24" s="97">
        <v>3080</v>
      </c>
      <c r="C24" s="105">
        <f t="shared" si="2"/>
        <v>15.233196498343144</v>
      </c>
      <c r="E24" s="1" t="s">
        <v>163</v>
      </c>
      <c r="F24" s="97">
        <v>87500</v>
      </c>
      <c r="G24" s="112" t="s">
        <v>261</v>
      </c>
    </row>
    <row r="25" spans="1:7" ht="12.75">
      <c r="A25" s="36" t="s">
        <v>164</v>
      </c>
      <c r="B25" s="97">
        <v>2635</v>
      </c>
      <c r="C25" s="105">
        <f t="shared" si="2"/>
        <v>13.032296354913694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3473</v>
      </c>
      <c r="C26" s="105">
        <f t="shared" si="2"/>
        <v>17.176912804787577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4570</v>
      </c>
      <c r="C27" s="105">
        <f t="shared" si="2"/>
        <v>22.602502596567586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5339</v>
      </c>
      <c r="C28" s="105">
        <f t="shared" si="2"/>
        <v>26.405855878134428</v>
      </c>
      <c r="E28" s="32" t="s">
        <v>176</v>
      </c>
      <c r="F28" s="97">
        <v>2081</v>
      </c>
      <c r="G28" s="105">
        <f aca="true" t="shared" si="3" ref="G28:G35">(F28/$F$14)*100</f>
        <v>62.946158499697525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0.21173623714458562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75</v>
      </c>
      <c r="G30" s="105">
        <f t="shared" si="3"/>
        <v>2.268602540834846</v>
      </c>
    </row>
    <row r="31" spans="1:7" ht="12.75">
      <c r="A31" s="36" t="s">
        <v>180</v>
      </c>
      <c r="B31" s="97">
        <v>1564</v>
      </c>
      <c r="C31" s="105">
        <f aca="true" t="shared" si="4" ref="C31:C39">(B31/$B$8)*100</f>
        <v>7.735298481626193</v>
      </c>
      <c r="E31" s="32" t="s">
        <v>181</v>
      </c>
      <c r="F31" s="97">
        <v>205</v>
      </c>
      <c r="G31" s="105">
        <f t="shared" si="3"/>
        <v>6.200846944948578</v>
      </c>
    </row>
    <row r="32" spans="1:7" ht="12.75">
      <c r="A32" s="36" t="s">
        <v>182</v>
      </c>
      <c r="B32" s="97">
        <v>2816</v>
      </c>
      <c r="C32" s="105">
        <f t="shared" si="4"/>
        <v>13.9274939413423</v>
      </c>
      <c r="E32" s="32" t="s">
        <v>183</v>
      </c>
      <c r="F32" s="97">
        <v>641</v>
      </c>
      <c r="G32" s="105">
        <f t="shared" si="3"/>
        <v>19.38898971566848</v>
      </c>
    </row>
    <row r="33" spans="1:7" ht="12.75">
      <c r="A33" s="36" t="s">
        <v>184</v>
      </c>
      <c r="B33" s="97">
        <v>4927</v>
      </c>
      <c r="C33" s="105">
        <f t="shared" si="4"/>
        <v>24.368168554330087</v>
      </c>
      <c r="E33" s="32" t="s">
        <v>185</v>
      </c>
      <c r="F33" s="97">
        <v>863</v>
      </c>
      <c r="G33" s="105">
        <f t="shared" si="3"/>
        <v>26.104053236539627</v>
      </c>
    </row>
    <row r="34" spans="1:7" ht="12.75">
      <c r="A34" s="36" t="s">
        <v>186</v>
      </c>
      <c r="B34" s="97">
        <v>3545</v>
      </c>
      <c r="C34" s="105">
        <f t="shared" si="4"/>
        <v>17.533013502151444</v>
      </c>
      <c r="E34" s="32" t="s">
        <v>187</v>
      </c>
      <c r="F34" s="97">
        <v>232</v>
      </c>
      <c r="G34" s="105">
        <f t="shared" si="3"/>
        <v>7.017543859649122</v>
      </c>
    </row>
    <row r="35" spans="1:7" ht="12.75">
      <c r="A35" s="36" t="s">
        <v>188</v>
      </c>
      <c r="B35" s="97">
        <v>2571</v>
      </c>
      <c r="C35" s="105">
        <f t="shared" si="4"/>
        <v>12.715762401701369</v>
      </c>
      <c r="E35" s="32" t="s">
        <v>189</v>
      </c>
      <c r="F35" s="97">
        <v>58</v>
      </c>
      <c r="G35" s="105">
        <f t="shared" si="3"/>
        <v>1.7543859649122806</v>
      </c>
    </row>
    <row r="36" spans="1:7" ht="12.75">
      <c r="A36" s="36" t="s">
        <v>190</v>
      </c>
      <c r="B36" s="97">
        <v>2496</v>
      </c>
      <c r="C36" s="105">
        <f t="shared" si="4"/>
        <v>12.344824175280676</v>
      </c>
      <c r="E36" s="32" t="s">
        <v>191</v>
      </c>
      <c r="F36" s="97">
        <v>1054</v>
      </c>
      <c r="G36" s="112" t="s">
        <v>261</v>
      </c>
    </row>
    <row r="37" spans="1:7" ht="12.75">
      <c r="A37" s="36" t="s">
        <v>192</v>
      </c>
      <c r="B37" s="97">
        <v>953</v>
      </c>
      <c r="C37" s="105">
        <f t="shared" si="4"/>
        <v>4.713388397052277</v>
      </c>
      <c r="E37" s="32" t="s">
        <v>193</v>
      </c>
      <c r="F37" s="97">
        <v>1225</v>
      </c>
      <c r="G37" s="105">
        <f>(F37/$F$14)*100</f>
        <v>37.05384150030248</v>
      </c>
    </row>
    <row r="38" spans="1:7" ht="12.75">
      <c r="A38" s="36" t="s">
        <v>194</v>
      </c>
      <c r="B38" s="97">
        <v>562</v>
      </c>
      <c r="C38" s="105">
        <f t="shared" si="4"/>
        <v>2.779563776645729</v>
      </c>
      <c r="E38" s="32" t="s">
        <v>191</v>
      </c>
      <c r="F38" s="97">
        <v>406</v>
      </c>
      <c r="G38" s="112" t="s">
        <v>261</v>
      </c>
    </row>
    <row r="39" spans="1:7" ht="12.75">
      <c r="A39" s="36" t="s">
        <v>195</v>
      </c>
      <c r="B39" s="97">
        <v>785</v>
      </c>
      <c r="C39" s="105">
        <f t="shared" si="4"/>
        <v>3.8824867698699244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3.7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15848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1056</v>
      </c>
      <c r="G43" s="105">
        <f aca="true" t="shared" si="5" ref="G43:G48">(F43/$F$14)*100</f>
        <v>31.941923774954628</v>
      </c>
    </row>
    <row r="44" spans="1:7" ht="12.75">
      <c r="A44" s="36" t="s">
        <v>209</v>
      </c>
      <c r="B44" s="98">
        <v>3119</v>
      </c>
      <c r="C44" s="105">
        <f aca="true" t="shared" si="6" ref="C44:C49">(B44/$B$42)*100</f>
        <v>19.680716809692075</v>
      </c>
      <c r="E44" s="32" t="s">
        <v>210</v>
      </c>
      <c r="F44" s="97">
        <v>500</v>
      </c>
      <c r="G44" s="105">
        <f t="shared" si="5"/>
        <v>15.12401693889897</v>
      </c>
    </row>
    <row r="45" spans="1:7" ht="12.75">
      <c r="A45" s="36" t="s">
        <v>211</v>
      </c>
      <c r="B45" s="98">
        <v>5471</v>
      </c>
      <c r="C45" s="105">
        <f t="shared" si="6"/>
        <v>34.52170620898536</v>
      </c>
      <c r="E45" s="32" t="s">
        <v>212</v>
      </c>
      <c r="F45" s="97">
        <v>422</v>
      </c>
      <c r="G45" s="105">
        <f t="shared" si="5"/>
        <v>12.764670296430733</v>
      </c>
    </row>
    <row r="46" spans="1:7" ht="12.75">
      <c r="A46" s="36" t="s">
        <v>213</v>
      </c>
      <c r="B46" s="98">
        <v>2751</v>
      </c>
      <c r="C46" s="105">
        <f t="shared" si="6"/>
        <v>17.358657243816257</v>
      </c>
      <c r="E46" s="32" t="s">
        <v>214</v>
      </c>
      <c r="F46" s="97">
        <v>317</v>
      </c>
      <c r="G46" s="105">
        <f t="shared" si="5"/>
        <v>9.588626739261947</v>
      </c>
    </row>
    <row r="47" spans="1:7" ht="12.75">
      <c r="A47" s="36" t="s">
        <v>215</v>
      </c>
      <c r="B47" s="97">
        <v>2283</v>
      </c>
      <c r="C47" s="105">
        <f t="shared" si="6"/>
        <v>14.405603230691568</v>
      </c>
      <c r="E47" s="32" t="s">
        <v>216</v>
      </c>
      <c r="F47" s="97">
        <v>163</v>
      </c>
      <c r="G47" s="105">
        <f t="shared" si="5"/>
        <v>4.930429522081065</v>
      </c>
    </row>
    <row r="48" spans="1:7" ht="12.75">
      <c r="A48" s="36" t="s">
        <v>217</v>
      </c>
      <c r="B48" s="97">
        <v>928</v>
      </c>
      <c r="C48" s="105">
        <f t="shared" si="6"/>
        <v>5.85562847046946</v>
      </c>
      <c r="E48" s="32" t="s">
        <v>218</v>
      </c>
      <c r="F48" s="97">
        <v>816</v>
      </c>
      <c r="G48" s="105">
        <f t="shared" si="5"/>
        <v>24.682395644283122</v>
      </c>
    </row>
    <row r="49" spans="1:7" ht="12.75">
      <c r="A49" s="36" t="s">
        <v>219</v>
      </c>
      <c r="B49" s="97">
        <v>1296</v>
      </c>
      <c r="C49" s="105">
        <f t="shared" si="6"/>
        <v>8.17768803634528</v>
      </c>
      <c r="E49" s="32" t="s">
        <v>220</v>
      </c>
      <c r="F49" s="97">
        <v>32</v>
      </c>
      <c r="G49" s="105">
        <f>(F49/$F$14)*100</f>
        <v>0.9679370840895343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11217</v>
      </c>
      <c r="G51" s="81">
        <f>(F51/F$51)*100</f>
        <v>100</v>
      </c>
    </row>
    <row r="52" spans="1:7" ht="12.75">
      <c r="A52" s="4" t="s">
        <v>223</v>
      </c>
      <c r="B52" s="97">
        <v>7968</v>
      </c>
      <c r="C52" s="105">
        <f>(B52/$B$42)*100</f>
        <v>50.2776375567895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5749</v>
      </c>
      <c r="C53" s="105">
        <f>(B53/$B$42)*100</f>
        <v>36.27587077233721</v>
      </c>
      <c r="E53" s="32" t="s">
        <v>226</v>
      </c>
      <c r="F53" s="97">
        <v>1698</v>
      </c>
      <c r="G53" s="105">
        <f>(F53/F$51)*100</f>
        <v>15.137737362931263</v>
      </c>
    </row>
    <row r="54" spans="1:7" ht="12.75">
      <c r="A54" s="4" t="s">
        <v>227</v>
      </c>
      <c r="B54" s="97">
        <v>1730</v>
      </c>
      <c r="C54" s="105">
        <f>(B54/$B$42)*100</f>
        <v>10.916203937405351</v>
      </c>
      <c r="E54" s="32" t="s">
        <v>228</v>
      </c>
      <c r="F54" s="97">
        <v>960</v>
      </c>
      <c r="G54" s="105">
        <f aca="true" t="shared" si="7" ref="G54:G60">(F54/F$51)*100</f>
        <v>8.55843808504948</v>
      </c>
    </row>
    <row r="55" spans="1:7" ht="12.75">
      <c r="A55" s="4" t="s">
        <v>229</v>
      </c>
      <c r="B55" s="97">
        <v>401</v>
      </c>
      <c r="C55" s="105">
        <f>(B55/$B$42)*100</f>
        <v>2.5302877334679454</v>
      </c>
      <c r="E55" s="32" t="s">
        <v>230</v>
      </c>
      <c r="F55" s="97">
        <v>1923</v>
      </c>
      <c r="G55" s="105">
        <f t="shared" si="7"/>
        <v>17.143621289114737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4299</v>
      </c>
      <c r="G56" s="105">
        <f t="shared" si="7"/>
        <v>38.3257555496122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1642</v>
      </c>
      <c r="G57" s="105">
        <f t="shared" si="7"/>
        <v>14.638495141303379</v>
      </c>
    </row>
    <row r="58" spans="1:7" ht="12.75">
      <c r="A58" s="36" t="s">
        <v>234</v>
      </c>
      <c r="B58" s="97">
        <v>9289</v>
      </c>
      <c r="C58" s="105">
        <f aca="true" t="shared" si="8" ref="C58:C66">(B58/$B$42)*100</f>
        <v>58.61307420494699</v>
      </c>
      <c r="E58" s="32" t="s">
        <v>235</v>
      </c>
      <c r="F58" s="97">
        <v>482</v>
      </c>
      <c r="G58" s="105">
        <f t="shared" si="7"/>
        <v>4.297049121868592</v>
      </c>
    </row>
    <row r="59" spans="1:7" ht="12.75">
      <c r="A59" s="36" t="s">
        <v>236</v>
      </c>
      <c r="B59" s="97">
        <v>434</v>
      </c>
      <c r="C59" s="105">
        <f t="shared" si="8"/>
        <v>2.7385159010600706</v>
      </c>
      <c r="E59" s="32" t="s">
        <v>237</v>
      </c>
      <c r="F59" s="98">
        <v>51</v>
      </c>
      <c r="G59" s="105">
        <f t="shared" si="7"/>
        <v>0.4546670232682536</v>
      </c>
    </row>
    <row r="60" spans="1:7" ht="12.75">
      <c r="A60" s="36" t="s">
        <v>238</v>
      </c>
      <c r="B60" s="97">
        <v>4211</v>
      </c>
      <c r="C60" s="105">
        <f t="shared" si="8"/>
        <v>26.571176173649675</v>
      </c>
      <c r="E60" s="32" t="s">
        <v>239</v>
      </c>
      <c r="F60" s="97">
        <v>162</v>
      </c>
      <c r="G60" s="105">
        <f t="shared" si="7"/>
        <v>1.4442364268520995</v>
      </c>
    </row>
    <row r="61" spans="1:7" ht="12.75">
      <c r="A61" s="36" t="s">
        <v>240</v>
      </c>
      <c r="B61" s="97">
        <v>1562</v>
      </c>
      <c r="C61" s="105">
        <f t="shared" si="8"/>
        <v>9.856133266027259</v>
      </c>
      <c r="E61" s="32" t="s">
        <v>163</v>
      </c>
      <c r="F61" s="97">
        <v>561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0.05047955577990913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13</v>
      </c>
      <c r="C64" s="105">
        <f t="shared" si="8"/>
        <v>0.08202927814235235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136</v>
      </c>
      <c r="C65" s="105">
        <f t="shared" si="8"/>
        <v>0.8581524482584554</v>
      </c>
      <c r="E65" s="32" t="s">
        <v>208</v>
      </c>
      <c r="F65" s="97">
        <v>1982</v>
      </c>
      <c r="G65" s="105">
        <f aca="true" t="shared" si="9" ref="G65:G71">(F65/F$51)*100</f>
        <v>17.6696086297584</v>
      </c>
    </row>
    <row r="66" spans="1:7" ht="12.75">
      <c r="A66" s="36" t="s">
        <v>247</v>
      </c>
      <c r="B66" s="97">
        <v>195</v>
      </c>
      <c r="C66" s="105">
        <f t="shared" si="8"/>
        <v>1.2304391721352852</v>
      </c>
      <c r="E66" s="32" t="s">
        <v>210</v>
      </c>
      <c r="F66" s="97">
        <v>1406</v>
      </c>
      <c r="G66" s="105">
        <f t="shared" si="9"/>
        <v>12.534545778728715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1391</v>
      </c>
      <c r="G67" s="105">
        <f t="shared" si="9"/>
        <v>12.400820183649817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1367</v>
      </c>
      <c r="G68" s="105">
        <f t="shared" si="9"/>
        <v>12.18685923152358</v>
      </c>
    </row>
    <row r="69" spans="1:7" ht="12.75">
      <c r="A69" s="36" t="s">
        <v>249</v>
      </c>
      <c r="B69" s="97">
        <v>182</v>
      </c>
      <c r="C69" s="105">
        <f>(B69/$B$42)*100</f>
        <v>1.1484098939929328</v>
      </c>
      <c r="E69" s="32" t="s">
        <v>216</v>
      </c>
      <c r="F69" s="97">
        <v>915</v>
      </c>
      <c r="G69" s="105">
        <f t="shared" si="9"/>
        <v>8.157261299812784</v>
      </c>
    </row>
    <row r="70" spans="1:7" ht="12.75">
      <c r="A70" s="36" t="s">
        <v>251</v>
      </c>
      <c r="B70" s="97">
        <v>215</v>
      </c>
      <c r="C70" s="105">
        <f>(B70/$B$42)*100</f>
        <v>1.356638061585058</v>
      </c>
      <c r="E70" s="32" t="s">
        <v>218</v>
      </c>
      <c r="F70" s="97">
        <v>3549</v>
      </c>
      <c r="G70" s="105">
        <f t="shared" si="9"/>
        <v>31.639475795667295</v>
      </c>
    </row>
    <row r="71" spans="1:7" ht="12.75">
      <c r="A71" s="54" t="s">
        <v>252</v>
      </c>
      <c r="B71" s="103">
        <v>1119</v>
      </c>
      <c r="C71" s="115">
        <f>(B71/$B$42)*100</f>
        <v>7.06082786471479</v>
      </c>
      <c r="D71" s="41"/>
      <c r="E71" s="44" t="s">
        <v>220</v>
      </c>
      <c r="F71" s="103">
        <v>607</v>
      </c>
      <c r="G71" s="115">
        <f t="shared" si="9"/>
        <v>5.41142908085941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2002-05-08T19:58:52Z</cp:lastPrinted>
  <dcterms:created xsi:type="dcterms:W3CDTF">2001-10-15T13:22:32Z</dcterms:created>
  <dcterms:modified xsi:type="dcterms:W3CDTF">2002-06-05T19:34:54Z</dcterms:modified>
  <cp:category/>
  <cp:version/>
  <cp:contentType/>
  <cp:contentStatus/>
</cp:coreProperties>
</file>