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<sst xmlns="http://schemas.openxmlformats.org/spreadsheetml/2006/main" count="674" uniqueCount="437">
  <si>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</si>
  <si>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</si>
  <si>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</si>
  <si>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</si>
  <si>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</si>
  <si>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</si>
  <si>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</si>
  <si>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</si>
  <si>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</si>
  <si>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</si>
  <si>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</si>
  <si>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</si>
  <si>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</si>
  <si>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</si>
  <si>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</si>
  <si>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</si>
  <si>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</si>
  <si>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</si>
  <si>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</si>
  <si>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</si>
  <si>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</si>
  <si>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</si>
  <si>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</si>
  <si>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</si>
  <si>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</si>
  <si>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</si>
  <si>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</si>
  <si>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</si>
  <si>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</si>
  <si>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</si>
  <si>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</si>
  <si>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</si>
  <si>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</si>
  <si>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</si>
  <si>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</si>
  <si>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</si>
  <si>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</si>
  <si>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</si>
  <si>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</si>
  <si>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</si>
  <si>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</si>
  <si>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</si>
  <si>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</si>
  <si>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</si>
  <si>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</si>
  <si>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</si>
  <si>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</si>
  <si>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</si>
  <si>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</si>
  <si>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</si>
  <si>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</si>
  <si>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</si>
  <si>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</si>
  <si>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</si>
  <si>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</si>
  <si>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</si>
  <si>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</si>
  <si>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</si>
  <si>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</si>
  <si>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</si>
  <si>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</si>
  <si>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</si>
  <si>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</si>
  <si>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</si>
  <si>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</si>
  <si>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</si>
  <si>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</si>
  <si>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</si>
  <si>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</si>
  <si>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</si>
  <si>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</si>
  <si>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</si>
  <si>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</si>
  <si>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</si>
  <si>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</si>
  <si>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</si>
  <si>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</si>
  <si>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</si>
  <si>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</si>
  <si>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</si>
  <si>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</si>
  <si>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</si>
  <si>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</si>
  <si>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</si>
  <si>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</si>
  <si>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</si>
  <si>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</si>
  <si>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</si>
  <si>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</si>
  <si>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</si>
  <si>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</si>
  <si>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</si>
  <si>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</si>
  <si>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</si>
  <si>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</si>
  <si>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</si>
  <si>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</si>
  <si>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</si>
  <si>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</si>
  <si>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</si>
  <si>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</si>
  <si>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</si>
  <si>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</si>
  <si>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</si>
  <si>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</si>
  <si>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</si>
  <si>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</si>
  <si>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</si>
  <si>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</si>
  <si>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</si>
  <si>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</si>
  <si>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</si>
  <si>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</si>
  <si>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</si>
  <si>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</si>
  <si>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</si>
  <si>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</si>
  <si>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</si>
  <si>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</si>
  <si>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</si>
  <si>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</si>
  <si>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</si>
  <si>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</si>
  <si>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</si>
  <si>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</si>
  <si>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</si>
  <si>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</si>
  <si>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</si>
  <si>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</si>
  <si>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</si>
  <si>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</si>
  <si>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</si>
  <si>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</si>
  <si>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</si>
  <si>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</si>
  <si>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</si>
  <si>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</si>
  <si>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</si>
  <si>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</si>
  <si>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</si>
  <si>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</si>
  <si>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</si>
  <si>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</si>
  <si>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</si>
  <si>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</si>
  <si>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</si>
  <si>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</si>
  <si>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</si>
  <si>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</si>
  <si>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</si>
  <si>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</si>
  <si>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</si>
  <si>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</si>
  <si>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</si>
  <si>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</si>
  <si>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</si>
  <si>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</si>
  <si>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</si>
  <si>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</si>
  <si>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</si>
  <si>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</si>
  <si>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</si>
  <si>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</si>
  <si>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</si>
  <si>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</si>
  <si>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</si>
  <si>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</si>
  <si>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</si>
  <si>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</si>
  <si>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</si>
  <si>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</si>
  <si>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</si>
  <si>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</si>
  <si>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</si>
  <si>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</si>
  <si>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</si>
  <si>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</si>
  <si>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</si>
  <si>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</si>
  <si>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</si>
  <si>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</si>
  <si>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</si>
  <si>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</si>
  <si>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</si>
  <si>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</si>
  <si>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</si>
  <si>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</si>
  <si>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</si>
  <si>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</si>
  <si>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</si>
  <si>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</si>
  <si>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</si>
  <si>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</si>
  <si>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</si>
  <si>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</si>
  <si>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</si>
  <si>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</si>
  <si>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</si>
  <si>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</si>
  <si>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</si>
  <si>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</si>
  <si>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</si>
  <si>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</si>
  <si>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</si>
  <si>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</si>
  <si>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</si>
  <si>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</si>
  <si>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</si>
  <si>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</si>
  <si>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</si>
  <si>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</si>
  <si>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</si>
  <si>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</si>
  <si>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</si>
  <si>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</si>
  <si>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</si>
  <si>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</si>
  <si>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</si>
  <si>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</si>
  <si>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</si>
  <si>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</si>
  <si>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</si>
  <si>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</si>
  <si>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</si>
  <si>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</si>
  <si>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</si>
  <si>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</si>
  <si>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</si>
  <si>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</si>
  <si>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</si>
  <si>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</si>
  <si>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</si>
  <si>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</si>
  <si>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</si>
  <si>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</si>
  <si>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</si>
  <si>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</si>
  <si>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</si>
  <si>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</si>
  <si>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</si>
  <si>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</si>
  <si>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</si>
  <si>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</si>
  <si>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</si>
  <si>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</si>
  <si>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</si>
  <si>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</si>
  <si>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</si>
  <si>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</si>
  <si>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</si>
  <si>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</si>
  <si>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</si>
  <si>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</si>
  <si>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</si>
  <si>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</si>
  <si>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</si>
  <si>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</si>
  <si>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</si>
  <si>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</si>
  <si>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</si>
  <si>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</si>
  <si>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</si>
  <si>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</si>
  <si>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</si>
  <si>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</si>
  <si>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</si>
  <si>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</si>
  <si>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</si>
  <si>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</si>
  <si>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</si>
  <si>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</si>
  <si>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</si>
  <si>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</si>
  <si>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</si>
  <si>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</si>
  <si>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</si>
  <si>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</si>
  <si>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</si>
  <si>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</si>
  <si>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</si>
  <si>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</si>
  <si>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</si>
  <si>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</si>
  <si>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</si>
  <si>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</si>
  <si>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</si>
  <si>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</si>
  <si>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</si>
  <si>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</si>
  <si>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</si>
  <si>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</si>
  <si>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</si>
  <si>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</si>
  <si>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</si>
  <si>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</si>
  <si>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</si>
  <si>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</si>
  <si>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</si>
  <si>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</si>
  <si>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</si>
  <si>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</si>
  <si>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</si>
  <si>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</si>
  <si>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</si>
  <si>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</si>
  <si>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</si>
  <si>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</si>
  <si>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</si>
  <si>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</si>
  <si>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</si>
  <si>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</si>
  <si>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</si>
  <si>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</si>
  <si>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</si>
  <si>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</si>
  <si>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</si>
  <si>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</si>
  <si>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</si>
  <si>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</si>
  <si>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</si>
  <si>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</si>
  <si>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</si>
  <si>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</si>
  <si>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</si>
  <si>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</si>
  <si>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</si>
  <si>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</si>
  <si>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</si>
  <si>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</si>
  <si>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</si>
  <si>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</si>
  <si>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</si>
  <si>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</si>
  <si>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</si>
  <si>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</si>
  <si>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</si>
  <si>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</si>
  <si>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</si>
  <si>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</si>
  <si>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</si>
  <si>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</si>
  <si>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</si>
  <si>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</si>
  <si>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</si>
  <si>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</si>
  <si>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</si>
  <si>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</si>
  <si>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</si>
  <si>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</si>
  <si>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</si>
  <si>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</si>
  <si>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</si>
  <si>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</si>
  <si>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</si>
  <si>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</si>
  <si>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</si>
  <si>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</si>
  <si>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</si>
  <si>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</si>
  <si>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</si>
  <si>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</si>
  <si>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</si>
  <si>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</si>
  <si>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</si>
  <si>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</si>
  <si>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</si>
  <si>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</si>
  <si>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</si>
  <si>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</si>
  <si>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</si>
  <si>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</si>
  <si>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</si>
  <si>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</si>
  <si>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</si>
  <si>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</si>
  <si>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</si>
  <si>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</si>
  <si>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</si>
  <si>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</si>
  <si>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</si>
  <si>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</si>
  <si>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</si>
  <si>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</si>
  <si>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</si>
  <si>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</si>
  <si>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</si>
  <si>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</si>
  <si>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</si>
  <si>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</si>
  <si>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</si>
  <si>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</si>
  <si>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</si>
  <si>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</si>
  <si>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</si>
  <si>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</si>
  <si>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</si>
  <si>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Brigantine city,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</si>
  <si>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Brigantine 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</si>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</sst>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12594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12594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6138</v>
      </c>
      <c r="C9" s="150">
        <f>(B9/$B$7)*100</f>
        <v>48.73749404478323</v>
      </c>
      <c r="D9" s="151"/>
      <c r="E9" s="151" t="s">
        <v>403</v>
      </c>
      <c r="F9" s="149">
        <v>1185</v>
      </c>
      <c r="G9" s="152">
        <f t="shared" si="0"/>
        <v>9.40924249642687</v>
      </c>
    </row>
    <row r="10" spans="1:7" ht="12.75">
      <c r="A10" s="148" t="s">
        <v>404</v>
      </c>
      <c r="B10" s="149">
        <v>6456</v>
      </c>
      <c r="C10" s="150">
        <f>(B10/$B$7)*100</f>
        <v>51.262505955216774</v>
      </c>
      <c r="D10" s="151"/>
      <c r="E10" s="151" t="s">
        <v>405</v>
      </c>
      <c r="F10" s="149">
        <v>171</v>
      </c>
      <c r="G10" s="152">
        <f t="shared" si="0"/>
        <v>1.3577894235350167</v>
      </c>
    </row>
    <row r="11" spans="1:7" ht="12.75">
      <c r="A11" s="148"/>
      <c r="B11" s="149"/>
      <c r="C11" s="150"/>
      <c r="D11" s="151"/>
      <c r="E11" s="151" t="s">
        <v>406</v>
      </c>
      <c r="F11" s="149">
        <v>526</v>
      </c>
      <c r="G11" s="152">
        <f t="shared" si="0"/>
        <v>4.176592027949817</v>
      </c>
    </row>
    <row r="12" spans="1:7" ht="12.75">
      <c r="A12" s="148" t="s">
        <v>407</v>
      </c>
      <c r="B12" s="149">
        <v>701</v>
      </c>
      <c r="C12" s="150">
        <f aca="true" t="shared" si="1" ref="C12:C24">B12*100/B$7</f>
        <v>5.566142607590916</v>
      </c>
      <c r="D12" s="151"/>
      <c r="E12" s="151" t="s">
        <v>408</v>
      </c>
      <c r="F12" s="149">
        <v>29</v>
      </c>
      <c r="G12" s="152">
        <f t="shared" si="0"/>
        <v>0.2302683817690964</v>
      </c>
    </row>
    <row r="13" spans="1:7" ht="12.75">
      <c r="A13" s="148" t="s">
        <v>409</v>
      </c>
      <c r="B13" s="149">
        <v>818</v>
      </c>
      <c r="C13" s="150">
        <f t="shared" si="1"/>
        <v>6.495156423693823</v>
      </c>
      <c r="D13" s="151"/>
      <c r="E13" s="151" t="s">
        <v>410</v>
      </c>
      <c r="F13" s="149">
        <v>459</v>
      </c>
      <c r="G13" s="152">
        <f t="shared" si="0"/>
        <v>3.6445926631729395</v>
      </c>
    </row>
    <row r="14" spans="1:7" ht="12.75">
      <c r="A14" s="148" t="s">
        <v>411</v>
      </c>
      <c r="B14" s="149">
        <v>732</v>
      </c>
      <c r="C14" s="150">
        <f t="shared" si="1"/>
        <v>5.8122915674130535</v>
      </c>
      <c r="D14" s="151"/>
      <c r="E14" s="151" t="s">
        <v>412</v>
      </c>
      <c r="F14" s="149">
        <v>11409</v>
      </c>
      <c r="G14" s="152">
        <f t="shared" si="0"/>
        <v>90.59075750357313</v>
      </c>
    </row>
    <row r="15" spans="1:7" ht="12.75">
      <c r="A15" s="148" t="s">
        <v>413</v>
      </c>
      <c r="B15" s="149">
        <v>558</v>
      </c>
      <c r="C15" s="150">
        <f t="shared" si="1"/>
        <v>4.430681276798476</v>
      </c>
      <c r="D15" s="151"/>
      <c r="E15" s="151" t="s">
        <v>414</v>
      </c>
      <c r="F15" s="149">
        <v>10014</v>
      </c>
      <c r="G15" s="152">
        <f t="shared" si="0"/>
        <v>79.51405431157694</v>
      </c>
    </row>
    <row r="16" spans="1:7" ht="12.75">
      <c r="A16" s="148" t="s">
        <v>415</v>
      </c>
      <c r="B16" s="149">
        <v>548</v>
      </c>
      <c r="C16" s="150">
        <f t="shared" si="1"/>
        <v>4.35127838653327</v>
      </c>
      <c r="D16" s="151"/>
      <c r="E16" s="151"/>
      <c r="F16" s="141"/>
      <c r="G16" s="146"/>
    </row>
    <row r="17" spans="1:7" ht="12.75">
      <c r="A17" s="148" t="s">
        <v>416</v>
      </c>
      <c r="B17" s="149">
        <v>1649</v>
      </c>
      <c r="C17" s="150">
        <f t="shared" si="1"/>
        <v>13.093536604732412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2238</v>
      </c>
      <c r="C18" s="150">
        <f t="shared" si="1"/>
        <v>17.770366841353024</v>
      </c>
      <c r="D18" s="151"/>
      <c r="E18" s="143" t="s">
        <v>419</v>
      </c>
      <c r="F18" s="141">
        <v>12594</v>
      </c>
      <c r="G18" s="147">
        <v>100</v>
      </c>
    </row>
    <row r="19" spans="1:7" ht="12.75">
      <c r="A19" s="148" t="s">
        <v>420</v>
      </c>
      <c r="B19" s="149">
        <v>1728</v>
      </c>
      <c r="C19" s="150">
        <f t="shared" si="1"/>
        <v>13.720819437827537</v>
      </c>
      <c r="D19" s="151"/>
      <c r="E19" s="151" t="s">
        <v>421</v>
      </c>
      <c r="F19" s="149">
        <v>12593</v>
      </c>
      <c r="G19" s="152">
        <f aca="true" t="shared" si="2" ref="G19:G30">F19*100/F$18</f>
        <v>99.99205971097348</v>
      </c>
    </row>
    <row r="20" spans="1:7" ht="12.75">
      <c r="A20" s="148" t="s">
        <v>422</v>
      </c>
      <c r="B20" s="149">
        <v>771</v>
      </c>
      <c r="C20" s="150">
        <f t="shared" si="1"/>
        <v>6.121962839447356</v>
      </c>
      <c r="D20" s="151"/>
      <c r="E20" s="151" t="s">
        <v>423</v>
      </c>
      <c r="F20" s="149">
        <v>5473</v>
      </c>
      <c r="G20" s="152">
        <f t="shared" si="2"/>
        <v>43.45720184214706</v>
      </c>
    </row>
    <row r="21" spans="1:7" ht="12.75">
      <c r="A21" s="148" t="s">
        <v>424</v>
      </c>
      <c r="B21" s="149">
        <v>761</v>
      </c>
      <c r="C21" s="150">
        <f t="shared" si="1"/>
        <v>6.0425599491821504</v>
      </c>
      <c r="D21" s="151"/>
      <c r="E21" s="151" t="s">
        <v>425</v>
      </c>
      <c r="F21" s="149">
        <v>2455</v>
      </c>
      <c r="G21" s="152">
        <f t="shared" si="2"/>
        <v>19.493409560107988</v>
      </c>
    </row>
    <row r="22" spans="1:7" ht="12.75">
      <c r="A22" s="148" t="s">
        <v>426</v>
      </c>
      <c r="B22" s="149">
        <v>1277</v>
      </c>
      <c r="C22" s="150">
        <f t="shared" si="1"/>
        <v>10.139749086866763</v>
      </c>
      <c r="D22" s="151"/>
      <c r="E22" s="151" t="s">
        <v>427</v>
      </c>
      <c r="F22" s="149">
        <v>3071</v>
      </c>
      <c r="G22" s="152">
        <f t="shared" si="2"/>
        <v>24.384627600444656</v>
      </c>
    </row>
    <row r="23" spans="1:7" ht="12.75">
      <c r="A23" s="148" t="s">
        <v>428</v>
      </c>
      <c r="B23" s="149">
        <v>652</v>
      </c>
      <c r="C23" s="150">
        <f t="shared" si="1"/>
        <v>5.177068445291408</v>
      </c>
      <c r="D23" s="151"/>
      <c r="E23" s="151" t="s">
        <v>429</v>
      </c>
      <c r="F23" s="149">
        <v>2358</v>
      </c>
      <c r="G23" s="152">
        <f t="shared" si="2"/>
        <v>18.723201524535494</v>
      </c>
    </row>
    <row r="24" spans="1:7" ht="12.75">
      <c r="A24" s="148" t="s">
        <v>430</v>
      </c>
      <c r="B24" s="149">
        <v>161</v>
      </c>
      <c r="C24" s="150">
        <f t="shared" si="1"/>
        <v>1.278386533269811</v>
      </c>
      <c r="D24" s="151"/>
      <c r="E24" s="151" t="s">
        <v>431</v>
      </c>
      <c r="F24" s="149">
        <v>774</v>
      </c>
      <c r="G24" s="152">
        <f t="shared" si="2"/>
        <v>6.145783706526918</v>
      </c>
    </row>
    <row r="25" spans="1:7" ht="12.75">
      <c r="A25" s="148"/>
      <c r="B25" s="149"/>
      <c r="C25" s="153"/>
      <c r="D25" s="151"/>
      <c r="E25" s="151" t="s">
        <v>432</v>
      </c>
      <c r="F25" s="149">
        <v>206</v>
      </c>
      <c r="G25" s="152">
        <f t="shared" si="2"/>
        <v>1.6356995394632365</v>
      </c>
    </row>
    <row r="26" spans="1:7" ht="12.75">
      <c r="A26" s="148" t="s">
        <v>433</v>
      </c>
      <c r="B26" s="154">
        <v>40.7</v>
      </c>
      <c r="C26" s="155" t="s">
        <v>261</v>
      </c>
      <c r="D26" s="151"/>
      <c r="E26" s="156" t="s">
        <v>434</v>
      </c>
      <c r="F26" s="149">
        <v>820</v>
      </c>
      <c r="G26" s="152">
        <f t="shared" si="2"/>
        <v>6.511037001746864</v>
      </c>
    </row>
    <row r="27" spans="1:7" ht="12.75">
      <c r="A27" s="148"/>
      <c r="B27" s="149"/>
      <c r="C27" s="153"/>
      <c r="D27" s="151"/>
      <c r="E27" s="157" t="s">
        <v>435</v>
      </c>
      <c r="F27" s="149">
        <v>427</v>
      </c>
      <c r="G27" s="152">
        <f t="shared" si="2"/>
        <v>3.3905034143242814</v>
      </c>
    </row>
    <row r="28" spans="1:7" ht="12.75">
      <c r="A28" s="148" t="s">
        <v>262</v>
      </c>
      <c r="B28" s="149">
        <v>9973</v>
      </c>
      <c r="C28" s="150">
        <f aca="true" t="shared" si="3" ref="C28:C35">B28*100/B$7</f>
        <v>79.18850246148959</v>
      </c>
      <c r="D28" s="151"/>
      <c r="E28" s="151" t="s">
        <v>436</v>
      </c>
      <c r="F28" s="149">
        <v>1</v>
      </c>
      <c r="G28" s="152">
        <f t="shared" si="2"/>
        <v>0.007940289026520565</v>
      </c>
    </row>
    <row r="29" spans="1:7" ht="12.75">
      <c r="A29" s="148" t="s">
        <v>0</v>
      </c>
      <c r="B29" s="149">
        <v>4789</v>
      </c>
      <c r="C29" s="150">
        <f t="shared" si="3"/>
        <v>38.02604414800699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5184</v>
      </c>
      <c r="C30" s="150">
        <f t="shared" si="3"/>
        <v>41.16245831348261</v>
      </c>
      <c r="D30" s="151"/>
      <c r="E30" s="151" t="s">
        <v>3</v>
      </c>
      <c r="F30" s="149">
        <v>1</v>
      </c>
      <c r="G30" s="152">
        <f t="shared" si="2"/>
        <v>0.007940289026520565</v>
      </c>
    </row>
    <row r="31" spans="1:7" ht="12.75">
      <c r="A31" s="148" t="s">
        <v>4</v>
      </c>
      <c r="B31" s="149">
        <v>9689</v>
      </c>
      <c r="C31" s="150">
        <f t="shared" si="3"/>
        <v>76.93346037795776</v>
      </c>
      <c r="D31" s="151"/>
      <c r="E31" s="151"/>
      <c r="F31" s="141"/>
      <c r="G31" s="146"/>
    </row>
    <row r="32" spans="1:7" ht="12.75">
      <c r="A32" s="148" t="s">
        <v>5</v>
      </c>
      <c r="B32" s="149">
        <v>2525</v>
      </c>
      <c r="C32" s="150">
        <f t="shared" si="3"/>
        <v>20.04922979196443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2090</v>
      </c>
      <c r="C33" s="150">
        <f t="shared" si="3"/>
        <v>16.595204065427982</v>
      </c>
      <c r="D33" s="151"/>
      <c r="E33" s="143" t="s">
        <v>8</v>
      </c>
      <c r="F33" s="141">
        <v>5473</v>
      </c>
      <c r="G33" s="147">
        <v>100</v>
      </c>
    </row>
    <row r="34" spans="1:7" ht="12.75">
      <c r="A34" s="148" t="s">
        <v>0</v>
      </c>
      <c r="B34" s="149">
        <v>911</v>
      </c>
      <c r="C34" s="150">
        <f t="shared" si="3"/>
        <v>7.233603303160235</v>
      </c>
      <c r="D34" s="151"/>
      <c r="E34" s="151" t="s">
        <v>9</v>
      </c>
      <c r="F34" s="149">
        <v>3338</v>
      </c>
      <c r="G34" s="152">
        <f aca="true" t="shared" si="4" ref="G34:G42">F34*100/F$33</f>
        <v>60.990316097204456</v>
      </c>
    </row>
    <row r="35" spans="1:7" ht="12.75">
      <c r="A35" s="148" t="s">
        <v>2</v>
      </c>
      <c r="B35" s="149">
        <v>1179</v>
      </c>
      <c r="C35" s="150">
        <f t="shared" si="3"/>
        <v>9.361600762267747</v>
      </c>
      <c r="D35" s="151"/>
      <c r="E35" s="151" t="s">
        <v>10</v>
      </c>
      <c r="F35" s="149">
        <v>1312</v>
      </c>
      <c r="G35" s="152">
        <f t="shared" si="4"/>
        <v>23.972227297642974</v>
      </c>
    </row>
    <row r="36" spans="1:7" ht="12.75">
      <c r="A36" s="148"/>
      <c r="B36" s="149"/>
      <c r="C36" s="153"/>
      <c r="D36" s="151"/>
      <c r="E36" s="151" t="s">
        <v>11</v>
      </c>
      <c r="F36" s="149">
        <v>2455</v>
      </c>
      <c r="G36" s="152">
        <f t="shared" si="4"/>
        <v>44.85656860953773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863</v>
      </c>
      <c r="G37" s="152">
        <f t="shared" si="4"/>
        <v>15.76831719349534</v>
      </c>
    </row>
    <row r="38" spans="1:7" ht="12.75">
      <c r="A38" s="160" t="s">
        <v>13</v>
      </c>
      <c r="B38" s="149">
        <v>12305</v>
      </c>
      <c r="C38" s="150">
        <f aca="true" t="shared" si="5" ref="C38:C56">B38*100/B$7</f>
        <v>97.70525647133556</v>
      </c>
      <c r="D38" s="151"/>
      <c r="E38" s="151" t="s">
        <v>14</v>
      </c>
      <c r="F38" s="149">
        <v>638</v>
      </c>
      <c r="G38" s="152">
        <f t="shared" si="4"/>
        <v>11.65722638406724</v>
      </c>
    </row>
    <row r="39" spans="1:7" ht="12.75">
      <c r="A39" s="148" t="s">
        <v>15</v>
      </c>
      <c r="B39" s="149">
        <v>10472</v>
      </c>
      <c r="C39" s="150">
        <f t="shared" si="5"/>
        <v>83.15070668572336</v>
      </c>
      <c r="D39" s="151"/>
      <c r="E39" s="151" t="s">
        <v>10</v>
      </c>
      <c r="F39" s="149">
        <v>327</v>
      </c>
      <c r="G39" s="152">
        <f t="shared" si="4"/>
        <v>5.974785309702174</v>
      </c>
    </row>
    <row r="40" spans="1:7" ht="12.75">
      <c r="A40" s="148" t="s">
        <v>16</v>
      </c>
      <c r="B40" s="149">
        <v>496</v>
      </c>
      <c r="C40" s="150">
        <f t="shared" si="5"/>
        <v>3.9383833571542004</v>
      </c>
      <c r="D40" s="151"/>
      <c r="E40" s="151" t="s">
        <v>17</v>
      </c>
      <c r="F40" s="149">
        <v>2135</v>
      </c>
      <c r="G40" s="152">
        <f t="shared" si="4"/>
        <v>39.009683902795544</v>
      </c>
    </row>
    <row r="41" spans="1:7" ht="12.75">
      <c r="A41" s="148" t="s">
        <v>18</v>
      </c>
      <c r="B41" s="149">
        <v>23</v>
      </c>
      <c r="C41" s="150">
        <f t="shared" si="5"/>
        <v>0.182626647609973</v>
      </c>
      <c r="D41" s="151"/>
      <c r="E41" s="151" t="s">
        <v>19</v>
      </c>
      <c r="F41" s="149">
        <v>1678</v>
      </c>
      <c r="G41" s="152">
        <f t="shared" si="4"/>
        <v>30.659601680979353</v>
      </c>
    </row>
    <row r="42" spans="1:7" ht="12.75">
      <c r="A42" s="148" t="s">
        <v>20</v>
      </c>
      <c r="B42" s="149">
        <v>720</v>
      </c>
      <c r="C42" s="150">
        <f t="shared" si="5"/>
        <v>5.717008099094807</v>
      </c>
      <c r="D42" s="151"/>
      <c r="E42" s="151" t="s">
        <v>21</v>
      </c>
      <c r="F42" s="149">
        <v>543</v>
      </c>
      <c r="G42" s="152">
        <f t="shared" si="4"/>
        <v>9.921432486753153</v>
      </c>
    </row>
    <row r="43" spans="1:7" ht="12.75">
      <c r="A43" s="148" t="s">
        <v>22</v>
      </c>
      <c r="B43" s="149">
        <v>328</v>
      </c>
      <c r="C43" s="150">
        <f t="shared" si="5"/>
        <v>2.6044148006987453</v>
      </c>
      <c r="D43" s="151"/>
      <c r="E43" s="151"/>
      <c r="F43" s="149"/>
      <c r="G43" s="146"/>
    </row>
    <row r="44" spans="1:7" ht="12.75">
      <c r="A44" s="148" t="s">
        <v>23</v>
      </c>
      <c r="B44" s="149">
        <v>81</v>
      </c>
      <c r="C44" s="150">
        <f t="shared" si="5"/>
        <v>0.6431634111481658</v>
      </c>
      <c r="D44" s="151"/>
      <c r="E44" s="151" t="s">
        <v>24</v>
      </c>
      <c r="F44" s="149">
        <v>1449</v>
      </c>
      <c r="G44" s="161">
        <f>F44*100/F33</f>
        <v>26.475424812716973</v>
      </c>
    </row>
    <row r="45" spans="1:7" ht="12.75">
      <c r="A45" s="148" t="s">
        <v>25</v>
      </c>
      <c r="B45" s="149">
        <v>70</v>
      </c>
      <c r="C45" s="150">
        <f t="shared" si="5"/>
        <v>0.5558202318564396</v>
      </c>
      <c r="D45" s="151"/>
      <c r="E45" s="151" t="s">
        <v>26</v>
      </c>
      <c r="F45" s="149">
        <v>1536</v>
      </c>
      <c r="G45" s="161">
        <f>F45*100/F33</f>
        <v>28.065046592362506</v>
      </c>
    </row>
    <row r="46" spans="1:7" ht="12.75">
      <c r="A46" s="148" t="s">
        <v>27</v>
      </c>
      <c r="B46" s="149">
        <v>4</v>
      </c>
      <c r="C46" s="150">
        <f t="shared" si="5"/>
        <v>0.03176115610608226</v>
      </c>
      <c r="D46" s="151"/>
      <c r="E46" s="151"/>
      <c r="F46" s="149"/>
      <c r="G46" s="146"/>
    </row>
    <row r="47" spans="1:7" ht="12.75">
      <c r="A47" s="148" t="s">
        <v>28</v>
      </c>
      <c r="B47" s="149">
        <v>12</v>
      </c>
      <c r="C47" s="150">
        <f t="shared" si="5"/>
        <v>0.09528346831824679</v>
      </c>
      <c r="D47" s="151"/>
      <c r="E47" s="151" t="s">
        <v>29</v>
      </c>
      <c r="F47" s="162">
        <v>2.3</v>
      </c>
      <c r="G47" s="163" t="s">
        <v>261</v>
      </c>
    </row>
    <row r="48" spans="1:7" ht="12.75">
      <c r="A48" s="148" t="s">
        <v>30</v>
      </c>
      <c r="B48" s="149">
        <v>91</v>
      </c>
      <c r="C48" s="150">
        <f t="shared" si="5"/>
        <v>0.7225663014133714</v>
      </c>
      <c r="D48" s="151"/>
      <c r="E48" s="151" t="s">
        <v>31</v>
      </c>
      <c r="F48" s="162">
        <v>2.89</v>
      </c>
      <c r="G48" s="163" t="s">
        <v>261</v>
      </c>
    </row>
    <row r="49" spans="1:7" ht="14.25">
      <c r="A49" s="148" t="s">
        <v>32</v>
      </c>
      <c r="B49" s="149">
        <v>134</v>
      </c>
      <c r="C49" s="150">
        <f t="shared" si="5"/>
        <v>1.0639987295537559</v>
      </c>
      <c r="D49" s="151"/>
      <c r="E49" s="151"/>
      <c r="F49" s="141"/>
      <c r="G49" s="146"/>
    </row>
    <row r="50" spans="1:7" ht="12.75">
      <c r="A50" s="148" t="s">
        <v>33</v>
      </c>
      <c r="B50" s="149">
        <v>6</v>
      </c>
      <c r="C50" s="150">
        <f t="shared" si="5"/>
        <v>0.04764173415912339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4</v>
      </c>
      <c r="C51" s="150">
        <f t="shared" si="5"/>
        <v>0.03176115610608226</v>
      </c>
      <c r="D51" s="151"/>
      <c r="E51" s="143" t="s">
        <v>36</v>
      </c>
      <c r="F51" s="141">
        <v>9304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5473</v>
      </c>
      <c r="G52" s="152">
        <f>F52*100/F$51</f>
        <v>58.82416165090284</v>
      </c>
    </row>
    <row r="53" spans="1:7" ht="12.75">
      <c r="A53" s="148" t="s">
        <v>39</v>
      </c>
      <c r="B53" s="149">
        <v>2</v>
      </c>
      <c r="C53" s="150">
        <f t="shared" si="5"/>
        <v>0.01588057805304113</v>
      </c>
      <c r="D53" s="151"/>
      <c r="E53" s="151" t="s">
        <v>40</v>
      </c>
      <c r="F53" s="149">
        <v>3831</v>
      </c>
      <c r="G53" s="152">
        <f>F53*100/F$51</f>
        <v>41.17583834909716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3134</v>
      </c>
      <c r="G54" s="152">
        <f>F54*100/F$51</f>
        <v>33.68443680137575</v>
      </c>
    </row>
    <row r="55" spans="1:7" ht="12.75">
      <c r="A55" s="148" t="s">
        <v>43</v>
      </c>
      <c r="B55" s="149">
        <v>588</v>
      </c>
      <c r="C55" s="150">
        <f t="shared" si="5"/>
        <v>4.668889947594092</v>
      </c>
      <c r="D55" s="151"/>
      <c r="E55" s="151"/>
      <c r="F55" s="149"/>
      <c r="G55" s="146"/>
    </row>
    <row r="56" spans="1:7" ht="12.75">
      <c r="A56" s="148" t="s">
        <v>44</v>
      </c>
      <c r="B56" s="149">
        <v>289</v>
      </c>
      <c r="C56" s="150">
        <f t="shared" si="5"/>
        <v>2.2947435286644433</v>
      </c>
      <c r="D56" s="151"/>
      <c r="E56" s="151" t="s">
        <v>45</v>
      </c>
      <c r="F56" s="154">
        <v>2.5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16.9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10658</v>
      </c>
      <c r="C60" s="164">
        <f>B60*100/B7</f>
        <v>84.62760044465618</v>
      </c>
      <c r="D60" s="151"/>
      <c r="E60" s="143" t="s">
        <v>51</v>
      </c>
      <c r="F60" s="141">
        <v>5473</v>
      </c>
      <c r="G60" s="147">
        <v>100</v>
      </c>
    </row>
    <row r="61" spans="1:7" ht="12.75">
      <c r="A61" s="148" t="s">
        <v>52</v>
      </c>
      <c r="B61" s="149">
        <v>582</v>
      </c>
      <c r="C61" s="164">
        <f>B61*100/B7</f>
        <v>4.621248213434969</v>
      </c>
      <c r="D61" s="151"/>
      <c r="E61" s="151" t="s">
        <v>53</v>
      </c>
      <c r="F61" s="149">
        <v>3487</v>
      </c>
      <c r="G61" s="152">
        <f>F61*100/F$60</f>
        <v>63.71277178878129</v>
      </c>
    </row>
    <row r="62" spans="1:7" ht="12.75">
      <c r="A62" s="148" t="s">
        <v>54</v>
      </c>
      <c r="B62" s="149">
        <v>89</v>
      </c>
      <c r="C62" s="164">
        <f>B62*100/B7</f>
        <v>0.7066857233603303</v>
      </c>
      <c r="D62" s="151"/>
      <c r="E62" s="151" t="s">
        <v>55</v>
      </c>
      <c r="F62" s="149">
        <v>1986</v>
      </c>
      <c r="G62" s="152">
        <f>F62*100/F$60</f>
        <v>36.28722821121871</v>
      </c>
    </row>
    <row r="63" spans="1:7" ht="12.75">
      <c r="A63" s="148" t="s">
        <v>56</v>
      </c>
      <c r="B63" s="149">
        <v>826</v>
      </c>
      <c r="C63" s="164">
        <f>B63*100/B7</f>
        <v>6.558678735905987</v>
      </c>
      <c r="D63" s="151"/>
      <c r="E63" s="151"/>
      <c r="F63" s="149"/>
      <c r="G63" s="146"/>
    </row>
    <row r="64" spans="1:7" ht="12.75">
      <c r="A64" s="148" t="s">
        <v>57</v>
      </c>
      <c r="B64" s="149">
        <v>13</v>
      </c>
      <c r="C64" s="164">
        <f>B64*100/B7</f>
        <v>0.10322375734476735</v>
      </c>
      <c r="D64" s="151"/>
      <c r="E64" s="151" t="s">
        <v>58</v>
      </c>
      <c r="F64" s="162">
        <v>2.29</v>
      </c>
      <c r="G64" s="163" t="s">
        <v>261</v>
      </c>
    </row>
    <row r="65" spans="1:7" ht="13.5" thickBot="1">
      <c r="A65" s="167" t="s">
        <v>59</v>
      </c>
      <c r="B65" s="168">
        <v>729</v>
      </c>
      <c r="C65" s="169">
        <f>B65*100/B7</f>
        <v>5.788470700333492</v>
      </c>
      <c r="D65" s="170"/>
      <c r="E65" s="170" t="s">
        <v>60</v>
      </c>
      <c r="F65" s="171">
        <v>2.32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12594</v>
      </c>
      <c r="G9" s="33">
        <f>(F9/$F$9)*100</f>
        <v>100</v>
      </c>
    </row>
    <row r="10" spans="1:7" ht="12.75">
      <c r="A10" s="29" t="s">
        <v>269</v>
      </c>
      <c r="B10" s="93">
        <v>2712</v>
      </c>
      <c r="C10" s="33">
        <f aca="true" t="shared" si="0" ref="C10:C15">(B10/$B$10)*100</f>
        <v>100</v>
      </c>
      <c r="E10" s="34" t="s">
        <v>270</v>
      </c>
      <c r="F10" s="97">
        <v>11045</v>
      </c>
      <c r="G10" s="84">
        <f aca="true" t="shared" si="1" ref="G10:G16">(F10/$F$9)*100</f>
        <v>87.70049229791964</v>
      </c>
    </row>
    <row r="11" spans="1:7" ht="12.75">
      <c r="A11" s="36" t="s">
        <v>271</v>
      </c>
      <c r="B11" s="98">
        <v>175</v>
      </c>
      <c r="C11" s="35">
        <f t="shared" si="0"/>
        <v>6.452802359882005</v>
      </c>
      <c r="E11" s="34" t="s">
        <v>272</v>
      </c>
      <c r="F11" s="97">
        <v>10740</v>
      </c>
      <c r="G11" s="84">
        <f t="shared" si="1"/>
        <v>85.27870414483087</v>
      </c>
    </row>
    <row r="12" spans="1:7" ht="12.75">
      <c r="A12" s="36" t="s">
        <v>273</v>
      </c>
      <c r="B12" s="98">
        <v>180</v>
      </c>
      <c r="C12" s="35">
        <f t="shared" si="0"/>
        <v>6.637168141592921</v>
      </c>
      <c r="E12" s="34" t="s">
        <v>274</v>
      </c>
      <c r="F12" s="97">
        <v>5272</v>
      </c>
      <c r="G12" s="84">
        <f t="shared" si="1"/>
        <v>41.861203747816425</v>
      </c>
    </row>
    <row r="13" spans="1:7" ht="12.75">
      <c r="A13" s="36" t="s">
        <v>275</v>
      </c>
      <c r="B13" s="98">
        <v>1350</v>
      </c>
      <c r="C13" s="35">
        <f t="shared" si="0"/>
        <v>49.7787610619469</v>
      </c>
      <c r="E13" s="34" t="s">
        <v>276</v>
      </c>
      <c r="F13" s="97">
        <v>5468</v>
      </c>
      <c r="G13" s="84">
        <f t="shared" si="1"/>
        <v>43.41750039701445</v>
      </c>
    </row>
    <row r="14" spans="1:7" ht="12.75">
      <c r="A14" s="36" t="s">
        <v>277</v>
      </c>
      <c r="B14" s="98">
        <v>479</v>
      </c>
      <c r="C14" s="35">
        <f t="shared" si="0"/>
        <v>17.662241887905605</v>
      </c>
      <c r="E14" s="34" t="s">
        <v>166</v>
      </c>
      <c r="F14" s="97">
        <v>305</v>
      </c>
      <c r="G14" s="84">
        <f t="shared" si="1"/>
        <v>2.421788153088772</v>
      </c>
    </row>
    <row r="15" spans="1:7" ht="12.75">
      <c r="A15" s="36" t="s">
        <v>324</v>
      </c>
      <c r="B15" s="97">
        <v>528</v>
      </c>
      <c r="C15" s="35">
        <f t="shared" si="0"/>
        <v>19.469026548672566</v>
      </c>
      <c r="E15" s="34" t="s">
        <v>278</v>
      </c>
      <c r="F15" s="97">
        <v>1549</v>
      </c>
      <c r="G15" s="84">
        <f t="shared" si="1"/>
        <v>12.299507702080357</v>
      </c>
    </row>
    <row r="16" spans="1:7" ht="12.75">
      <c r="A16" s="36"/>
      <c r="B16" s="93" t="s">
        <v>250</v>
      </c>
      <c r="C16" s="10"/>
      <c r="E16" s="34" t="s">
        <v>279</v>
      </c>
      <c r="F16" s="98">
        <v>796</v>
      </c>
      <c r="G16" s="84">
        <f t="shared" si="1"/>
        <v>6.32047006511037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813</v>
      </c>
      <c r="G17" s="84">
        <f>(F17/$F$9)*100</f>
        <v>6.45545497856122</v>
      </c>
    </row>
    <row r="18" spans="1:7" ht="12.75">
      <c r="A18" s="29" t="s">
        <v>282</v>
      </c>
      <c r="B18" s="93">
        <v>9314</v>
      </c>
      <c r="C18" s="33">
        <f>(B18/$B$18)*100</f>
        <v>100</v>
      </c>
      <c r="E18" s="34" t="s">
        <v>283</v>
      </c>
      <c r="F18" s="97">
        <v>736</v>
      </c>
      <c r="G18" s="84">
        <f>(F18/$F$9)*100</f>
        <v>5.844052723519136</v>
      </c>
    </row>
    <row r="19" spans="1:7" ht="12.75">
      <c r="A19" s="36" t="s">
        <v>284</v>
      </c>
      <c r="B19" s="97">
        <v>284</v>
      </c>
      <c r="C19" s="84">
        <f aca="true" t="shared" si="2" ref="C19:C25">(B19/$B$18)*100</f>
        <v>3.049173287524157</v>
      </c>
      <c r="E19" s="34"/>
      <c r="F19" s="97" t="s">
        <v>250</v>
      </c>
      <c r="G19" s="84"/>
    </row>
    <row r="20" spans="1:7" ht="12.75">
      <c r="A20" s="36" t="s">
        <v>285</v>
      </c>
      <c r="B20" s="97">
        <v>1159</v>
      </c>
      <c r="C20" s="84">
        <f t="shared" si="2"/>
        <v>12.443633240283445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3045</v>
      </c>
      <c r="C21" s="84">
        <f t="shared" si="2"/>
        <v>32.69272063560232</v>
      </c>
      <c r="E21" s="38" t="s">
        <v>167</v>
      </c>
      <c r="F21" s="80">
        <v>1549</v>
      </c>
      <c r="G21" s="33">
        <f>(F21/$F$21)*100</f>
        <v>100</v>
      </c>
    </row>
    <row r="22" spans="1:7" ht="12.75">
      <c r="A22" s="36" t="s">
        <v>302</v>
      </c>
      <c r="B22" s="97">
        <v>2007</v>
      </c>
      <c r="C22" s="84">
        <f t="shared" si="2"/>
        <v>21.54820700021473</v>
      </c>
      <c r="E22" s="34" t="s">
        <v>303</v>
      </c>
      <c r="F22" s="97">
        <v>344</v>
      </c>
      <c r="G22" s="84">
        <f aca="true" t="shared" si="3" ref="G22:G27">(F22/$F$21)*100</f>
        <v>22.207876049063913</v>
      </c>
    </row>
    <row r="23" spans="1:7" ht="12.75">
      <c r="A23" s="36" t="s">
        <v>304</v>
      </c>
      <c r="B23" s="97">
        <v>601</v>
      </c>
      <c r="C23" s="84">
        <f t="shared" si="2"/>
        <v>6.452651921838093</v>
      </c>
      <c r="E23" s="34" t="s">
        <v>305</v>
      </c>
      <c r="F23" s="97">
        <v>681</v>
      </c>
      <c r="G23" s="84">
        <f t="shared" si="3"/>
        <v>43.96384764364106</v>
      </c>
    </row>
    <row r="24" spans="1:7" ht="12.75">
      <c r="A24" s="36" t="s">
        <v>306</v>
      </c>
      <c r="B24" s="97">
        <v>1426</v>
      </c>
      <c r="C24" s="84">
        <f t="shared" si="2"/>
        <v>15.310285591582565</v>
      </c>
      <c r="E24" s="34" t="s">
        <v>307</v>
      </c>
      <c r="F24" s="97">
        <v>44</v>
      </c>
      <c r="G24" s="84">
        <f t="shared" si="3"/>
        <v>2.8405422853453843</v>
      </c>
    </row>
    <row r="25" spans="1:7" ht="12.75">
      <c r="A25" s="36" t="s">
        <v>308</v>
      </c>
      <c r="B25" s="97">
        <v>792</v>
      </c>
      <c r="C25" s="84">
        <f t="shared" si="2"/>
        <v>8.503328322954692</v>
      </c>
      <c r="E25" s="34" t="s">
        <v>309</v>
      </c>
      <c r="F25" s="97">
        <v>7</v>
      </c>
      <c r="G25" s="84">
        <f t="shared" si="3"/>
        <v>0.4519044544867657</v>
      </c>
    </row>
    <row r="26" spans="1:7" ht="12.75">
      <c r="A26" s="36"/>
      <c r="B26" s="93" t="s">
        <v>250</v>
      </c>
      <c r="C26" s="35"/>
      <c r="E26" s="34" t="s">
        <v>310</v>
      </c>
      <c r="F26" s="97">
        <v>443</v>
      </c>
      <c r="G26" s="84">
        <f t="shared" si="3"/>
        <v>28.59909619109103</v>
      </c>
    </row>
    <row r="27" spans="1:7" ht="12.75">
      <c r="A27" s="36" t="s">
        <v>311</v>
      </c>
      <c r="B27" s="108">
        <v>84.5</v>
      </c>
      <c r="C27" s="37" t="s">
        <v>261</v>
      </c>
      <c r="E27" s="34" t="s">
        <v>312</v>
      </c>
      <c r="F27" s="97">
        <v>30</v>
      </c>
      <c r="G27" s="84">
        <f t="shared" si="3"/>
        <v>1.9367333763718526</v>
      </c>
    </row>
    <row r="28" spans="1:7" ht="12.75">
      <c r="A28" s="36" t="s">
        <v>313</v>
      </c>
      <c r="B28" s="108">
        <v>23.8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11945</v>
      </c>
      <c r="G30" s="33">
        <f>(F30/$F$30)*100</f>
        <v>100</v>
      </c>
      <c r="J30" s="39"/>
    </row>
    <row r="31" spans="1:10" ht="12.75">
      <c r="A31" s="95" t="s">
        <v>296</v>
      </c>
      <c r="B31" s="93">
        <v>10344</v>
      </c>
      <c r="C31" s="33">
        <f>(B31/$B$31)*100</f>
        <v>100</v>
      </c>
      <c r="E31" s="34" t="s">
        <v>317</v>
      </c>
      <c r="F31" s="97">
        <v>9388</v>
      </c>
      <c r="G31" s="101">
        <f>(F31/$F$30)*100</f>
        <v>78.5935537881959</v>
      </c>
      <c r="J31" s="39"/>
    </row>
    <row r="32" spans="1:10" ht="12.75">
      <c r="A32" s="36" t="s">
        <v>318</v>
      </c>
      <c r="B32" s="97">
        <v>2694</v>
      </c>
      <c r="C32" s="10">
        <f>(B32/$B$31)*100</f>
        <v>26.044083526682133</v>
      </c>
      <c r="E32" s="34" t="s">
        <v>319</v>
      </c>
      <c r="F32" s="97">
        <v>2557</v>
      </c>
      <c r="G32" s="101">
        <f aca="true" t="shared" si="4" ref="G32:G39">(F32/$F$30)*100</f>
        <v>21.406446211804102</v>
      </c>
      <c r="J32" s="39"/>
    </row>
    <row r="33" spans="1:10" ht="12.75">
      <c r="A33" s="36" t="s">
        <v>320</v>
      </c>
      <c r="B33" s="97">
        <v>5279</v>
      </c>
      <c r="C33" s="10">
        <f aca="true" t="shared" si="5" ref="C33:C38">(B33/$B$31)*100</f>
        <v>51.03441608662026</v>
      </c>
      <c r="E33" s="34" t="s">
        <v>321</v>
      </c>
      <c r="F33" s="97">
        <v>850</v>
      </c>
      <c r="G33" s="101">
        <f t="shared" si="4"/>
        <v>7.115948095437422</v>
      </c>
      <c r="J33" s="39"/>
    </row>
    <row r="34" spans="1:7" ht="12.75">
      <c r="A34" s="36" t="s">
        <v>322</v>
      </c>
      <c r="B34" s="97">
        <v>409</v>
      </c>
      <c r="C34" s="10">
        <f t="shared" si="5"/>
        <v>3.953982985305491</v>
      </c>
      <c r="E34" s="34" t="s">
        <v>323</v>
      </c>
      <c r="F34" s="97">
        <v>1277</v>
      </c>
      <c r="G34" s="101">
        <f t="shared" si="4"/>
        <v>10.690665550439514</v>
      </c>
    </row>
    <row r="35" spans="1:7" ht="12.75">
      <c r="A35" s="36" t="s">
        <v>325</v>
      </c>
      <c r="B35" s="97">
        <v>776</v>
      </c>
      <c r="C35" s="10">
        <f t="shared" si="5"/>
        <v>7.501933488012375</v>
      </c>
      <c r="E35" s="34" t="s">
        <v>321</v>
      </c>
      <c r="F35" s="97">
        <v>467</v>
      </c>
      <c r="G35" s="101">
        <f t="shared" si="4"/>
        <v>3.9095856006697365</v>
      </c>
    </row>
    <row r="36" spans="1:7" ht="12.75">
      <c r="A36" s="36" t="s">
        <v>297</v>
      </c>
      <c r="B36" s="97">
        <v>637</v>
      </c>
      <c r="C36" s="10">
        <f t="shared" si="5"/>
        <v>6.15815931941222</v>
      </c>
      <c r="E36" s="34" t="s">
        <v>327</v>
      </c>
      <c r="F36" s="97">
        <v>964</v>
      </c>
      <c r="G36" s="101">
        <f t="shared" si="4"/>
        <v>8.070322310590205</v>
      </c>
    </row>
    <row r="37" spans="1:7" ht="12.75">
      <c r="A37" s="36" t="s">
        <v>326</v>
      </c>
      <c r="B37" s="97">
        <v>1186</v>
      </c>
      <c r="C37" s="10">
        <f t="shared" si="5"/>
        <v>11.465583913379737</v>
      </c>
      <c r="E37" s="34" t="s">
        <v>321</v>
      </c>
      <c r="F37" s="97">
        <v>260</v>
      </c>
      <c r="G37" s="101">
        <f t="shared" si="4"/>
        <v>2.176642946839682</v>
      </c>
    </row>
    <row r="38" spans="1:7" ht="12.75">
      <c r="A38" s="36" t="s">
        <v>297</v>
      </c>
      <c r="B38" s="97">
        <v>608</v>
      </c>
      <c r="C38" s="10">
        <f t="shared" si="5"/>
        <v>5.877803557617943</v>
      </c>
      <c r="E38" s="34" t="s">
        <v>259</v>
      </c>
      <c r="F38" s="97">
        <v>218</v>
      </c>
      <c r="G38" s="101">
        <f t="shared" si="4"/>
        <v>1.8250313938886562</v>
      </c>
    </row>
    <row r="39" spans="1:7" ht="12.75">
      <c r="A39" s="36"/>
      <c r="B39" s="97" t="s">
        <v>250</v>
      </c>
      <c r="C39" s="10"/>
      <c r="E39" s="34" t="s">
        <v>321</v>
      </c>
      <c r="F39" s="97">
        <v>97</v>
      </c>
      <c r="G39" s="101">
        <f t="shared" si="4"/>
        <v>0.8120552532440352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199</v>
      </c>
      <c r="C42" s="33">
        <f>(B42/$B$42)*100</f>
        <v>100</v>
      </c>
      <c r="E42" s="31" t="s">
        <v>268</v>
      </c>
      <c r="F42" s="80">
        <v>12594</v>
      </c>
      <c r="G42" s="99">
        <f>(F42/$F$42)*100</f>
        <v>100</v>
      </c>
      <c r="I42" s="39"/>
    </row>
    <row r="43" spans="1:7" ht="12.75">
      <c r="A43" s="36" t="s">
        <v>301</v>
      </c>
      <c r="B43" s="98">
        <v>150</v>
      </c>
      <c r="C43" s="102">
        <f>(B43/$B$42)*100</f>
        <v>75.37688442211056</v>
      </c>
      <c r="E43" s="60" t="s">
        <v>168</v>
      </c>
      <c r="F43" s="106">
        <v>15348</v>
      </c>
      <c r="G43" s="107">
        <f aca="true" t="shared" si="6" ref="G43:G71">(F43/$F$42)*100</f>
        <v>121.86755597903765</v>
      </c>
    </row>
    <row r="44" spans="1:7" ht="12.75">
      <c r="A44" s="36"/>
      <c r="B44" s="93" t="s">
        <v>250</v>
      </c>
      <c r="C44" s="10"/>
      <c r="E44" s="1" t="s">
        <v>329</v>
      </c>
      <c r="F44" s="97">
        <v>18</v>
      </c>
      <c r="G44" s="101">
        <f t="shared" si="6"/>
        <v>0.14292520247737017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</v>
      </c>
      <c r="G45" s="101">
        <f t="shared" si="6"/>
        <v>0.06352231221216452</v>
      </c>
    </row>
    <row r="46" spans="1:7" ht="12.75">
      <c r="A46" s="29" t="s">
        <v>331</v>
      </c>
      <c r="B46" s="93">
        <v>9943</v>
      </c>
      <c r="C46" s="33">
        <f>(B46/$B$46)*100</f>
        <v>100</v>
      </c>
      <c r="E46" s="1" t="s">
        <v>332</v>
      </c>
      <c r="F46" s="97">
        <v>16</v>
      </c>
      <c r="G46" s="101">
        <f t="shared" si="6"/>
        <v>0.12704462442432904</v>
      </c>
    </row>
    <row r="47" spans="1:7" ht="12.75">
      <c r="A47" s="36" t="s">
        <v>333</v>
      </c>
      <c r="B47" s="97">
        <v>1465</v>
      </c>
      <c r="C47" s="10">
        <f>(B47/$B$46)*100</f>
        <v>14.733983707130644</v>
      </c>
      <c r="E47" s="1" t="s">
        <v>334</v>
      </c>
      <c r="F47" s="97">
        <v>181</v>
      </c>
      <c r="G47" s="101">
        <f t="shared" si="6"/>
        <v>1.4371923138002223</v>
      </c>
    </row>
    <row r="48" spans="1:7" ht="12.75">
      <c r="A48" s="36"/>
      <c r="B48" s="93" t="s">
        <v>250</v>
      </c>
      <c r="C48" s="10"/>
      <c r="E48" s="1" t="s">
        <v>335</v>
      </c>
      <c r="F48" s="97">
        <v>1259</v>
      </c>
      <c r="G48" s="101">
        <f t="shared" si="6"/>
        <v>9.996823884389391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307</v>
      </c>
      <c r="G49" s="101">
        <f t="shared" si="6"/>
        <v>2.4376687311418137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17</v>
      </c>
      <c r="G50" s="101">
        <f t="shared" si="6"/>
        <v>0.13498491345084962</v>
      </c>
    </row>
    <row r="51" spans="1:7" ht="12.75">
      <c r="A51" s="5" t="s">
        <v>338</v>
      </c>
      <c r="B51" s="93">
        <v>2304</v>
      </c>
      <c r="C51" s="33">
        <f>(B51/$B$51)*100</f>
        <v>100</v>
      </c>
      <c r="E51" s="1" t="s">
        <v>339</v>
      </c>
      <c r="F51" s="97">
        <v>2047</v>
      </c>
      <c r="G51" s="101">
        <f t="shared" si="6"/>
        <v>16.2537716372876</v>
      </c>
    </row>
    <row r="52" spans="1:7" ht="12.75">
      <c r="A52" s="4" t="s">
        <v>340</v>
      </c>
      <c r="B52" s="98">
        <v>138</v>
      </c>
      <c r="C52" s="10">
        <f>(B52/$B$51)*100</f>
        <v>5.989583333333334</v>
      </c>
      <c r="E52" s="1" t="s">
        <v>341</v>
      </c>
      <c r="F52" s="97">
        <v>126</v>
      </c>
      <c r="G52" s="101">
        <f t="shared" si="6"/>
        <v>1.0004764173415912</v>
      </c>
    </row>
    <row r="53" spans="1:7" ht="12.75">
      <c r="A53" s="4"/>
      <c r="B53" s="93" t="s">
        <v>250</v>
      </c>
      <c r="C53" s="10"/>
      <c r="E53" s="1" t="s">
        <v>342</v>
      </c>
      <c r="F53" s="97">
        <v>105</v>
      </c>
      <c r="G53" s="101">
        <f t="shared" si="6"/>
        <v>0.8337303477846593</v>
      </c>
    </row>
    <row r="54" spans="1:7" ht="14.25">
      <c r="A54" s="5" t="s">
        <v>343</v>
      </c>
      <c r="B54" s="93">
        <v>7546</v>
      </c>
      <c r="C54" s="33">
        <f>(B54/$B$54)*100</f>
        <v>100</v>
      </c>
      <c r="E54" s="1" t="s">
        <v>201</v>
      </c>
      <c r="F54" s="97">
        <v>3080</v>
      </c>
      <c r="G54" s="101">
        <f t="shared" si="6"/>
        <v>24.45609020168334</v>
      </c>
    </row>
    <row r="55" spans="1:7" ht="12.75">
      <c r="A55" s="4" t="s">
        <v>340</v>
      </c>
      <c r="B55" s="98">
        <v>1787</v>
      </c>
      <c r="C55" s="10">
        <f>(B55/$B$54)*100</f>
        <v>23.681420620196132</v>
      </c>
      <c r="E55" s="1" t="s">
        <v>344</v>
      </c>
      <c r="F55" s="97">
        <v>2796</v>
      </c>
      <c r="G55" s="101">
        <f t="shared" si="6"/>
        <v>22.2010481181515</v>
      </c>
    </row>
    <row r="56" spans="1:7" ht="12.75">
      <c r="A56" s="4" t="s">
        <v>345</v>
      </c>
      <c r="B56" s="120">
        <v>71.3</v>
      </c>
      <c r="C56" s="37" t="s">
        <v>261</v>
      </c>
      <c r="E56" s="1" t="s">
        <v>346</v>
      </c>
      <c r="F56" s="97">
        <v>105</v>
      </c>
      <c r="G56" s="101">
        <f t="shared" si="6"/>
        <v>0.8337303477846593</v>
      </c>
    </row>
    <row r="57" spans="1:7" ht="12.75">
      <c r="A57" s="4" t="s">
        <v>347</v>
      </c>
      <c r="B57" s="98">
        <v>5759</v>
      </c>
      <c r="C57" s="10">
        <f>(B57/$B$54)*100</f>
        <v>76.31857937980388</v>
      </c>
      <c r="E57" s="1" t="s">
        <v>348</v>
      </c>
      <c r="F57" s="97">
        <v>57</v>
      </c>
      <c r="G57" s="101">
        <f t="shared" si="6"/>
        <v>0.45259647451167223</v>
      </c>
    </row>
    <row r="58" spans="1:7" ht="12.75">
      <c r="A58" s="4" t="s">
        <v>345</v>
      </c>
      <c r="B58" s="120">
        <v>78</v>
      </c>
      <c r="C58" s="37" t="s">
        <v>261</v>
      </c>
      <c r="E58" s="1" t="s">
        <v>349</v>
      </c>
      <c r="F58" s="97">
        <v>797</v>
      </c>
      <c r="G58" s="101">
        <f t="shared" si="6"/>
        <v>6.32841035413689</v>
      </c>
    </row>
    <row r="59" spans="1:7" ht="12.75">
      <c r="A59" s="4"/>
      <c r="B59" s="93" t="s">
        <v>250</v>
      </c>
      <c r="C59" s="10"/>
      <c r="E59" s="1" t="s">
        <v>350</v>
      </c>
      <c r="F59" s="97">
        <v>22</v>
      </c>
      <c r="G59" s="101">
        <f t="shared" si="6"/>
        <v>0.17468635858345244</v>
      </c>
    </row>
    <row r="60" spans="1:7" ht="12.75">
      <c r="A60" s="5" t="s">
        <v>351</v>
      </c>
      <c r="B60" s="93">
        <v>2069</v>
      </c>
      <c r="C60" s="33">
        <f>(B60/$B$60)*100</f>
        <v>100</v>
      </c>
      <c r="E60" s="1" t="s">
        <v>352</v>
      </c>
      <c r="F60" s="97">
        <v>194</v>
      </c>
      <c r="G60" s="101">
        <f t="shared" si="6"/>
        <v>1.5404160711449897</v>
      </c>
    </row>
    <row r="61" spans="1:7" ht="12.75">
      <c r="A61" s="4" t="s">
        <v>340</v>
      </c>
      <c r="B61" s="97">
        <v>714</v>
      </c>
      <c r="C61" s="10">
        <f>(B61/$B$60)*100</f>
        <v>34.50942484291929</v>
      </c>
      <c r="E61" s="1" t="s">
        <v>353</v>
      </c>
      <c r="F61" s="97">
        <v>198</v>
      </c>
      <c r="G61" s="101">
        <f t="shared" si="6"/>
        <v>1.5721772272510721</v>
      </c>
    </row>
    <row r="62" spans="1:7" ht="12.75">
      <c r="A62" s="4"/>
      <c r="B62" s="93" t="s">
        <v>250</v>
      </c>
      <c r="C62" s="10"/>
      <c r="E62" s="1" t="s">
        <v>354</v>
      </c>
      <c r="F62" s="97">
        <v>149</v>
      </c>
      <c r="G62" s="101">
        <f t="shared" si="6"/>
        <v>1.1831030649515641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38</v>
      </c>
      <c r="G63" s="101">
        <f t="shared" si="6"/>
        <v>0.30173098300778145</v>
      </c>
    </row>
    <row r="64" spans="1:7" ht="12.75">
      <c r="A64" s="29" t="s">
        <v>357</v>
      </c>
      <c r="B64" s="93">
        <v>11945</v>
      </c>
      <c r="C64" s="33">
        <f>(B64/$B$64)*100</f>
        <v>100</v>
      </c>
      <c r="E64" s="1" t="s">
        <v>358</v>
      </c>
      <c r="F64" s="97">
        <v>147</v>
      </c>
      <c r="G64" s="101">
        <f t="shared" si="6"/>
        <v>1.167222486898523</v>
      </c>
    </row>
    <row r="65" spans="1:7" ht="12.75">
      <c r="A65" s="4" t="s">
        <v>256</v>
      </c>
      <c r="B65" s="97">
        <v>5954</v>
      </c>
      <c r="C65" s="10">
        <f>(B65/$B$64)*100</f>
        <v>49.845123482628715</v>
      </c>
      <c r="E65" s="1" t="s">
        <v>359</v>
      </c>
      <c r="F65" s="97">
        <v>68</v>
      </c>
      <c r="G65" s="101">
        <f t="shared" si="6"/>
        <v>0.5399396538033985</v>
      </c>
    </row>
    <row r="66" spans="1:7" ht="12.75">
      <c r="A66" s="4" t="s">
        <v>257</v>
      </c>
      <c r="B66" s="97">
        <v>5666</v>
      </c>
      <c r="C66" s="10">
        <f aca="true" t="shared" si="7" ref="C66:C71">(B66/$B$64)*100</f>
        <v>47.43407283382168</v>
      </c>
      <c r="E66" s="1" t="s">
        <v>360</v>
      </c>
      <c r="F66" s="97">
        <v>17</v>
      </c>
      <c r="G66" s="101">
        <f t="shared" si="6"/>
        <v>0.13498491345084962</v>
      </c>
    </row>
    <row r="67" spans="1:7" ht="12.75">
      <c r="A67" s="4" t="s">
        <v>361</v>
      </c>
      <c r="B67" s="97">
        <v>2974</v>
      </c>
      <c r="C67" s="10">
        <f t="shared" si="7"/>
        <v>24.897446630389283</v>
      </c>
      <c r="E67" s="1" t="s">
        <v>362</v>
      </c>
      <c r="F67" s="97">
        <v>154</v>
      </c>
      <c r="G67" s="101">
        <f t="shared" si="6"/>
        <v>1.222804510084167</v>
      </c>
    </row>
    <row r="68" spans="1:7" ht="12.75">
      <c r="A68" s="4" t="s">
        <v>363</v>
      </c>
      <c r="B68" s="97">
        <v>2692</v>
      </c>
      <c r="C68" s="10">
        <f t="shared" si="7"/>
        <v>22.536626203432398</v>
      </c>
      <c r="E68" s="1" t="s">
        <v>364</v>
      </c>
      <c r="F68" s="97">
        <v>304</v>
      </c>
      <c r="G68" s="101">
        <f t="shared" si="6"/>
        <v>2.4138478640622516</v>
      </c>
    </row>
    <row r="69" spans="1:7" ht="12.75">
      <c r="A69" s="4" t="s">
        <v>365</v>
      </c>
      <c r="B69" s="97">
        <v>1099</v>
      </c>
      <c r="C69" s="10">
        <f t="shared" si="7"/>
        <v>9.200502302218501</v>
      </c>
      <c r="E69" s="1" t="s">
        <v>366</v>
      </c>
      <c r="F69" s="97">
        <v>107</v>
      </c>
      <c r="G69" s="101">
        <f t="shared" si="6"/>
        <v>0.8496109258377006</v>
      </c>
    </row>
    <row r="70" spans="1:7" ht="12.75">
      <c r="A70" s="4" t="s">
        <v>367</v>
      </c>
      <c r="B70" s="97">
        <v>1593</v>
      </c>
      <c r="C70" s="10">
        <f t="shared" si="7"/>
        <v>13.336123901213897</v>
      </c>
      <c r="E70" s="1" t="s">
        <v>368</v>
      </c>
      <c r="F70" s="97">
        <v>23</v>
      </c>
      <c r="G70" s="101">
        <f t="shared" si="6"/>
        <v>0.182626647609973</v>
      </c>
    </row>
    <row r="71" spans="1:7" ht="12.75">
      <c r="A71" s="7" t="s">
        <v>258</v>
      </c>
      <c r="B71" s="103">
        <v>325</v>
      </c>
      <c r="C71" s="40">
        <f t="shared" si="7"/>
        <v>2.7208036835496023</v>
      </c>
      <c r="D71" s="41"/>
      <c r="E71" s="9" t="s">
        <v>369</v>
      </c>
      <c r="F71" s="103">
        <v>3008</v>
      </c>
      <c r="G71" s="104">
        <f t="shared" si="6"/>
        <v>23.884389391773862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10201</v>
      </c>
      <c r="C9" s="81">
        <f>(B9/$B$9)*100</f>
        <v>100</v>
      </c>
      <c r="D9" s="65"/>
      <c r="E9" s="79" t="s">
        <v>381</v>
      </c>
      <c r="F9" s="80">
        <v>5473</v>
      </c>
      <c r="G9" s="81">
        <f>(F9/$F$9)*100</f>
        <v>100</v>
      </c>
    </row>
    <row r="10" spans="1:7" ht="12.75">
      <c r="A10" s="82" t="s">
        <v>382</v>
      </c>
      <c r="B10" s="97">
        <v>6739</v>
      </c>
      <c r="C10" s="105">
        <f>(B10/$B$9)*100</f>
        <v>66.06215076953241</v>
      </c>
      <c r="D10" s="65"/>
      <c r="E10" s="78" t="s">
        <v>383</v>
      </c>
      <c r="F10" s="97">
        <v>377</v>
      </c>
      <c r="G10" s="105">
        <f aca="true" t="shared" si="0" ref="G10:G19">(F10/$F$9)*100</f>
        <v>6.88836104513064</v>
      </c>
    </row>
    <row r="11" spans="1:7" ht="12.75">
      <c r="A11" s="82" t="s">
        <v>384</v>
      </c>
      <c r="B11" s="97">
        <v>6713</v>
      </c>
      <c r="C11" s="105">
        <f aca="true" t="shared" si="1" ref="C11:C16">(B11/$B$9)*100</f>
        <v>65.80727379668659</v>
      </c>
      <c r="D11" s="65"/>
      <c r="E11" s="78" t="s">
        <v>385</v>
      </c>
      <c r="F11" s="97">
        <v>327</v>
      </c>
      <c r="G11" s="105">
        <f t="shared" si="0"/>
        <v>5.974785309702174</v>
      </c>
    </row>
    <row r="12" spans="1:7" ht="12.75">
      <c r="A12" s="82" t="s">
        <v>386</v>
      </c>
      <c r="B12" s="97">
        <v>6407</v>
      </c>
      <c r="C12" s="105">
        <f>(B12/$B$9)*100</f>
        <v>62.80756788550143</v>
      </c>
      <c r="D12" s="65"/>
      <c r="E12" s="78" t="s">
        <v>387</v>
      </c>
      <c r="F12" s="97">
        <v>740</v>
      </c>
      <c r="G12" s="105">
        <f t="shared" si="0"/>
        <v>13.520920884341312</v>
      </c>
    </row>
    <row r="13" spans="1:7" ht="12.75">
      <c r="A13" s="82" t="s">
        <v>388</v>
      </c>
      <c r="B13" s="97">
        <v>306</v>
      </c>
      <c r="C13" s="105">
        <f>(B13/$B$9)*100</f>
        <v>2.999705911185178</v>
      </c>
      <c r="D13" s="65"/>
      <c r="E13" s="78" t="s">
        <v>389</v>
      </c>
      <c r="F13" s="97">
        <v>674</v>
      </c>
      <c r="G13" s="105">
        <f t="shared" si="0"/>
        <v>12.315000913575735</v>
      </c>
    </row>
    <row r="14" spans="1:7" ht="12.75">
      <c r="A14" s="82" t="s">
        <v>390</v>
      </c>
      <c r="B14" s="109">
        <v>4.6</v>
      </c>
      <c r="C14" s="112" t="s">
        <v>261</v>
      </c>
      <c r="D14" s="65"/>
      <c r="E14" s="78" t="s">
        <v>391</v>
      </c>
      <c r="F14" s="97">
        <v>926</v>
      </c>
      <c r="G14" s="105">
        <f t="shared" si="0"/>
        <v>16.91942262013521</v>
      </c>
    </row>
    <row r="15" spans="1:7" ht="12.75">
      <c r="A15" s="82" t="s">
        <v>392</v>
      </c>
      <c r="B15" s="109">
        <v>26</v>
      </c>
      <c r="C15" s="105">
        <f t="shared" si="1"/>
        <v>0.2548769728457994</v>
      </c>
      <c r="D15" s="65"/>
      <c r="E15" s="78" t="s">
        <v>393</v>
      </c>
      <c r="F15" s="97">
        <v>1161</v>
      </c>
      <c r="G15" s="105">
        <f t="shared" si="0"/>
        <v>21.213228576649005</v>
      </c>
    </row>
    <row r="16" spans="1:7" ht="12.75">
      <c r="A16" s="82" t="s">
        <v>67</v>
      </c>
      <c r="B16" s="97">
        <v>3462</v>
      </c>
      <c r="C16" s="105">
        <f t="shared" si="1"/>
        <v>33.937849230467606</v>
      </c>
      <c r="D16" s="65"/>
      <c r="E16" s="78" t="s">
        <v>68</v>
      </c>
      <c r="F16" s="97">
        <v>666</v>
      </c>
      <c r="G16" s="105">
        <f t="shared" si="0"/>
        <v>12.16882879590718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417</v>
      </c>
      <c r="G17" s="105">
        <f t="shared" si="0"/>
        <v>7.619221633473415</v>
      </c>
    </row>
    <row r="18" spans="1:7" ht="12.75">
      <c r="A18" s="77" t="s">
        <v>70</v>
      </c>
      <c r="B18" s="80">
        <v>5360</v>
      </c>
      <c r="C18" s="81">
        <f>(B18/$B$18)*100</f>
        <v>100</v>
      </c>
      <c r="D18" s="65"/>
      <c r="E18" s="78" t="s">
        <v>170</v>
      </c>
      <c r="F18" s="97">
        <v>84</v>
      </c>
      <c r="G18" s="105">
        <f t="shared" si="0"/>
        <v>1.5348072355198246</v>
      </c>
    </row>
    <row r="19" spans="1:9" ht="12.75">
      <c r="A19" s="82" t="s">
        <v>382</v>
      </c>
      <c r="B19" s="97">
        <v>3242</v>
      </c>
      <c r="C19" s="105">
        <f>(B19/$B$18)*100</f>
        <v>60.485074626865675</v>
      </c>
      <c r="D19" s="65"/>
      <c r="E19" s="78" t="s">
        <v>169</v>
      </c>
      <c r="F19" s="98">
        <v>101</v>
      </c>
      <c r="G19" s="105">
        <f t="shared" si="0"/>
        <v>1.8454229855655035</v>
      </c>
      <c r="I19" s="118"/>
    </row>
    <row r="20" spans="1:7" ht="12.75">
      <c r="A20" s="82" t="s">
        <v>384</v>
      </c>
      <c r="B20" s="97">
        <v>3242</v>
      </c>
      <c r="C20" s="105">
        <f>(B20/$B$18)*100</f>
        <v>60.485074626865675</v>
      </c>
      <c r="D20" s="65"/>
      <c r="E20" s="78" t="s">
        <v>71</v>
      </c>
      <c r="F20" s="97">
        <v>44639</v>
      </c>
      <c r="G20" s="112" t="s">
        <v>261</v>
      </c>
    </row>
    <row r="21" spans="1:7" ht="12.75">
      <c r="A21" s="82" t="s">
        <v>386</v>
      </c>
      <c r="B21" s="97">
        <v>3074</v>
      </c>
      <c r="C21" s="105">
        <f>(B21/$B$18)*100</f>
        <v>57.350746268656714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4379</v>
      </c>
      <c r="G22" s="105">
        <f>(F22/$F$9)*100</f>
        <v>80.01096290882515</v>
      </c>
    </row>
    <row r="23" spans="1:7" ht="12.75">
      <c r="A23" s="77" t="s">
        <v>73</v>
      </c>
      <c r="B23" s="80">
        <v>795</v>
      </c>
      <c r="C23" s="81">
        <f>(B23/$B$23)*100</f>
        <v>100</v>
      </c>
      <c r="D23" s="65"/>
      <c r="E23" s="78" t="s">
        <v>74</v>
      </c>
      <c r="F23" s="97">
        <v>53879</v>
      </c>
      <c r="G23" s="112" t="s">
        <v>261</v>
      </c>
    </row>
    <row r="24" spans="1:7" ht="12.75">
      <c r="A24" s="82" t="s">
        <v>75</v>
      </c>
      <c r="B24" s="97">
        <v>523</v>
      </c>
      <c r="C24" s="105">
        <f>(B24/$B$23)*100</f>
        <v>65.78616352201257</v>
      </c>
      <c r="D24" s="65"/>
      <c r="E24" s="78" t="s">
        <v>76</v>
      </c>
      <c r="F24" s="97">
        <v>1711</v>
      </c>
      <c r="G24" s="105">
        <f>(F24/$F$9)*100</f>
        <v>31.262561666362142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12889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156</v>
      </c>
      <c r="G26" s="105">
        <f>(F26/$F$9)*100</f>
        <v>2.8503562945368173</v>
      </c>
    </row>
    <row r="27" spans="1:7" ht="12.75">
      <c r="A27" s="77" t="s">
        <v>85</v>
      </c>
      <c r="B27" s="80">
        <v>6232</v>
      </c>
      <c r="C27" s="81">
        <f>(B27/$B$27)*100</f>
        <v>100</v>
      </c>
      <c r="D27" s="65"/>
      <c r="E27" s="78" t="s">
        <v>78</v>
      </c>
      <c r="F27" s="98">
        <v>5439</v>
      </c>
      <c r="G27" s="112" t="s">
        <v>261</v>
      </c>
    </row>
    <row r="28" spans="1:7" ht="12.75">
      <c r="A28" s="82" t="s">
        <v>86</v>
      </c>
      <c r="B28" s="97">
        <v>4609</v>
      </c>
      <c r="C28" s="105">
        <f aca="true" t="shared" si="2" ref="C28:C33">(B28/$B$27)*100</f>
        <v>73.95699614890886</v>
      </c>
      <c r="D28" s="65"/>
      <c r="E28" s="78" t="s">
        <v>79</v>
      </c>
      <c r="F28" s="97">
        <v>113</v>
      </c>
      <c r="G28" s="105">
        <f>(F28/$F$9)*100</f>
        <v>2.0646811620683354</v>
      </c>
    </row>
    <row r="29" spans="1:7" ht="12.75">
      <c r="A29" s="82" t="s">
        <v>87</v>
      </c>
      <c r="B29" s="97">
        <v>750</v>
      </c>
      <c r="C29" s="105">
        <f t="shared" si="2"/>
        <v>12.034659820282414</v>
      </c>
      <c r="D29" s="65"/>
      <c r="E29" s="78" t="s">
        <v>80</v>
      </c>
      <c r="F29" s="97">
        <v>2288</v>
      </c>
      <c r="G29" s="112" t="s">
        <v>261</v>
      </c>
    </row>
    <row r="30" spans="1:7" ht="12.75">
      <c r="A30" s="82" t="s">
        <v>88</v>
      </c>
      <c r="B30" s="97">
        <v>497</v>
      </c>
      <c r="C30" s="105">
        <f t="shared" si="2"/>
        <v>7.974967907573813</v>
      </c>
      <c r="D30" s="65"/>
      <c r="E30" s="78" t="s">
        <v>81</v>
      </c>
      <c r="F30" s="97">
        <v>984</v>
      </c>
      <c r="G30" s="105">
        <f>(F30/$F$9)*100</f>
        <v>17.97917047323223</v>
      </c>
    </row>
    <row r="31" spans="1:7" ht="12.75">
      <c r="A31" s="82" t="s">
        <v>115</v>
      </c>
      <c r="B31" s="97">
        <v>132</v>
      </c>
      <c r="C31" s="105">
        <f t="shared" si="2"/>
        <v>2.1181001283697047</v>
      </c>
      <c r="D31" s="65"/>
      <c r="E31" s="78" t="s">
        <v>82</v>
      </c>
      <c r="F31" s="97">
        <v>20686</v>
      </c>
      <c r="G31" s="112" t="s">
        <v>261</v>
      </c>
    </row>
    <row r="32" spans="1:7" ht="12.75">
      <c r="A32" s="82" t="s">
        <v>89</v>
      </c>
      <c r="B32" s="97">
        <v>93</v>
      </c>
      <c r="C32" s="105">
        <f t="shared" si="2"/>
        <v>1.4922978177150192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151</v>
      </c>
      <c r="C33" s="105">
        <f t="shared" si="2"/>
        <v>2.422978177150193</v>
      </c>
      <c r="D33" s="65"/>
      <c r="E33" s="79" t="s">
        <v>84</v>
      </c>
      <c r="F33" s="80">
        <v>3334</v>
      </c>
      <c r="G33" s="81">
        <f>(F33/$F$33)*100</f>
        <v>100</v>
      </c>
    </row>
    <row r="34" spans="1:7" ht="12.75">
      <c r="A34" s="82" t="s">
        <v>91</v>
      </c>
      <c r="B34" s="109">
        <v>25.6</v>
      </c>
      <c r="C34" s="112" t="s">
        <v>261</v>
      </c>
      <c r="D34" s="65"/>
      <c r="E34" s="78" t="s">
        <v>383</v>
      </c>
      <c r="F34" s="97">
        <v>188</v>
      </c>
      <c r="G34" s="105">
        <f aca="true" t="shared" si="3" ref="G34:G43">(F34/$F$33)*100</f>
        <v>5.638872225554889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109</v>
      </c>
      <c r="G35" s="105">
        <f t="shared" si="3"/>
        <v>3.269346130773845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331</v>
      </c>
      <c r="G36" s="105">
        <f t="shared" si="3"/>
        <v>9.928014397120576</v>
      </c>
    </row>
    <row r="37" spans="1:7" ht="12.75">
      <c r="A37" s="77" t="s">
        <v>94</v>
      </c>
      <c r="B37" s="80">
        <v>6407</v>
      </c>
      <c r="C37" s="81">
        <f>(B37/$B$37)*100</f>
        <v>100</v>
      </c>
      <c r="D37" s="65"/>
      <c r="E37" s="78" t="s">
        <v>389</v>
      </c>
      <c r="F37" s="97">
        <v>388</v>
      </c>
      <c r="G37" s="105">
        <f t="shared" si="3"/>
        <v>11.637672465506899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557</v>
      </c>
      <c r="G38" s="105">
        <f t="shared" si="3"/>
        <v>16.706658668266346</v>
      </c>
    </row>
    <row r="39" spans="1:7" ht="12.75">
      <c r="A39" s="82" t="s">
        <v>97</v>
      </c>
      <c r="B39" s="98">
        <v>1844</v>
      </c>
      <c r="C39" s="105">
        <f>(B39/$B$37)*100</f>
        <v>28.78102075854534</v>
      </c>
      <c r="D39" s="65"/>
      <c r="E39" s="78" t="s">
        <v>393</v>
      </c>
      <c r="F39" s="97">
        <v>789</v>
      </c>
      <c r="G39" s="105">
        <f t="shared" si="3"/>
        <v>23.66526694661068</v>
      </c>
    </row>
    <row r="40" spans="1:7" ht="12.75">
      <c r="A40" s="82" t="s">
        <v>98</v>
      </c>
      <c r="B40" s="98">
        <v>2159</v>
      </c>
      <c r="C40" s="105">
        <f>(B40/$B$37)*100</f>
        <v>33.697518339316375</v>
      </c>
      <c r="D40" s="65"/>
      <c r="E40" s="78" t="s">
        <v>68</v>
      </c>
      <c r="F40" s="97">
        <v>509</v>
      </c>
      <c r="G40" s="105">
        <f t="shared" si="3"/>
        <v>15.266946610677865</v>
      </c>
    </row>
    <row r="41" spans="1:7" ht="12.75">
      <c r="A41" s="82" t="s">
        <v>100</v>
      </c>
      <c r="B41" s="98">
        <v>1652</v>
      </c>
      <c r="C41" s="105">
        <f>(B41/$B$37)*100</f>
        <v>25.78429842359919</v>
      </c>
      <c r="D41" s="65"/>
      <c r="E41" s="78" t="s">
        <v>69</v>
      </c>
      <c r="F41" s="97">
        <v>304</v>
      </c>
      <c r="G41" s="105">
        <f t="shared" si="3"/>
        <v>9.118176364727054</v>
      </c>
    </row>
    <row r="42" spans="1:7" ht="12.75">
      <c r="A42" s="82" t="s">
        <v>260</v>
      </c>
      <c r="B42" s="98">
        <v>29</v>
      </c>
      <c r="C42" s="105">
        <f>(B42/$B$37)*100</f>
        <v>0.4526299360074918</v>
      </c>
      <c r="D42" s="65"/>
      <c r="E42" s="78" t="s">
        <v>170</v>
      </c>
      <c r="F42" s="97">
        <v>84</v>
      </c>
      <c r="G42" s="105">
        <f t="shared" si="3"/>
        <v>2.519496100779844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75</v>
      </c>
      <c r="G43" s="105">
        <f t="shared" si="3"/>
        <v>2.249550089982004</v>
      </c>
    </row>
    <row r="44" spans="1:7" ht="12.75">
      <c r="A44" s="82" t="s">
        <v>291</v>
      </c>
      <c r="B44" s="98">
        <v>373</v>
      </c>
      <c r="C44" s="105">
        <f>(B44/$B$37)*100</f>
        <v>5.821757452786016</v>
      </c>
      <c r="D44" s="65"/>
      <c r="E44" s="78" t="s">
        <v>93</v>
      </c>
      <c r="F44" s="97">
        <v>51679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350</v>
      </c>
      <c r="C46" s="105">
        <f>(B46/$B$37)*100</f>
        <v>5.462775089745591</v>
      </c>
      <c r="D46" s="65"/>
      <c r="E46" s="78" t="s">
        <v>96</v>
      </c>
      <c r="F46" s="97">
        <v>23950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40523</v>
      </c>
      <c r="G48" s="112" t="s">
        <v>261</v>
      </c>
    </row>
    <row r="49" spans="1:7" ht="13.5" thickBot="1">
      <c r="A49" s="82" t="s">
        <v>292</v>
      </c>
      <c r="B49" s="98">
        <v>25</v>
      </c>
      <c r="C49" s="105">
        <f aca="true" t="shared" si="4" ref="C49:C55">(B49/$B$37)*100</f>
        <v>0.3901982206961136</v>
      </c>
      <c r="D49" s="87"/>
      <c r="E49" s="88" t="s">
        <v>102</v>
      </c>
      <c r="F49" s="113">
        <v>29779</v>
      </c>
      <c r="G49" s="114" t="s">
        <v>261</v>
      </c>
    </row>
    <row r="50" spans="1:7" ht="13.5" thickTop="1">
      <c r="A50" s="82" t="s">
        <v>116</v>
      </c>
      <c r="B50" s="98">
        <v>329</v>
      </c>
      <c r="C50" s="105">
        <f t="shared" si="4"/>
        <v>5.135008584360856</v>
      </c>
      <c r="D50" s="65"/>
      <c r="E50" s="78"/>
      <c r="F50" s="86"/>
      <c r="G50" s="85"/>
    </row>
    <row r="51" spans="1:7" ht="12.75">
      <c r="A51" s="82" t="s">
        <v>117</v>
      </c>
      <c r="B51" s="98">
        <v>176</v>
      </c>
      <c r="C51" s="105">
        <f t="shared" si="4"/>
        <v>2.7469954737006397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99</v>
      </c>
      <c r="C52" s="105">
        <f t="shared" si="4"/>
        <v>1.54518495395661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584</v>
      </c>
      <c r="C53" s="105">
        <f t="shared" si="4"/>
        <v>9.115030435461215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206</v>
      </c>
      <c r="C54" s="105">
        <f t="shared" si="4"/>
        <v>3.215233338535976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93</v>
      </c>
      <c r="C55" s="105">
        <f t="shared" si="4"/>
        <v>1.4515373809895427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293</v>
      </c>
      <c r="C57" s="105">
        <f>(B57/$B$37)*100</f>
        <v>4.573123146558452</v>
      </c>
      <c r="D57" s="65"/>
      <c r="E57" s="79" t="s">
        <v>84</v>
      </c>
      <c r="F57" s="80">
        <v>254</v>
      </c>
      <c r="G57" s="105">
        <f>(F57/$L57)*100</f>
        <v>7.618476304739053</v>
      </c>
      <c r="H57" s="79" t="s">
        <v>84</v>
      </c>
      <c r="L57" s="15">
        <v>3334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180</v>
      </c>
      <c r="G58" s="105">
        <f>(F58/L58)*100</f>
        <v>12.613875262789067</v>
      </c>
      <c r="H58" s="78" t="s">
        <v>118</v>
      </c>
      <c r="L58" s="15">
        <v>1427</v>
      </c>
    </row>
    <row r="59" spans="1:12" ht="12.75">
      <c r="A59" s="82" t="s">
        <v>112</v>
      </c>
      <c r="B59" s="98">
        <v>396</v>
      </c>
      <c r="C59" s="105">
        <f>(B59/$B$37)*100</f>
        <v>6.18073981582644</v>
      </c>
      <c r="D59" s="65"/>
      <c r="E59" s="78" t="s">
        <v>120</v>
      </c>
      <c r="F59" s="97">
        <v>70</v>
      </c>
      <c r="G59" s="105">
        <f>(F59/L59)*100</f>
        <v>10.785824345146379</v>
      </c>
      <c r="H59" s="78" t="s">
        <v>120</v>
      </c>
      <c r="L59" s="15">
        <v>649</v>
      </c>
    </row>
    <row r="60" spans="1:7" ht="12.75">
      <c r="A60" s="82" t="s">
        <v>113</v>
      </c>
      <c r="B60" s="98">
        <v>946</v>
      </c>
      <c r="C60" s="105">
        <f>(B60/$B$37)*100</f>
        <v>14.76510067114094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2828</v>
      </c>
      <c r="C62" s="105">
        <f>(B62/$B$37)*100</f>
        <v>44.13922272514437</v>
      </c>
      <c r="D62" s="65"/>
      <c r="E62" s="79" t="s">
        <v>123</v>
      </c>
      <c r="F62" s="80">
        <v>124</v>
      </c>
      <c r="G62" s="105">
        <f>(F62/L62)*100</f>
        <v>19.165378670788254</v>
      </c>
      <c r="H62" s="79" t="s">
        <v>394</v>
      </c>
      <c r="L62" s="15">
        <v>647</v>
      </c>
    </row>
    <row r="63" spans="1:12" ht="12.75">
      <c r="A63" s="61" t="s">
        <v>293</v>
      </c>
      <c r="B63" s="98">
        <v>150</v>
      </c>
      <c r="C63" s="105">
        <f>(B63/$B$37)*100</f>
        <v>2.341189324176682</v>
      </c>
      <c r="D63" s="65"/>
      <c r="E63" s="78" t="s">
        <v>118</v>
      </c>
      <c r="F63" s="97">
        <v>124</v>
      </c>
      <c r="G63" s="105">
        <f>(F63/L63)*100</f>
        <v>33.24396782841823</v>
      </c>
      <c r="H63" s="78" t="s">
        <v>118</v>
      </c>
      <c r="L63" s="15">
        <v>373</v>
      </c>
    </row>
    <row r="64" spans="1:12" ht="12.75">
      <c r="A64" s="82" t="s">
        <v>114</v>
      </c>
      <c r="B64" s="98">
        <v>282</v>
      </c>
      <c r="C64" s="105">
        <f>(B64/$B$37)*100</f>
        <v>4.401435929452162</v>
      </c>
      <c r="D64" s="65"/>
      <c r="E64" s="78" t="s">
        <v>120</v>
      </c>
      <c r="F64" s="97">
        <v>57</v>
      </c>
      <c r="G64" s="105">
        <f>(F64/L64)*100</f>
        <v>40.140845070422536</v>
      </c>
      <c r="H64" s="78" t="s">
        <v>120</v>
      </c>
      <c r="L64" s="15">
        <v>142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1185</v>
      </c>
      <c r="G66" s="105">
        <f aca="true" t="shared" si="5" ref="G66:G71">(F66/L66)*100</f>
        <v>9.436967428525922</v>
      </c>
      <c r="H66" s="79" t="s">
        <v>124</v>
      </c>
      <c r="L66" s="15">
        <v>12557</v>
      </c>
    </row>
    <row r="67" spans="1:12" ht="12.75">
      <c r="A67" s="82" t="s">
        <v>126</v>
      </c>
      <c r="B67" s="97">
        <v>5304</v>
      </c>
      <c r="C67" s="105">
        <f>(B67/$B$37)*100</f>
        <v>82.78445450288747</v>
      </c>
      <c r="D67" s="65"/>
      <c r="E67" s="78" t="s">
        <v>262</v>
      </c>
      <c r="F67" s="97">
        <v>758</v>
      </c>
      <c r="G67" s="105">
        <f t="shared" si="5"/>
        <v>7.603571070317986</v>
      </c>
      <c r="H67" s="78" t="s">
        <v>262</v>
      </c>
      <c r="L67" s="15">
        <v>9969</v>
      </c>
    </row>
    <row r="68" spans="1:12" ht="12.75">
      <c r="A68" s="82" t="s">
        <v>128</v>
      </c>
      <c r="B68" s="97">
        <v>783</v>
      </c>
      <c r="C68" s="105">
        <f>(B68/$B$37)*100</f>
        <v>12.221008272202278</v>
      </c>
      <c r="D68" s="65"/>
      <c r="E68" s="78" t="s">
        <v>127</v>
      </c>
      <c r="F68" s="97">
        <v>148</v>
      </c>
      <c r="G68" s="105">
        <f t="shared" si="5"/>
        <v>7.153214113098115</v>
      </c>
      <c r="H68" s="78" t="s">
        <v>127</v>
      </c>
      <c r="L68" s="15">
        <v>2069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409</v>
      </c>
      <c r="G69" s="105">
        <f t="shared" si="5"/>
        <v>15.914396887159532</v>
      </c>
      <c r="H69" s="78" t="s">
        <v>129</v>
      </c>
      <c r="L69" s="15">
        <v>2570</v>
      </c>
    </row>
    <row r="70" spans="1:12" ht="12.75">
      <c r="A70" s="82" t="s">
        <v>376</v>
      </c>
      <c r="B70" s="97">
        <v>295</v>
      </c>
      <c r="C70" s="105">
        <f>(B70/$B$37)*100</f>
        <v>4.6043390042141406</v>
      </c>
      <c r="D70" s="65"/>
      <c r="E70" s="78" t="s">
        <v>130</v>
      </c>
      <c r="F70" s="97">
        <v>330</v>
      </c>
      <c r="G70" s="105">
        <f t="shared" si="5"/>
        <v>17.17855283706403</v>
      </c>
      <c r="H70" s="78" t="s">
        <v>130</v>
      </c>
      <c r="L70" s="15">
        <v>1921</v>
      </c>
    </row>
    <row r="71" spans="1:12" ht="13.5" thickBot="1">
      <c r="A71" s="90" t="s">
        <v>371</v>
      </c>
      <c r="B71" s="110">
        <v>25</v>
      </c>
      <c r="C71" s="111">
        <f>(B71/$B$37)*100</f>
        <v>0.3901982206961136</v>
      </c>
      <c r="D71" s="91"/>
      <c r="E71" s="92" t="s">
        <v>131</v>
      </c>
      <c r="F71" s="110">
        <v>327</v>
      </c>
      <c r="G71" s="119">
        <f t="shared" si="5"/>
        <v>11.2992398064962</v>
      </c>
      <c r="H71" s="92" t="s">
        <v>131</v>
      </c>
      <c r="L71" s="15">
        <v>2894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9304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5473</v>
      </c>
      <c r="G9" s="81">
        <f>(F9/$F$9)*100</f>
        <v>100</v>
      </c>
      <c r="I9" s="53"/>
    </row>
    <row r="10" spans="1:7" ht="12.75">
      <c r="A10" s="36" t="s">
        <v>137</v>
      </c>
      <c r="B10" s="97">
        <v>4215</v>
      </c>
      <c r="C10" s="105">
        <f aca="true" t="shared" si="0" ref="C10:C18">(B10/$B$8)*100</f>
        <v>45.30309544282029</v>
      </c>
      <c r="E10" s="32" t="s">
        <v>138</v>
      </c>
      <c r="F10" s="97">
        <v>5293</v>
      </c>
      <c r="G10" s="105">
        <f>(F10/$F$9)*100</f>
        <v>96.71112735245751</v>
      </c>
    </row>
    <row r="11" spans="1:7" ht="12.75">
      <c r="A11" s="36" t="s">
        <v>139</v>
      </c>
      <c r="B11" s="97">
        <v>1306</v>
      </c>
      <c r="C11" s="105">
        <f t="shared" si="0"/>
        <v>14.036973344797937</v>
      </c>
      <c r="E11" s="32" t="s">
        <v>140</v>
      </c>
      <c r="F11" s="97">
        <v>101</v>
      </c>
      <c r="G11" s="105">
        <f>(F11/$F$9)*100</f>
        <v>1.8454229855655035</v>
      </c>
    </row>
    <row r="12" spans="1:7" ht="12.75">
      <c r="A12" s="36" t="s">
        <v>141</v>
      </c>
      <c r="B12" s="97">
        <v>1308</v>
      </c>
      <c r="C12" s="105">
        <f t="shared" si="0"/>
        <v>14.058469475494412</v>
      </c>
      <c r="E12" s="32" t="s">
        <v>142</v>
      </c>
      <c r="F12" s="97">
        <v>79</v>
      </c>
      <c r="G12" s="105">
        <f>(F12/$F$9)*100</f>
        <v>1.4434496619769779</v>
      </c>
    </row>
    <row r="13" spans="1:7" ht="12.75">
      <c r="A13" s="36" t="s">
        <v>143</v>
      </c>
      <c r="B13" s="97">
        <v>581</v>
      </c>
      <c r="C13" s="105">
        <f t="shared" si="0"/>
        <v>6.244625967325882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323</v>
      </c>
      <c r="C14" s="105">
        <f t="shared" si="0"/>
        <v>3.4716251074806532</v>
      </c>
      <c r="E14" s="42" t="s">
        <v>145</v>
      </c>
      <c r="F14" s="80">
        <v>2869</v>
      </c>
      <c r="G14" s="81">
        <f>(F14/$F$14)*100</f>
        <v>100</v>
      </c>
    </row>
    <row r="15" spans="1:7" ht="12.75">
      <c r="A15" s="36" t="s">
        <v>146</v>
      </c>
      <c r="B15" s="97">
        <v>624</v>
      </c>
      <c r="C15" s="105">
        <f t="shared" si="0"/>
        <v>6.706792777300086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947</v>
      </c>
      <c r="C16" s="105">
        <f t="shared" si="0"/>
        <v>10.178417884780739</v>
      </c>
      <c r="E16" s="1" t="s">
        <v>149</v>
      </c>
      <c r="F16" s="97">
        <v>7</v>
      </c>
      <c r="G16" s="105">
        <f>(F16/$F$14)*100</f>
        <v>0.24398745207389336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406</v>
      </c>
      <c r="G17" s="105">
        <f aca="true" t="shared" si="1" ref="G17:G23">(F17/$F$14)*100</f>
        <v>14.151272220285813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1162</v>
      </c>
      <c r="G18" s="105">
        <f t="shared" si="1"/>
        <v>40.50191704426629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804</v>
      </c>
      <c r="G19" s="105">
        <f t="shared" si="1"/>
        <v>28.023701638201466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349</v>
      </c>
      <c r="G20" s="105">
        <f t="shared" si="1"/>
        <v>12.164517253398396</v>
      </c>
    </row>
    <row r="21" spans="1:7" ht="12.75">
      <c r="A21" s="36" t="s">
        <v>156</v>
      </c>
      <c r="B21" s="98">
        <v>90</v>
      </c>
      <c r="C21" s="105">
        <f aca="true" t="shared" si="2" ref="C21:C28">(B21/$B$8)*100</f>
        <v>0.9673258813413586</v>
      </c>
      <c r="E21" s="1" t="s">
        <v>157</v>
      </c>
      <c r="F21" s="97">
        <v>101</v>
      </c>
      <c r="G21" s="105">
        <f t="shared" si="1"/>
        <v>3.520390379923318</v>
      </c>
    </row>
    <row r="22" spans="1:7" ht="12.75">
      <c r="A22" s="36" t="s">
        <v>158</v>
      </c>
      <c r="B22" s="98">
        <v>277</v>
      </c>
      <c r="C22" s="105">
        <f t="shared" si="2"/>
        <v>2.977214101461737</v>
      </c>
      <c r="E22" s="1" t="s">
        <v>159</v>
      </c>
      <c r="F22" s="97">
        <v>31</v>
      </c>
      <c r="G22" s="105">
        <f t="shared" si="1"/>
        <v>1.0805158591843849</v>
      </c>
    </row>
    <row r="23" spans="1:7" ht="12.75">
      <c r="A23" s="36" t="s">
        <v>160</v>
      </c>
      <c r="B23" s="98">
        <v>473</v>
      </c>
      <c r="C23" s="105">
        <f t="shared" si="2"/>
        <v>5.083834909716251</v>
      </c>
      <c r="E23" s="1" t="s">
        <v>161</v>
      </c>
      <c r="F23" s="98">
        <v>9</v>
      </c>
      <c r="G23" s="105">
        <f t="shared" si="1"/>
        <v>0.3136981526664343</v>
      </c>
    </row>
    <row r="24" spans="1:7" ht="12.75">
      <c r="A24" s="36" t="s">
        <v>162</v>
      </c>
      <c r="B24" s="97">
        <v>2516</v>
      </c>
      <c r="C24" s="105">
        <f t="shared" si="2"/>
        <v>27.04213241616509</v>
      </c>
      <c r="E24" s="1" t="s">
        <v>163</v>
      </c>
      <c r="F24" s="97">
        <v>144400</v>
      </c>
      <c r="G24" s="112" t="s">
        <v>261</v>
      </c>
    </row>
    <row r="25" spans="1:7" ht="12.75">
      <c r="A25" s="36" t="s">
        <v>164</v>
      </c>
      <c r="B25" s="97">
        <v>2284</v>
      </c>
      <c r="C25" s="105">
        <f t="shared" si="2"/>
        <v>24.54858125537403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1769</v>
      </c>
      <c r="C26" s="105">
        <f t="shared" si="2"/>
        <v>19.013327601031815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1577</v>
      </c>
      <c r="C27" s="105">
        <f t="shared" si="2"/>
        <v>16.94969905417025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318</v>
      </c>
      <c r="C28" s="105">
        <f t="shared" si="2"/>
        <v>3.417884780739467</v>
      </c>
      <c r="E28" s="32" t="s">
        <v>176</v>
      </c>
      <c r="F28" s="97">
        <v>1950</v>
      </c>
      <c r="G28" s="105">
        <f aca="true" t="shared" si="3" ref="G28:G35">(F28/$F$14)*100</f>
        <v>67.96793307772742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6</v>
      </c>
      <c r="G29" s="105">
        <f t="shared" si="3"/>
        <v>0.20913210177762287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29</v>
      </c>
      <c r="G30" s="105">
        <f t="shared" si="3"/>
        <v>1.0108051585918438</v>
      </c>
    </row>
    <row r="31" spans="1:7" ht="12.75">
      <c r="A31" s="36" t="s">
        <v>180</v>
      </c>
      <c r="B31" s="97">
        <v>156</v>
      </c>
      <c r="C31" s="105">
        <f aca="true" t="shared" si="4" ref="C31:C39">(B31/$B$8)*100</f>
        <v>1.6766981943250214</v>
      </c>
      <c r="E31" s="32" t="s">
        <v>181</v>
      </c>
      <c r="F31" s="97">
        <v>116</v>
      </c>
      <c r="G31" s="105">
        <f t="shared" si="3"/>
        <v>4.043220634367375</v>
      </c>
    </row>
    <row r="32" spans="1:7" ht="12.75">
      <c r="A32" s="36" t="s">
        <v>182</v>
      </c>
      <c r="B32" s="97">
        <v>487</v>
      </c>
      <c r="C32" s="105">
        <f t="shared" si="4"/>
        <v>5.234307824591573</v>
      </c>
      <c r="E32" s="32" t="s">
        <v>183</v>
      </c>
      <c r="F32" s="97">
        <v>310</v>
      </c>
      <c r="G32" s="105">
        <f t="shared" si="3"/>
        <v>10.805158591843849</v>
      </c>
    </row>
    <row r="33" spans="1:7" ht="12.75">
      <c r="A33" s="36" t="s">
        <v>184</v>
      </c>
      <c r="B33" s="97">
        <v>750</v>
      </c>
      <c r="C33" s="105">
        <f t="shared" si="4"/>
        <v>8.061049011177989</v>
      </c>
      <c r="E33" s="32" t="s">
        <v>185</v>
      </c>
      <c r="F33" s="97">
        <v>891</v>
      </c>
      <c r="G33" s="105">
        <f t="shared" si="3"/>
        <v>31.056117113976995</v>
      </c>
    </row>
    <row r="34" spans="1:7" ht="12.75">
      <c r="A34" s="36" t="s">
        <v>186</v>
      </c>
      <c r="B34" s="97">
        <v>1568</v>
      </c>
      <c r="C34" s="105">
        <f t="shared" si="4"/>
        <v>16.85296646603611</v>
      </c>
      <c r="E34" s="32" t="s">
        <v>187</v>
      </c>
      <c r="F34" s="97">
        <v>392</v>
      </c>
      <c r="G34" s="105">
        <f t="shared" si="3"/>
        <v>13.663297316138026</v>
      </c>
    </row>
    <row r="35" spans="1:7" ht="12.75">
      <c r="A35" s="36" t="s">
        <v>188</v>
      </c>
      <c r="B35" s="97">
        <v>2267</v>
      </c>
      <c r="C35" s="105">
        <f t="shared" si="4"/>
        <v>24.365864144453997</v>
      </c>
      <c r="E35" s="32" t="s">
        <v>189</v>
      </c>
      <c r="F35" s="97">
        <v>206</v>
      </c>
      <c r="G35" s="105">
        <f t="shared" si="3"/>
        <v>7.180202161031718</v>
      </c>
    </row>
    <row r="36" spans="1:7" ht="12.75">
      <c r="A36" s="36" t="s">
        <v>190</v>
      </c>
      <c r="B36" s="97">
        <v>1946</v>
      </c>
      <c r="C36" s="105">
        <f t="shared" si="4"/>
        <v>20.91573516766982</v>
      </c>
      <c r="E36" s="32" t="s">
        <v>191</v>
      </c>
      <c r="F36" s="97">
        <v>1260</v>
      </c>
      <c r="G36" s="112" t="s">
        <v>261</v>
      </c>
    </row>
    <row r="37" spans="1:7" ht="12.75">
      <c r="A37" s="36" t="s">
        <v>192</v>
      </c>
      <c r="B37" s="97">
        <v>918</v>
      </c>
      <c r="C37" s="105">
        <f t="shared" si="4"/>
        <v>9.866723989681857</v>
      </c>
      <c r="E37" s="32" t="s">
        <v>193</v>
      </c>
      <c r="F37" s="97">
        <v>919</v>
      </c>
      <c r="G37" s="105">
        <f>(F37/$F$14)*100</f>
        <v>32.03206692227257</v>
      </c>
    </row>
    <row r="38" spans="1:7" ht="12.75">
      <c r="A38" s="36" t="s">
        <v>194</v>
      </c>
      <c r="B38" s="97">
        <v>669</v>
      </c>
      <c r="C38" s="105">
        <f t="shared" si="4"/>
        <v>7.1904557179707655</v>
      </c>
      <c r="E38" s="32" t="s">
        <v>191</v>
      </c>
      <c r="F38" s="97">
        <v>515</v>
      </c>
      <c r="G38" s="112" t="s">
        <v>261</v>
      </c>
    </row>
    <row r="39" spans="1:7" ht="12.75">
      <c r="A39" s="36" t="s">
        <v>195</v>
      </c>
      <c r="B39" s="97">
        <v>543</v>
      </c>
      <c r="C39" s="105">
        <f t="shared" si="4"/>
        <v>5.836199484092863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5473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584</v>
      </c>
      <c r="G43" s="105">
        <f aca="true" t="shared" si="5" ref="G43:G48">(F43/$F$14)*100</f>
        <v>20.355524573021956</v>
      </c>
    </row>
    <row r="44" spans="1:7" ht="12.75">
      <c r="A44" s="36" t="s">
        <v>209</v>
      </c>
      <c r="B44" s="98">
        <v>1206</v>
      </c>
      <c r="C44" s="105">
        <f aca="true" t="shared" si="6" ref="C44:C49">(B44/$B$42)*100</f>
        <v>22.035446738534624</v>
      </c>
      <c r="E44" s="32" t="s">
        <v>210</v>
      </c>
      <c r="F44" s="97">
        <v>428</v>
      </c>
      <c r="G44" s="105">
        <f t="shared" si="5"/>
        <v>14.918089926803765</v>
      </c>
    </row>
    <row r="45" spans="1:7" ht="12.75">
      <c r="A45" s="36" t="s">
        <v>211</v>
      </c>
      <c r="B45" s="98">
        <v>1766</v>
      </c>
      <c r="C45" s="105">
        <f t="shared" si="6"/>
        <v>32.267494975333456</v>
      </c>
      <c r="E45" s="32" t="s">
        <v>212</v>
      </c>
      <c r="F45" s="97">
        <v>454</v>
      </c>
      <c r="G45" s="105">
        <f t="shared" si="5"/>
        <v>15.824329034506796</v>
      </c>
    </row>
    <row r="46" spans="1:7" ht="12.75">
      <c r="A46" s="36" t="s">
        <v>213</v>
      </c>
      <c r="B46" s="98">
        <v>833</v>
      </c>
      <c r="C46" s="105">
        <f t="shared" si="6"/>
        <v>15.22017175223826</v>
      </c>
      <c r="E46" s="32" t="s">
        <v>214</v>
      </c>
      <c r="F46" s="97">
        <v>347</v>
      </c>
      <c r="G46" s="105">
        <f t="shared" si="5"/>
        <v>12.094806552805856</v>
      </c>
    </row>
    <row r="47" spans="1:7" ht="12.75">
      <c r="A47" s="36" t="s">
        <v>215</v>
      </c>
      <c r="B47" s="97">
        <v>802</v>
      </c>
      <c r="C47" s="105">
        <f t="shared" si="6"/>
        <v>14.653754796272612</v>
      </c>
      <c r="E47" s="32" t="s">
        <v>216</v>
      </c>
      <c r="F47" s="97">
        <v>188</v>
      </c>
      <c r="G47" s="105">
        <f t="shared" si="5"/>
        <v>6.55280585569885</v>
      </c>
    </row>
    <row r="48" spans="1:7" ht="12.75">
      <c r="A48" s="36" t="s">
        <v>217</v>
      </c>
      <c r="B48" s="97">
        <v>372</v>
      </c>
      <c r="C48" s="105">
        <f t="shared" si="6"/>
        <v>6.797003471587796</v>
      </c>
      <c r="E48" s="32" t="s">
        <v>218</v>
      </c>
      <c r="F48" s="97">
        <v>847</v>
      </c>
      <c r="G48" s="105">
        <f t="shared" si="5"/>
        <v>29.522481700941093</v>
      </c>
    </row>
    <row r="49" spans="1:7" ht="12.75">
      <c r="A49" s="36" t="s">
        <v>219</v>
      </c>
      <c r="B49" s="97">
        <v>494</v>
      </c>
      <c r="C49" s="105">
        <f t="shared" si="6"/>
        <v>9.026128266033254</v>
      </c>
      <c r="E49" s="32" t="s">
        <v>220</v>
      </c>
      <c r="F49" s="97">
        <v>21</v>
      </c>
      <c r="G49" s="105">
        <f>(F49/$F$14)*100</f>
        <v>0.73196235622168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1990</v>
      </c>
      <c r="G51" s="81">
        <f>(F51/F$51)*100</f>
        <v>100</v>
      </c>
    </row>
    <row r="52" spans="1:7" ht="12.75">
      <c r="A52" s="4" t="s">
        <v>223</v>
      </c>
      <c r="B52" s="97">
        <v>518</v>
      </c>
      <c r="C52" s="105">
        <f>(B52/$B$42)*100</f>
        <v>9.464644619038918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2599</v>
      </c>
      <c r="C53" s="105">
        <f>(B53/$B$42)*100</f>
        <v>47.487666727571714</v>
      </c>
      <c r="E53" s="32" t="s">
        <v>226</v>
      </c>
      <c r="F53" s="97">
        <v>6</v>
      </c>
      <c r="G53" s="105">
        <f>(F53/F$51)*100</f>
        <v>0.3015075376884422</v>
      </c>
    </row>
    <row r="54" spans="1:7" ht="12.75">
      <c r="A54" s="4" t="s">
        <v>227</v>
      </c>
      <c r="B54" s="97">
        <v>1988</v>
      </c>
      <c r="C54" s="105">
        <f>(B54/$B$42)*100</f>
        <v>36.32377124063585</v>
      </c>
      <c r="E54" s="32" t="s">
        <v>228</v>
      </c>
      <c r="F54" s="97">
        <v>7</v>
      </c>
      <c r="G54" s="105">
        <f aca="true" t="shared" si="7" ref="G54:G60">(F54/F$51)*100</f>
        <v>0.35175879396984927</v>
      </c>
    </row>
    <row r="55" spans="1:7" ht="12.75">
      <c r="A55" s="4" t="s">
        <v>229</v>
      </c>
      <c r="B55" s="97">
        <v>368</v>
      </c>
      <c r="C55" s="105">
        <f>(B55/$B$42)*100</f>
        <v>6.723917412753518</v>
      </c>
      <c r="E55" s="32" t="s">
        <v>230</v>
      </c>
      <c r="F55" s="97">
        <v>86</v>
      </c>
      <c r="G55" s="105">
        <f t="shared" si="7"/>
        <v>4.321608040201005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724</v>
      </c>
      <c r="G56" s="105">
        <f t="shared" si="7"/>
        <v>36.381909547738694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693</v>
      </c>
      <c r="G57" s="105">
        <f t="shared" si="7"/>
        <v>34.824120603015075</v>
      </c>
    </row>
    <row r="58" spans="1:7" ht="12.75">
      <c r="A58" s="36" t="s">
        <v>234</v>
      </c>
      <c r="B58" s="97">
        <v>3588</v>
      </c>
      <c r="C58" s="105">
        <f aca="true" t="shared" si="8" ref="C58:C66">(B58/$B$42)*100</f>
        <v>65.55819477434679</v>
      </c>
      <c r="E58" s="32" t="s">
        <v>235</v>
      </c>
      <c r="F58" s="97">
        <v>332</v>
      </c>
      <c r="G58" s="105">
        <f t="shared" si="7"/>
        <v>16.683417085427134</v>
      </c>
    </row>
    <row r="59" spans="1:7" ht="12.75">
      <c r="A59" s="36" t="s">
        <v>236</v>
      </c>
      <c r="B59" s="97">
        <v>50</v>
      </c>
      <c r="C59" s="105">
        <f t="shared" si="8"/>
        <v>0.913575735428467</v>
      </c>
      <c r="E59" s="32" t="s">
        <v>237</v>
      </c>
      <c r="F59" s="98">
        <v>21</v>
      </c>
      <c r="G59" s="105">
        <f t="shared" si="7"/>
        <v>1.0552763819095476</v>
      </c>
    </row>
    <row r="60" spans="1:7" ht="12.75">
      <c r="A60" s="36" t="s">
        <v>238</v>
      </c>
      <c r="B60" s="97">
        <v>1620</v>
      </c>
      <c r="C60" s="105">
        <f t="shared" si="8"/>
        <v>29.599853827882335</v>
      </c>
      <c r="E60" s="32" t="s">
        <v>239</v>
      </c>
      <c r="F60" s="97">
        <v>121</v>
      </c>
      <c r="G60" s="105">
        <f t="shared" si="7"/>
        <v>6.080402010050251</v>
      </c>
    </row>
    <row r="61" spans="1:7" ht="12.75">
      <c r="A61" s="36" t="s">
        <v>240</v>
      </c>
      <c r="B61" s="97">
        <v>199</v>
      </c>
      <c r="C61" s="105">
        <f t="shared" si="8"/>
        <v>3.6360314270052987</v>
      </c>
      <c r="E61" s="32" t="s">
        <v>163</v>
      </c>
      <c r="F61" s="97">
        <v>792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</v>
      </c>
      <c r="C65" s="105">
        <f t="shared" si="8"/>
        <v>0.14617211766855473</v>
      </c>
      <c r="E65" s="32" t="s">
        <v>208</v>
      </c>
      <c r="F65" s="97">
        <v>335</v>
      </c>
      <c r="G65" s="105">
        <f aca="true" t="shared" si="9" ref="G65:G71">(F65/F$51)*100</f>
        <v>16.834170854271356</v>
      </c>
    </row>
    <row r="66" spans="1:7" ht="12.75">
      <c r="A66" s="36" t="s">
        <v>247</v>
      </c>
      <c r="B66" s="97">
        <v>8</v>
      </c>
      <c r="C66" s="105">
        <f t="shared" si="8"/>
        <v>0.14617211766855473</v>
      </c>
      <c r="E66" s="32" t="s">
        <v>210</v>
      </c>
      <c r="F66" s="97">
        <v>292</v>
      </c>
      <c r="G66" s="105">
        <f t="shared" si="9"/>
        <v>14.673366834170853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252</v>
      </c>
      <c r="G67" s="105">
        <f t="shared" si="9"/>
        <v>12.663316582914572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165</v>
      </c>
      <c r="G68" s="105">
        <f t="shared" si="9"/>
        <v>8.291457286432161</v>
      </c>
    </row>
    <row r="69" spans="1:7" ht="12.75">
      <c r="A69" s="36" t="s">
        <v>249</v>
      </c>
      <c r="B69" s="97">
        <v>7</v>
      </c>
      <c r="C69" s="105">
        <f>(B69/$B$42)*100</f>
        <v>0.1279006029599854</v>
      </c>
      <c r="E69" s="32" t="s">
        <v>216</v>
      </c>
      <c r="F69" s="97">
        <v>134</v>
      </c>
      <c r="G69" s="105">
        <f t="shared" si="9"/>
        <v>6.733668341708543</v>
      </c>
    </row>
    <row r="70" spans="1:7" ht="12.75">
      <c r="A70" s="36" t="s">
        <v>251</v>
      </c>
      <c r="B70" s="97">
        <v>9</v>
      </c>
      <c r="C70" s="105">
        <f>(B70/$B$42)*100</f>
        <v>0.16444363237712406</v>
      </c>
      <c r="E70" s="32" t="s">
        <v>218</v>
      </c>
      <c r="F70" s="97">
        <v>663</v>
      </c>
      <c r="G70" s="105">
        <f t="shared" si="9"/>
        <v>33.31658291457286</v>
      </c>
    </row>
    <row r="71" spans="1:7" ht="12.75">
      <c r="A71" s="54" t="s">
        <v>252</v>
      </c>
      <c r="B71" s="103">
        <v>50</v>
      </c>
      <c r="C71" s="115">
        <f>(B71/$B$42)*100</f>
        <v>0.913575735428467</v>
      </c>
      <c r="D71" s="41"/>
      <c r="E71" s="44" t="s">
        <v>220</v>
      </c>
      <c r="F71" s="103">
        <v>149</v>
      </c>
      <c r="G71" s="115">
        <f t="shared" si="9"/>
        <v>7.487437185929648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2002-05-08T19:58:36Z</cp:lastPrinted>
  <dcterms:created xsi:type="dcterms:W3CDTF">2001-10-15T13:22:32Z</dcterms:created>
  <dcterms:modified xsi:type="dcterms:W3CDTF">2002-06-05T19:36:48Z</dcterms:modified>
  <cp:category/>
  <cp:version/>
  <cp:contentType/>
  <cp:contentStatus/>
</cp:coreProperties>
</file>