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<sst xmlns="http://schemas.openxmlformats.org/spreadsheetml/2006/main" count="683" uniqueCount="437">
  <si>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</si>
  <si>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</si>
  <si>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</si>
  <si>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</si>
  <si>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</si>
  <si>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</si>
  <si>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</si>
  <si>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</si>
  <si>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</si>
  <si>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</si>
  <si>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</si>
  <si>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</si>
  <si>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</si>
  <si>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</si>
  <si>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</si>
  <si>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</si>
  <si>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</si>
  <si>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</si>
  <si>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</si>
  <si>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</si>
  <si>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</si>
  <si>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</si>
  <si>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</si>
  <si>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</si>
  <si>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</si>
  <si>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</si>
  <si>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</si>
  <si>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</si>
  <si>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</si>
  <si>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</si>
  <si>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</si>
  <si>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</si>
  <si>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</si>
  <si>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</si>
  <si>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</si>
  <si>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</si>
  <si>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</si>
  <si>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</si>
  <si>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</si>
  <si>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</si>
  <si>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</si>
  <si>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</si>
  <si>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</si>
  <si>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</si>
  <si>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</si>
  <si>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</si>
  <si>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</si>
  <si>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</si>
  <si>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</si>
  <si>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</si>
  <si>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</si>
  <si>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</si>
  <si>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</si>
  <si>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</si>
  <si>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</si>
  <si>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</si>
  <si>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</si>
  <si>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</si>
  <si>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</si>
  <si>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</si>
  <si>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</si>
  <si>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</si>
  <si>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</si>
  <si>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</si>
  <si>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</si>
  <si>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</si>
  <si>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</si>
  <si>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</si>
  <si>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</si>
  <si>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</si>
  <si>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</si>
  <si>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</si>
  <si>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</si>
  <si>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</si>
  <si>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</si>
  <si>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</si>
  <si>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</si>
  <si>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</si>
  <si>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</si>
  <si>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</si>
  <si>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</si>
  <si>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</si>
  <si>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</si>
  <si>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</si>
  <si>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</si>
  <si>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</si>
  <si>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</si>
  <si>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</si>
  <si>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</si>
  <si>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</si>
  <si>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</si>
  <si>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</si>
  <si>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</si>
  <si>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</si>
  <si>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</si>
  <si>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</si>
  <si>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</si>
  <si>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</si>
  <si>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</si>
  <si>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</si>
  <si>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</si>
  <si>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</si>
  <si>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</si>
  <si>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</si>
  <si>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</si>
  <si>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</si>
  <si>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</si>
  <si>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</si>
  <si>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</si>
  <si>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</si>
  <si>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</si>
  <si>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</si>
  <si>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</si>
  <si>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</si>
  <si>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</si>
  <si>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</si>
  <si>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</si>
  <si>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</si>
  <si>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</si>
  <si>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</si>
  <si>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</si>
  <si>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</si>
  <si>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</si>
  <si>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</si>
  <si>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</si>
  <si>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</si>
  <si>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</si>
  <si>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</si>
  <si>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</si>
  <si>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</si>
  <si>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</si>
  <si>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</si>
  <si>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</si>
  <si>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</si>
  <si>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</si>
  <si>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</si>
  <si>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</si>
  <si>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</si>
  <si>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</si>
  <si>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</si>
  <si>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</si>
  <si>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</si>
  <si>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</si>
  <si>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</si>
  <si>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</si>
  <si>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</si>
  <si>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</si>
  <si>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</si>
  <si>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</si>
  <si>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</si>
  <si>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</si>
  <si>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</si>
  <si>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</si>
  <si>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</si>
  <si>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</si>
  <si>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</si>
  <si>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</si>
  <si>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</si>
  <si>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</si>
  <si>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</si>
  <si>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</si>
  <si>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</si>
  <si>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</si>
  <si>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</si>
  <si>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</si>
  <si>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</si>
  <si>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</si>
  <si>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</si>
  <si>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</si>
  <si>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</si>
  <si>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</si>
  <si>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</si>
  <si>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</si>
  <si>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</si>
  <si>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</si>
  <si>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</si>
  <si>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</si>
  <si>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</si>
  <si>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</si>
  <si>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</si>
  <si>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</si>
  <si>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</si>
  <si>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</si>
  <si>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</si>
  <si>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</si>
  <si>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</si>
  <si>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</si>
  <si>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</si>
  <si>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</si>
  <si>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</si>
  <si>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</si>
  <si>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</si>
  <si>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</si>
  <si>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</si>
  <si>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</si>
  <si>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</si>
  <si>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</si>
  <si>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</si>
  <si>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</si>
  <si>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</si>
  <si>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</si>
  <si>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</si>
  <si>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</si>
  <si>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</si>
  <si>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</si>
  <si>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</si>
  <si>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</si>
  <si>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</si>
  <si>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</si>
  <si>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</si>
  <si>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</si>
  <si>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</si>
  <si>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</si>
  <si>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</si>
  <si>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</si>
  <si>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</si>
  <si>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</si>
  <si>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</si>
  <si>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</si>
  <si>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</si>
  <si>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</si>
  <si>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</si>
  <si>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</si>
  <si>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</si>
  <si>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</si>
  <si>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</si>
  <si>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</si>
  <si>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</si>
  <si>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</si>
  <si>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</si>
  <si>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</si>
  <si>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</si>
  <si>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</si>
  <si>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</si>
  <si>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</si>
  <si>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</si>
  <si>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</si>
  <si>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</si>
  <si>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</si>
  <si>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</si>
  <si>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</si>
  <si>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</si>
  <si>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</si>
  <si>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</si>
  <si>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</si>
  <si>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</si>
  <si>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</si>
  <si>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</si>
  <si>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</si>
  <si>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</si>
  <si>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</si>
  <si>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</si>
  <si>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</si>
  <si>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</si>
  <si>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</si>
  <si>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</si>
  <si>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</si>
  <si>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</si>
  <si>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</si>
  <si>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</si>
  <si>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</si>
  <si>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</si>
  <si>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</si>
  <si>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</si>
  <si>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</si>
  <si>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</si>
  <si>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</si>
  <si>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</si>
  <si>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</si>
  <si>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</si>
  <si>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</si>
  <si>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</si>
  <si>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</si>
  <si>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</si>
  <si>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</si>
  <si>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</si>
  <si>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</si>
  <si>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</si>
  <si>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</si>
  <si>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</si>
  <si>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</si>
  <si>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</si>
  <si>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</si>
  <si>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</si>
  <si>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</si>
  <si>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</si>
  <si>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</si>
  <si>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</si>
  <si>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</si>
  <si>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</si>
  <si>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</si>
  <si>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</si>
  <si>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</si>
  <si>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</si>
  <si>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</si>
  <si>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</si>
  <si>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</si>
  <si>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</si>
  <si>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</si>
  <si>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</si>
  <si>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</si>
  <si>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</si>
  <si>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</si>
  <si>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</si>
  <si>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</si>
  <si>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</si>
  <si>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</si>
  <si>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</si>
  <si>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</si>
  <si>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</si>
  <si>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</si>
  <si>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</si>
  <si>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</si>
  <si>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</si>
  <si>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</si>
  <si>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</si>
  <si>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</si>
  <si>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</si>
  <si>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</si>
  <si>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</si>
  <si>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</si>
  <si>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</si>
  <si>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</si>
  <si>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</si>
  <si>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</si>
  <si>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</si>
  <si>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</si>
  <si>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</si>
  <si>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</si>
  <si>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</si>
  <si>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</si>
  <si>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</si>
  <si>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</si>
  <si>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</si>
  <si>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</si>
  <si>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</si>
  <si>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</si>
  <si>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</si>
  <si>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</si>
  <si>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</si>
  <si>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</si>
  <si>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</si>
  <si>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</si>
  <si>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</si>
  <si>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</si>
  <si>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</si>
  <si>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</si>
  <si>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</si>
  <si>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</si>
  <si>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</si>
  <si>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</si>
  <si>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</si>
  <si>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</si>
  <si>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</si>
  <si>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</si>
  <si>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</si>
  <si>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</si>
  <si>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</si>
  <si>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</si>
  <si>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</si>
  <si>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</si>
  <si>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</si>
  <si>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</si>
  <si>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</si>
  <si>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</si>
  <si>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</si>
  <si>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</si>
  <si>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</si>
  <si>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</si>
  <si>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</si>
  <si>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</si>
  <si>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</si>
  <si>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</si>
  <si>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</si>
  <si>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</si>
  <si>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</si>
  <si>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</si>
  <si>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</si>
  <si>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</si>
  <si>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</si>
  <si>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</si>
  <si>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</si>
  <si>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</si>
  <si>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</si>
  <si>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</si>
  <si>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</si>
  <si>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</si>
  <si>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</si>
  <si>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</si>
  <si>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</si>
  <si>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</si>
  <si>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</si>
  <si>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</si>
  <si>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</si>
  <si>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</si>
  <si>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</si>
  <si>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Buena Vista township, Atlantic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</si>
  <si>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Buena Vista township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</si>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</sst>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7436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7436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3622</v>
      </c>
      <c r="C9" s="150">
        <f>(B9/$B$7)*100</f>
        <v>48.708983324367935</v>
      </c>
      <c r="D9" s="151"/>
      <c r="E9" s="151" t="s">
        <v>403</v>
      </c>
      <c r="F9" s="149">
        <v>689</v>
      </c>
      <c r="G9" s="152">
        <f t="shared" si="0"/>
        <v>9.265734265734265</v>
      </c>
    </row>
    <row r="10" spans="1:7" ht="12.75">
      <c r="A10" s="148" t="s">
        <v>404</v>
      </c>
      <c r="B10" s="149">
        <v>3814</v>
      </c>
      <c r="C10" s="150">
        <f>(B10/$B$7)*100</f>
        <v>51.291016675632065</v>
      </c>
      <c r="D10" s="151"/>
      <c r="E10" s="151" t="s">
        <v>405</v>
      </c>
      <c r="F10" s="149">
        <v>63</v>
      </c>
      <c r="G10" s="152">
        <f t="shared" si="0"/>
        <v>0.8472296933835395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513</v>
      </c>
      <c r="G11" s="152">
        <f t="shared" si="0"/>
        <v>6.8988703604088215</v>
      </c>
    </row>
    <row r="12" spans="1:7" ht="12.75">
      <c r="A12" s="148" t="s">
        <v>407</v>
      </c>
      <c r="B12" s="149">
        <v>409</v>
      </c>
      <c r="C12" s="150">
        <f aca="true" t="shared" si="1" ref="C12:C24">B12*100/B$7</f>
        <v>5.500268961807423</v>
      </c>
      <c r="D12" s="151"/>
      <c r="E12" s="151" t="s">
        <v>408</v>
      </c>
      <c r="F12" s="149">
        <v>7</v>
      </c>
      <c r="G12" s="152">
        <f t="shared" si="0"/>
        <v>0.09413663259817107</v>
      </c>
    </row>
    <row r="13" spans="1:7" ht="12.75">
      <c r="A13" s="148" t="s">
        <v>409</v>
      </c>
      <c r="B13" s="149">
        <v>505</v>
      </c>
      <c r="C13" s="150">
        <f t="shared" si="1"/>
        <v>6.791285637439484</v>
      </c>
      <c r="D13" s="151"/>
      <c r="E13" s="151" t="s">
        <v>410</v>
      </c>
      <c r="F13" s="149">
        <v>106</v>
      </c>
      <c r="G13" s="152">
        <f t="shared" si="0"/>
        <v>1.4254975793437332</v>
      </c>
    </row>
    <row r="14" spans="1:7" ht="12.75">
      <c r="A14" s="148" t="s">
        <v>411</v>
      </c>
      <c r="B14" s="149">
        <v>590</v>
      </c>
      <c r="C14" s="150">
        <f t="shared" si="1"/>
        <v>7.934373318988704</v>
      </c>
      <c r="D14" s="151"/>
      <c r="E14" s="151" t="s">
        <v>412</v>
      </c>
      <c r="F14" s="149">
        <v>6747</v>
      </c>
      <c r="G14" s="152">
        <f t="shared" si="0"/>
        <v>90.73426573426573</v>
      </c>
    </row>
    <row r="15" spans="1:7" ht="12.75">
      <c r="A15" s="148" t="s">
        <v>413</v>
      </c>
      <c r="B15" s="149">
        <v>525</v>
      </c>
      <c r="C15" s="150">
        <f t="shared" si="1"/>
        <v>7.06024744486283</v>
      </c>
      <c r="D15" s="151"/>
      <c r="E15" s="151" t="s">
        <v>414</v>
      </c>
      <c r="F15" s="149">
        <v>5457</v>
      </c>
      <c r="G15" s="152">
        <f t="shared" si="0"/>
        <v>73.38622915545993</v>
      </c>
    </row>
    <row r="16" spans="1:7" ht="12.75">
      <c r="A16" s="148" t="s">
        <v>415</v>
      </c>
      <c r="B16" s="149">
        <v>361</v>
      </c>
      <c r="C16" s="150">
        <f t="shared" si="1"/>
        <v>4.854760623991393</v>
      </c>
      <c r="D16" s="151"/>
      <c r="E16" s="151"/>
      <c r="F16" s="141"/>
      <c r="G16" s="146"/>
    </row>
    <row r="17" spans="1:7" ht="12.75">
      <c r="A17" s="148" t="s">
        <v>416</v>
      </c>
      <c r="B17" s="149">
        <v>842</v>
      </c>
      <c r="C17" s="150">
        <f t="shared" si="1"/>
        <v>11.323292092522863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1206</v>
      </c>
      <c r="C18" s="150">
        <f t="shared" si="1"/>
        <v>16.218396987627756</v>
      </c>
      <c r="D18" s="151"/>
      <c r="E18" s="143" t="s">
        <v>419</v>
      </c>
      <c r="F18" s="141">
        <v>7436</v>
      </c>
      <c r="G18" s="147">
        <v>100</v>
      </c>
    </row>
    <row r="19" spans="1:7" ht="12.75">
      <c r="A19" s="148" t="s">
        <v>420</v>
      </c>
      <c r="B19" s="149">
        <v>1081</v>
      </c>
      <c r="C19" s="150">
        <f t="shared" si="1"/>
        <v>14.537385691231846</v>
      </c>
      <c r="D19" s="151"/>
      <c r="E19" s="151" t="s">
        <v>421</v>
      </c>
      <c r="F19" s="149">
        <v>7342</v>
      </c>
      <c r="G19" s="152">
        <f aca="true" t="shared" si="2" ref="G19:G30">F19*100/F$18</f>
        <v>98.73587950511028</v>
      </c>
    </row>
    <row r="20" spans="1:7" ht="12.75">
      <c r="A20" s="148" t="s">
        <v>422</v>
      </c>
      <c r="B20" s="149">
        <v>417</v>
      </c>
      <c r="C20" s="150">
        <f t="shared" si="1"/>
        <v>5.607853684776762</v>
      </c>
      <c r="D20" s="151"/>
      <c r="E20" s="151" t="s">
        <v>423</v>
      </c>
      <c r="F20" s="149">
        <v>2648</v>
      </c>
      <c r="G20" s="152">
        <f t="shared" si="2"/>
        <v>35.61054330285099</v>
      </c>
    </row>
    <row r="21" spans="1:7" ht="12.75">
      <c r="A21" s="148" t="s">
        <v>424</v>
      </c>
      <c r="B21" s="149">
        <v>362</v>
      </c>
      <c r="C21" s="150">
        <f t="shared" si="1"/>
        <v>4.86820871436256</v>
      </c>
      <c r="D21" s="151"/>
      <c r="E21" s="151" t="s">
        <v>425</v>
      </c>
      <c r="F21" s="149">
        <v>1548</v>
      </c>
      <c r="G21" s="152">
        <f t="shared" si="2"/>
        <v>20.81764389456697</v>
      </c>
    </row>
    <row r="22" spans="1:7" ht="12.75">
      <c r="A22" s="148" t="s">
        <v>426</v>
      </c>
      <c r="B22" s="149">
        <v>594</v>
      </c>
      <c r="C22" s="150">
        <f t="shared" si="1"/>
        <v>7.988165680473373</v>
      </c>
      <c r="D22" s="151"/>
      <c r="E22" s="151" t="s">
        <v>427</v>
      </c>
      <c r="F22" s="149">
        <v>2305</v>
      </c>
      <c r="G22" s="152">
        <f t="shared" si="2"/>
        <v>30.997848305540614</v>
      </c>
    </row>
    <row r="23" spans="1:7" ht="12.75">
      <c r="A23" s="148" t="s">
        <v>428</v>
      </c>
      <c r="B23" s="149">
        <v>424</v>
      </c>
      <c r="C23" s="150">
        <f t="shared" si="1"/>
        <v>5.701990317374933</v>
      </c>
      <c r="D23" s="151"/>
      <c r="E23" s="151" t="s">
        <v>429</v>
      </c>
      <c r="F23" s="149">
        <v>1561</v>
      </c>
      <c r="G23" s="152">
        <f t="shared" si="2"/>
        <v>20.992469069392147</v>
      </c>
    </row>
    <row r="24" spans="1:7" ht="12.75">
      <c r="A24" s="148" t="s">
        <v>430</v>
      </c>
      <c r="B24" s="149">
        <v>120</v>
      </c>
      <c r="C24" s="150">
        <f t="shared" si="1"/>
        <v>1.6137708445400754</v>
      </c>
      <c r="D24" s="151"/>
      <c r="E24" s="151" t="s">
        <v>431</v>
      </c>
      <c r="F24" s="149">
        <v>483</v>
      </c>
      <c r="G24" s="152">
        <f t="shared" si="2"/>
        <v>6.495427649273803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219</v>
      </c>
      <c r="G25" s="152">
        <f t="shared" si="2"/>
        <v>2.9451317912856374</v>
      </c>
    </row>
    <row r="26" spans="1:7" ht="12.75">
      <c r="A26" s="148" t="s">
        <v>433</v>
      </c>
      <c r="B26" s="154">
        <v>39</v>
      </c>
      <c r="C26" s="155" t="s">
        <v>261</v>
      </c>
      <c r="D26" s="151"/>
      <c r="E26" s="156" t="s">
        <v>434</v>
      </c>
      <c r="F26" s="149">
        <v>358</v>
      </c>
      <c r="G26" s="152">
        <f t="shared" si="2"/>
        <v>4.814416352877891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157</v>
      </c>
      <c r="G27" s="152">
        <f t="shared" si="2"/>
        <v>2.1113501882732653</v>
      </c>
    </row>
    <row r="28" spans="1:7" ht="12.75">
      <c r="A28" s="148" t="s">
        <v>262</v>
      </c>
      <c r="B28" s="149">
        <v>5598</v>
      </c>
      <c r="C28" s="150">
        <f aca="true" t="shared" si="3" ref="C28:C35">B28*100/B$7</f>
        <v>75.28240989779451</v>
      </c>
      <c r="D28" s="151"/>
      <c r="E28" s="151" t="s">
        <v>436</v>
      </c>
      <c r="F28" s="149">
        <v>94</v>
      </c>
      <c r="G28" s="152">
        <f t="shared" si="2"/>
        <v>1.2641204948897256</v>
      </c>
    </row>
    <row r="29" spans="1:7" ht="12.75">
      <c r="A29" s="148" t="s">
        <v>0</v>
      </c>
      <c r="B29" s="149">
        <v>2692</v>
      </c>
      <c r="C29" s="150">
        <f t="shared" si="3"/>
        <v>36.20225927918236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2906</v>
      </c>
      <c r="C30" s="150">
        <f t="shared" si="3"/>
        <v>39.08015061861216</v>
      </c>
      <c r="D30" s="151"/>
      <c r="E30" s="151" t="s">
        <v>3</v>
      </c>
      <c r="F30" s="149">
        <v>94</v>
      </c>
      <c r="G30" s="152">
        <f t="shared" si="2"/>
        <v>1.2641204948897256</v>
      </c>
    </row>
    <row r="31" spans="1:7" ht="12.75">
      <c r="A31" s="148" t="s">
        <v>4</v>
      </c>
      <c r="B31" s="149">
        <v>5317</v>
      </c>
      <c r="C31" s="150">
        <f t="shared" si="3"/>
        <v>71.5034965034965</v>
      </c>
      <c r="D31" s="151"/>
      <c r="E31" s="151"/>
      <c r="F31" s="141"/>
      <c r="G31" s="146"/>
    </row>
    <row r="32" spans="1:7" ht="12.75">
      <c r="A32" s="148" t="s">
        <v>5</v>
      </c>
      <c r="B32" s="149">
        <v>1338</v>
      </c>
      <c r="C32" s="150">
        <f t="shared" si="3"/>
        <v>17.99354491662184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1138</v>
      </c>
      <c r="C33" s="150">
        <f t="shared" si="3"/>
        <v>15.30392684238838</v>
      </c>
      <c r="D33" s="151"/>
      <c r="E33" s="143" t="s">
        <v>8</v>
      </c>
      <c r="F33" s="141">
        <v>2648</v>
      </c>
      <c r="G33" s="147">
        <v>100</v>
      </c>
    </row>
    <row r="34" spans="1:7" ht="12.75">
      <c r="A34" s="148" t="s">
        <v>0</v>
      </c>
      <c r="B34" s="149">
        <v>492</v>
      </c>
      <c r="C34" s="150">
        <f t="shared" si="3"/>
        <v>6.616460462614309</v>
      </c>
      <c r="D34" s="151"/>
      <c r="E34" s="151" t="s">
        <v>9</v>
      </c>
      <c r="F34" s="149">
        <v>1973</v>
      </c>
      <c r="G34" s="152">
        <f aca="true" t="shared" si="4" ref="G34:G42">F34*100/F$33</f>
        <v>74.50906344410876</v>
      </c>
    </row>
    <row r="35" spans="1:7" ht="12.75">
      <c r="A35" s="148" t="s">
        <v>2</v>
      </c>
      <c r="B35" s="149">
        <v>646</v>
      </c>
      <c r="C35" s="150">
        <f t="shared" si="3"/>
        <v>8.687466379774072</v>
      </c>
      <c r="D35" s="151"/>
      <c r="E35" s="151" t="s">
        <v>10</v>
      </c>
      <c r="F35" s="149">
        <v>810</v>
      </c>
      <c r="G35" s="152">
        <f t="shared" si="4"/>
        <v>30.589123867069485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1548</v>
      </c>
      <c r="G36" s="152">
        <f t="shared" si="4"/>
        <v>58.45921450151057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622</v>
      </c>
      <c r="G37" s="152">
        <f t="shared" si="4"/>
        <v>23.48942598187311</v>
      </c>
    </row>
    <row r="38" spans="1:7" ht="12.75">
      <c r="A38" s="160" t="s">
        <v>13</v>
      </c>
      <c r="B38" s="149">
        <v>7255</v>
      </c>
      <c r="C38" s="150">
        <f aca="true" t="shared" si="5" ref="C38:C56">B38*100/B$7</f>
        <v>97.56589564281872</v>
      </c>
      <c r="D38" s="151"/>
      <c r="E38" s="151" t="s">
        <v>14</v>
      </c>
      <c r="F38" s="149">
        <v>282</v>
      </c>
      <c r="G38" s="152">
        <f t="shared" si="4"/>
        <v>10.649546827794563</v>
      </c>
    </row>
    <row r="39" spans="1:7" ht="12.75">
      <c r="A39" s="148" t="s">
        <v>15</v>
      </c>
      <c r="B39" s="149">
        <v>5751</v>
      </c>
      <c r="C39" s="150">
        <f t="shared" si="5"/>
        <v>77.3399677245831</v>
      </c>
      <c r="D39" s="151"/>
      <c r="E39" s="151" t="s">
        <v>10</v>
      </c>
      <c r="F39" s="149">
        <v>113</v>
      </c>
      <c r="G39" s="152">
        <f t="shared" si="4"/>
        <v>4.267371601208459</v>
      </c>
    </row>
    <row r="40" spans="1:7" ht="12.75">
      <c r="A40" s="148" t="s">
        <v>16</v>
      </c>
      <c r="B40" s="149">
        <v>1167</v>
      </c>
      <c r="C40" s="150">
        <f t="shared" si="5"/>
        <v>15.693921463152233</v>
      </c>
      <c r="D40" s="151"/>
      <c r="E40" s="151" t="s">
        <v>17</v>
      </c>
      <c r="F40" s="149">
        <v>675</v>
      </c>
      <c r="G40" s="152">
        <f t="shared" si="4"/>
        <v>25.49093655589124</v>
      </c>
    </row>
    <row r="41" spans="1:7" ht="12.75">
      <c r="A41" s="148" t="s">
        <v>18</v>
      </c>
      <c r="B41" s="149">
        <v>16</v>
      </c>
      <c r="C41" s="150">
        <f t="shared" si="5"/>
        <v>0.2151694459386767</v>
      </c>
      <c r="D41" s="151"/>
      <c r="E41" s="151" t="s">
        <v>19</v>
      </c>
      <c r="F41" s="149">
        <v>555</v>
      </c>
      <c r="G41" s="152">
        <f t="shared" si="4"/>
        <v>20.959214501510573</v>
      </c>
    </row>
    <row r="42" spans="1:7" ht="12.75">
      <c r="A42" s="148" t="s">
        <v>20</v>
      </c>
      <c r="B42" s="149">
        <v>17</v>
      </c>
      <c r="C42" s="150">
        <f t="shared" si="5"/>
        <v>0.228617536309844</v>
      </c>
      <c r="D42" s="151"/>
      <c r="E42" s="151" t="s">
        <v>21</v>
      </c>
      <c r="F42" s="149">
        <v>280</v>
      </c>
      <c r="G42" s="152">
        <f t="shared" si="4"/>
        <v>10.574018126888218</v>
      </c>
    </row>
    <row r="43" spans="1:7" ht="12.75">
      <c r="A43" s="148" t="s">
        <v>22</v>
      </c>
      <c r="B43" s="149">
        <v>4</v>
      </c>
      <c r="C43" s="150">
        <f t="shared" si="5"/>
        <v>0.05379236148466918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2</v>
      </c>
      <c r="C44" s="150">
        <f t="shared" si="5"/>
        <v>0.02689618074233459</v>
      </c>
      <c r="D44" s="151"/>
      <c r="E44" s="151" t="s">
        <v>24</v>
      </c>
      <c r="F44" s="149">
        <v>935</v>
      </c>
      <c r="G44" s="161">
        <f>F44*100/F33</f>
        <v>35.309667673716014</v>
      </c>
    </row>
    <row r="45" spans="1:7" ht="12.75">
      <c r="A45" s="148" t="s">
        <v>25</v>
      </c>
      <c r="B45" s="149">
        <v>4</v>
      </c>
      <c r="C45" s="150">
        <f t="shared" si="5"/>
        <v>0.05379236148466918</v>
      </c>
      <c r="D45" s="151"/>
      <c r="E45" s="151" t="s">
        <v>26</v>
      </c>
      <c r="F45" s="149">
        <v>818</v>
      </c>
      <c r="G45" s="161">
        <f>F45*100/F33</f>
        <v>30.891238670694865</v>
      </c>
    </row>
    <row r="46" spans="1:7" ht="12.75">
      <c r="A46" s="148" t="s">
        <v>27</v>
      </c>
      <c r="B46" s="149">
        <v>2</v>
      </c>
      <c r="C46" s="150">
        <f t="shared" si="5"/>
        <v>0.02689618074233459</v>
      </c>
      <c r="D46" s="151"/>
      <c r="E46" s="151"/>
      <c r="F46" s="141"/>
      <c r="G46" s="146"/>
    </row>
    <row r="47" spans="1:7" ht="12.75">
      <c r="A47" s="148" t="s">
        <v>28</v>
      </c>
      <c r="B47" s="149">
        <v>0</v>
      </c>
      <c r="C47" s="150">
        <f t="shared" si="5"/>
        <v>0</v>
      </c>
      <c r="D47" s="151"/>
      <c r="E47" s="151" t="s">
        <v>29</v>
      </c>
      <c r="F47" s="162">
        <v>2.77</v>
      </c>
      <c r="G47" s="163" t="s">
        <v>261</v>
      </c>
    </row>
    <row r="48" spans="1:7" ht="12.75">
      <c r="A48" s="148" t="s">
        <v>30</v>
      </c>
      <c r="B48" s="149">
        <v>4</v>
      </c>
      <c r="C48" s="150">
        <f t="shared" si="5"/>
        <v>0.05379236148466918</v>
      </c>
      <c r="D48" s="151"/>
      <c r="E48" s="151" t="s">
        <v>31</v>
      </c>
      <c r="F48" s="162">
        <v>3.2</v>
      </c>
      <c r="G48" s="163" t="s">
        <v>261</v>
      </c>
    </row>
    <row r="49" spans="1:7" ht="14.25">
      <c r="A49" s="148" t="s">
        <v>32</v>
      </c>
      <c r="B49" s="149">
        <v>1</v>
      </c>
      <c r="C49" s="150">
        <f t="shared" si="5"/>
        <v>0.013448090371167294</v>
      </c>
      <c r="D49" s="151"/>
      <c r="E49" s="151"/>
      <c r="F49" s="141"/>
      <c r="G49" s="146"/>
    </row>
    <row r="50" spans="1:7" ht="12.75">
      <c r="A50" s="148" t="s">
        <v>33</v>
      </c>
      <c r="B50" s="149">
        <v>1</v>
      </c>
      <c r="C50" s="150">
        <f t="shared" si="5"/>
        <v>0.013448090371167294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2827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2648</v>
      </c>
      <c r="G52" s="152">
        <f>F52*100/F$51</f>
        <v>93.66819950477539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179</v>
      </c>
      <c r="G53" s="152">
        <f>F53*100/F$51</f>
        <v>6.33180049522462</v>
      </c>
    </row>
    <row r="54" spans="1:7" ht="14.25">
      <c r="A54" s="148" t="s">
        <v>41</v>
      </c>
      <c r="B54" s="149">
        <v>1</v>
      </c>
      <c r="C54" s="150">
        <f t="shared" si="5"/>
        <v>0.013448090371167294</v>
      </c>
      <c r="D54" s="151"/>
      <c r="E54" s="151" t="s">
        <v>42</v>
      </c>
      <c r="F54" s="149">
        <v>19</v>
      </c>
      <c r="G54" s="152">
        <f>F54*100/F$51</f>
        <v>0.6720905553590378</v>
      </c>
    </row>
    <row r="55" spans="1:7" ht="12.75">
      <c r="A55" s="148" t="s">
        <v>43</v>
      </c>
      <c r="B55" s="149">
        <v>303</v>
      </c>
      <c r="C55" s="150">
        <f t="shared" si="5"/>
        <v>4.07477138246369</v>
      </c>
      <c r="D55" s="151"/>
      <c r="E55" s="151"/>
      <c r="F55" s="149"/>
      <c r="G55" s="146"/>
    </row>
    <row r="56" spans="1:7" ht="12.75">
      <c r="A56" s="148" t="s">
        <v>44</v>
      </c>
      <c r="B56" s="149">
        <v>181</v>
      </c>
      <c r="C56" s="150">
        <f t="shared" si="5"/>
        <v>2.43410435718128</v>
      </c>
      <c r="D56" s="151"/>
      <c r="E56" s="151" t="s">
        <v>45</v>
      </c>
      <c r="F56" s="154">
        <v>1.6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4.8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9"/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9"/>
      <c r="G59" s="158"/>
    </row>
    <row r="60" spans="1:7" ht="12.75">
      <c r="A60" s="148" t="s">
        <v>50</v>
      </c>
      <c r="B60" s="149">
        <v>5900</v>
      </c>
      <c r="C60" s="164">
        <f>B60*100/B7</f>
        <v>79.34373318988703</v>
      </c>
      <c r="D60" s="151"/>
      <c r="E60" s="143" t="s">
        <v>51</v>
      </c>
      <c r="F60" s="141">
        <v>2648</v>
      </c>
      <c r="G60" s="147">
        <v>100</v>
      </c>
    </row>
    <row r="61" spans="1:7" ht="12.75">
      <c r="A61" s="148" t="s">
        <v>52</v>
      </c>
      <c r="B61" s="149">
        <v>1225</v>
      </c>
      <c r="C61" s="164">
        <f>B61*100/B7</f>
        <v>16.473910704679934</v>
      </c>
      <c r="D61" s="151"/>
      <c r="E61" s="151" t="s">
        <v>53</v>
      </c>
      <c r="F61" s="149">
        <v>2313</v>
      </c>
      <c r="G61" s="152">
        <f>F61*100/F$60</f>
        <v>87.3489425981873</v>
      </c>
    </row>
    <row r="62" spans="1:7" ht="12.75">
      <c r="A62" s="148" t="s">
        <v>54</v>
      </c>
      <c r="B62" s="149">
        <v>59</v>
      </c>
      <c r="C62" s="164">
        <f>B62*100/B7</f>
        <v>0.7934373318988703</v>
      </c>
      <c r="D62" s="151"/>
      <c r="E62" s="151" t="s">
        <v>55</v>
      </c>
      <c r="F62" s="149">
        <v>335</v>
      </c>
      <c r="G62" s="152">
        <f>F62*100/F$60</f>
        <v>12.65105740181269</v>
      </c>
    </row>
    <row r="63" spans="1:7" ht="12.75">
      <c r="A63" s="148" t="s">
        <v>56</v>
      </c>
      <c r="B63" s="149">
        <v>37</v>
      </c>
      <c r="C63" s="164">
        <f>B63*100/B7</f>
        <v>0.4975793437331899</v>
      </c>
      <c r="D63" s="151"/>
      <c r="E63" s="151"/>
      <c r="F63" s="149"/>
      <c r="G63" s="146"/>
    </row>
    <row r="64" spans="1:7" ht="12.75">
      <c r="A64" s="148" t="s">
        <v>57</v>
      </c>
      <c r="B64" s="149">
        <v>2</v>
      </c>
      <c r="C64" s="164">
        <f>B64*100/B7</f>
        <v>0.02689618074233459</v>
      </c>
      <c r="D64" s="151"/>
      <c r="E64" s="151" t="s">
        <v>58</v>
      </c>
      <c r="F64" s="162">
        <v>2.79</v>
      </c>
      <c r="G64" s="163" t="s">
        <v>261</v>
      </c>
    </row>
    <row r="65" spans="1:7" ht="13.5" thickBot="1">
      <c r="A65" s="167" t="s">
        <v>59</v>
      </c>
      <c r="B65" s="168">
        <v>398</v>
      </c>
      <c r="C65" s="169">
        <f>B65*100/B7</f>
        <v>5.352339967724583</v>
      </c>
      <c r="D65" s="170"/>
      <c r="E65" s="170" t="s">
        <v>60</v>
      </c>
      <c r="F65" s="171">
        <v>2.66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7436</v>
      </c>
      <c r="G9" s="33">
        <f>(F9/$F$9)*100</f>
        <v>100</v>
      </c>
    </row>
    <row r="10" spans="1:7" ht="12.75">
      <c r="A10" s="29" t="s">
        <v>269</v>
      </c>
      <c r="B10" s="93">
        <v>1900</v>
      </c>
      <c r="C10" s="33">
        <f aca="true" t="shared" si="0" ref="C10:C15">(B10/$B$10)*100</f>
        <v>100</v>
      </c>
      <c r="E10" s="34" t="s">
        <v>270</v>
      </c>
      <c r="F10" s="97">
        <v>7174</v>
      </c>
      <c r="G10" s="84">
        <f aca="true" t="shared" si="1" ref="G10:G16">(F10/$F$9)*100</f>
        <v>96.47660032275417</v>
      </c>
    </row>
    <row r="11" spans="1:7" ht="12.75">
      <c r="A11" s="36" t="s">
        <v>271</v>
      </c>
      <c r="B11" s="98">
        <v>142</v>
      </c>
      <c r="C11" s="35">
        <f t="shared" si="0"/>
        <v>7.473684210526316</v>
      </c>
      <c r="E11" s="34" t="s">
        <v>272</v>
      </c>
      <c r="F11" s="97">
        <v>6876</v>
      </c>
      <c r="G11" s="84">
        <f t="shared" si="1"/>
        <v>92.46906939214632</v>
      </c>
    </row>
    <row r="12" spans="1:7" ht="12.75">
      <c r="A12" s="36" t="s">
        <v>273</v>
      </c>
      <c r="B12" s="98">
        <v>81</v>
      </c>
      <c r="C12" s="35">
        <f t="shared" si="0"/>
        <v>4.2631578947368425</v>
      </c>
      <c r="E12" s="34" t="s">
        <v>274</v>
      </c>
      <c r="F12" s="97">
        <v>4784</v>
      </c>
      <c r="G12" s="84">
        <f t="shared" si="1"/>
        <v>64.33566433566433</v>
      </c>
    </row>
    <row r="13" spans="1:7" ht="12.75">
      <c r="A13" s="36" t="s">
        <v>275</v>
      </c>
      <c r="B13" s="98">
        <v>986</v>
      </c>
      <c r="C13" s="35">
        <f t="shared" si="0"/>
        <v>51.89473684210526</v>
      </c>
      <c r="E13" s="34" t="s">
        <v>276</v>
      </c>
      <c r="F13" s="97">
        <v>2092</v>
      </c>
      <c r="G13" s="84">
        <f t="shared" si="1"/>
        <v>28.13340505648198</v>
      </c>
    </row>
    <row r="14" spans="1:7" ht="12.75">
      <c r="A14" s="36" t="s">
        <v>277</v>
      </c>
      <c r="B14" s="98">
        <v>435</v>
      </c>
      <c r="C14" s="35">
        <f t="shared" si="0"/>
        <v>22.894736842105264</v>
      </c>
      <c r="E14" s="34" t="s">
        <v>166</v>
      </c>
      <c r="F14" s="97">
        <v>298</v>
      </c>
      <c r="G14" s="84">
        <f t="shared" si="1"/>
        <v>4.007530930607853</v>
      </c>
    </row>
    <row r="15" spans="1:7" ht="12.75">
      <c r="A15" s="36" t="s">
        <v>324</v>
      </c>
      <c r="B15" s="97">
        <v>256</v>
      </c>
      <c r="C15" s="35">
        <f t="shared" si="0"/>
        <v>13.473684210526315</v>
      </c>
      <c r="E15" s="34" t="s">
        <v>278</v>
      </c>
      <c r="F15" s="97">
        <v>262</v>
      </c>
      <c r="G15" s="84">
        <f t="shared" si="1"/>
        <v>3.523399677245831</v>
      </c>
    </row>
    <row r="16" spans="1:7" ht="12.75">
      <c r="A16" s="36"/>
      <c r="B16" s="93" t="s">
        <v>250</v>
      </c>
      <c r="C16" s="10"/>
      <c r="E16" s="34" t="s">
        <v>279</v>
      </c>
      <c r="F16" s="98">
        <v>33</v>
      </c>
      <c r="G16" s="84">
        <f t="shared" si="1"/>
        <v>0.4437869822485207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198</v>
      </c>
      <c r="G17" s="84">
        <f>(F17/$F$9)*100</f>
        <v>2.6627218934911245</v>
      </c>
    </row>
    <row r="18" spans="1:7" ht="12.75">
      <c r="A18" s="29" t="s">
        <v>282</v>
      </c>
      <c r="B18" s="93">
        <v>5007</v>
      </c>
      <c r="C18" s="33">
        <f>(B18/$B$18)*100</f>
        <v>100</v>
      </c>
      <c r="E18" s="34" t="s">
        <v>283</v>
      </c>
      <c r="F18" s="97">
        <v>64</v>
      </c>
      <c r="G18" s="84">
        <f>(F18/$F$9)*100</f>
        <v>0.8606777837547067</v>
      </c>
    </row>
    <row r="19" spans="1:7" ht="12.75">
      <c r="A19" s="36" t="s">
        <v>284</v>
      </c>
      <c r="B19" s="97">
        <v>487</v>
      </c>
      <c r="C19" s="84">
        <f aca="true" t="shared" si="2" ref="C19:C25">(B19/$B$18)*100</f>
        <v>9.726383063710804</v>
      </c>
      <c r="E19" s="34"/>
      <c r="F19" s="97" t="s">
        <v>250</v>
      </c>
      <c r="G19" s="84"/>
    </row>
    <row r="20" spans="1:7" ht="12.75">
      <c r="A20" s="36" t="s">
        <v>285</v>
      </c>
      <c r="B20" s="97">
        <v>999</v>
      </c>
      <c r="C20" s="84">
        <f t="shared" si="2"/>
        <v>19.952067106051526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1867</v>
      </c>
      <c r="C21" s="84">
        <f t="shared" si="2"/>
        <v>37.287797084082285</v>
      </c>
      <c r="E21" s="38" t="s">
        <v>167</v>
      </c>
      <c r="F21" s="80">
        <v>262</v>
      </c>
      <c r="G21" s="33">
        <f>(F21/$F$21)*100</f>
        <v>100</v>
      </c>
    </row>
    <row r="22" spans="1:7" ht="12.75">
      <c r="A22" s="36" t="s">
        <v>302</v>
      </c>
      <c r="B22" s="97">
        <v>778</v>
      </c>
      <c r="C22" s="84">
        <f t="shared" si="2"/>
        <v>15.538246454963051</v>
      </c>
      <c r="E22" s="34" t="s">
        <v>303</v>
      </c>
      <c r="F22" s="97">
        <v>172</v>
      </c>
      <c r="G22" s="84">
        <f aca="true" t="shared" si="3" ref="G22:G27">(F22/$F$21)*100</f>
        <v>65.64885496183206</v>
      </c>
    </row>
    <row r="23" spans="1:7" ht="12.75">
      <c r="A23" s="36" t="s">
        <v>304</v>
      </c>
      <c r="B23" s="97">
        <v>265</v>
      </c>
      <c r="C23" s="84">
        <f t="shared" si="2"/>
        <v>5.2925903734771325</v>
      </c>
      <c r="E23" s="34" t="s">
        <v>305</v>
      </c>
      <c r="F23" s="97">
        <v>27</v>
      </c>
      <c r="G23" s="84">
        <f t="shared" si="3"/>
        <v>10.305343511450381</v>
      </c>
    </row>
    <row r="24" spans="1:7" ht="12.75">
      <c r="A24" s="36" t="s">
        <v>306</v>
      </c>
      <c r="B24" s="97">
        <v>423</v>
      </c>
      <c r="C24" s="84">
        <f t="shared" si="2"/>
        <v>8.448172558418214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188</v>
      </c>
      <c r="C25" s="84">
        <f t="shared" si="2"/>
        <v>3.7547433592969846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46</v>
      </c>
      <c r="G26" s="84">
        <f t="shared" si="3"/>
        <v>17.557251908396946</v>
      </c>
    </row>
    <row r="27" spans="1:7" ht="12.75">
      <c r="A27" s="36" t="s">
        <v>311</v>
      </c>
      <c r="B27" s="108">
        <v>70.3</v>
      </c>
      <c r="C27" s="37" t="s">
        <v>261</v>
      </c>
      <c r="E27" s="34" t="s">
        <v>312</v>
      </c>
      <c r="F27" s="97">
        <v>17</v>
      </c>
      <c r="G27" s="84">
        <f t="shared" si="3"/>
        <v>6.488549618320611</v>
      </c>
    </row>
    <row r="28" spans="1:7" ht="12.75">
      <c r="A28" s="36" t="s">
        <v>313</v>
      </c>
      <c r="B28" s="108">
        <v>12.2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7069</v>
      </c>
      <c r="G30" s="33">
        <f>(F30/$F$30)*100</f>
        <v>100</v>
      </c>
      <c r="J30" s="39"/>
    </row>
    <row r="31" spans="1:10" ht="12.75">
      <c r="A31" s="95" t="s">
        <v>296</v>
      </c>
      <c r="B31" s="93">
        <v>5893</v>
      </c>
      <c r="C31" s="33">
        <f>(B31/$B$31)*100</f>
        <v>100</v>
      </c>
      <c r="E31" s="34" t="s">
        <v>317</v>
      </c>
      <c r="F31" s="97">
        <v>6237</v>
      </c>
      <c r="G31" s="101">
        <f>(F31/$F$30)*100</f>
        <v>88.23030131560334</v>
      </c>
      <c r="J31" s="39"/>
    </row>
    <row r="32" spans="1:10" ht="12.75">
      <c r="A32" s="36" t="s">
        <v>318</v>
      </c>
      <c r="B32" s="97">
        <v>1542</v>
      </c>
      <c r="C32" s="10">
        <f>(B32/$B$31)*100</f>
        <v>26.16663838452401</v>
      </c>
      <c r="E32" s="34" t="s">
        <v>319</v>
      </c>
      <c r="F32" s="97">
        <v>832</v>
      </c>
      <c r="G32" s="101">
        <f aca="true" t="shared" si="4" ref="G32:G39">(F32/$F$30)*100</f>
        <v>11.76969868439666</v>
      </c>
      <c r="J32" s="39"/>
    </row>
    <row r="33" spans="1:10" ht="12.75">
      <c r="A33" s="36" t="s">
        <v>320</v>
      </c>
      <c r="B33" s="97">
        <v>3151</v>
      </c>
      <c r="C33" s="10">
        <f aca="true" t="shared" si="5" ref="C33:C38">(B33/$B$31)*100</f>
        <v>53.47021890378415</v>
      </c>
      <c r="E33" s="34" t="s">
        <v>321</v>
      </c>
      <c r="F33" s="97">
        <v>344</v>
      </c>
      <c r="G33" s="101">
        <f t="shared" si="4"/>
        <v>4.866317725279389</v>
      </c>
      <c r="J33" s="39"/>
    </row>
    <row r="34" spans="1:7" ht="12.75">
      <c r="A34" s="36" t="s">
        <v>322</v>
      </c>
      <c r="B34" s="97">
        <v>83</v>
      </c>
      <c r="C34" s="10">
        <f t="shared" si="5"/>
        <v>1.4084507042253522</v>
      </c>
      <c r="E34" s="34" t="s">
        <v>323</v>
      </c>
      <c r="F34" s="97">
        <v>529</v>
      </c>
      <c r="G34" s="101">
        <f t="shared" si="4"/>
        <v>7.48337812986278</v>
      </c>
    </row>
    <row r="35" spans="1:7" ht="12.75">
      <c r="A35" s="36" t="s">
        <v>325</v>
      </c>
      <c r="B35" s="97">
        <v>588</v>
      </c>
      <c r="C35" s="10">
        <f t="shared" si="5"/>
        <v>9.977939928729</v>
      </c>
      <c r="E35" s="34" t="s">
        <v>321</v>
      </c>
      <c r="F35" s="97">
        <v>271</v>
      </c>
      <c r="G35" s="101">
        <f t="shared" si="4"/>
        <v>3.8336398359032393</v>
      </c>
    </row>
    <row r="36" spans="1:7" ht="12.75">
      <c r="A36" s="36" t="s">
        <v>297</v>
      </c>
      <c r="B36" s="97">
        <v>510</v>
      </c>
      <c r="C36" s="10">
        <f t="shared" si="5"/>
        <v>8.654335652469031</v>
      </c>
      <c r="E36" s="34" t="s">
        <v>327</v>
      </c>
      <c r="F36" s="97">
        <v>252</v>
      </c>
      <c r="G36" s="101">
        <f t="shared" si="4"/>
        <v>3.5648606592162966</v>
      </c>
    </row>
    <row r="37" spans="1:7" ht="12.75">
      <c r="A37" s="36" t="s">
        <v>326</v>
      </c>
      <c r="B37" s="97">
        <v>529</v>
      </c>
      <c r="C37" s="10">
        <f t="shared" si="5"/>
        <v>8.976752078737485</v>
      </c>
      <c r="E37" s="34" t="s">
        <v>321</v>
      </c>
      <c r="F37" s="97">
        <v>58</v>
      </c>
      <c r="G37" s="101">
        <f t="shared" si="4"/>
        <v>0.8204838025180365</v>
      </c>
    </row>
    <row r="38" spans="1:7" ht="12.75">
      <c r="A38" s="36" t="s">
        <v>297</v>
      </c>
      <c r="B38" s="97">
        <v>295</v>
      </c>
      <c r="C38" s="10">
        <f t="shared" si="5"/>
        <v>5.005939249957577</v>
      </c>
      <c r="E38" s="34" t="s">
        <v>259</v>
      </c>
      <c r="F38" s="97">
        <v>33</v>
      </c>
      <c r="G38" s="101">
        <f t="shared" si="4"/>
        <v>0.46682699108784836</v>
      </c>
    </row>
    <row r="39" spans="1:7" ht="12.75">
      <c r="A39" s="36"/>
      <c r="B39" s="97" t="s">
        <v>250</v>
      </c>
      <c r="C39" s="10"/>
      <c r="E39" s="34" t="s">
        <v>321</v>
      </c>
      <c r="F39" s="97">
        <v>7</v>
      </c>
      <c r="G39" s="101">
        <f t="shared" si="4"/>
        <v>0.09902390720045269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191</v>
      </c>
      <c r="C42" s="33">
        <f>(B42/$B$42)*100</f>
        <v>100</v>
      </c>
      <c r="E42" s="31" t="s">
        <v>268</v>
      </c>
      <c r="F42" s="80">
        <v>7436</v>
      </c>
      <c r="G42" s="99">
        <f>(F42/$F$42)*100</f>
        <v>100</v>
      </c>
      <c r="I42" s="39"/>
    </row>
    <row r="43" spans="1:7" ht="12.75">
      <c r="A43" s="36" t="s">
        <v>301</v>
      </c>
      <c r="B43" s="98">
        <v>127</v>
      </c>
      <c r="C43" s="102">
        <f>(B43/$B$42)*100</f>
        <v>66.49214659685863</v>
      </c>
      <c r="E43" s="60" t="s">
        <v>168</v>
      </c>
      <c r="F43" s="106">
        <v>8289</v>
      </c>
      <c r="G43" s="107">
        <f aca="true" t="shared" si="6" ref="G43:G71">(F43/$F$42)*100</f>
        <v>111.4712210866057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37</v>
      </c>
      <c r="G45" s="101">
        <f t="shared" si="6"/>
        <v>0.4975793437331899</v>
      </c>
    </row>
    <row r="46" spans="1:7" ht="12.75">
      <c r="A46" s="29" t="s">
        <v>331</v>
      </c>
      <c r="B46" s="93">
        <v>5610</v>
      </c>
      <c r="C46" s="33">
        <f>(B46/$B$46)*100</f>
        <v>100</v>
      </c>
      <c r="E46" s="1" t="s">
        <v>332</v>
      </c>
      <c r="F46" s="97">
        <v>7</v>
      </c>
      <c r="G46" s="101">
        <f t="shared" si="6"/>
        <v>0.09413663259817107</v>
      </c>
    </row>
    <row r="47" spans="1:7" ht="12.75">
      <c r="A47" s="36" t="s">
        <v>333</v>
      </c>
      <c r="B47" s="97">
        <v>690</v>
      </c>
      <c r="C47" s="10">
        <f>(B47/$B$46)*100</f>
        <v>12.299465240641712</v>
      </c>
      <c r="E47" s="1" t="s">
        <v>334</v>
      </c>
      <c r="F47" s="97">
        <v>104</v>
      </c>
      <c r="G47" s="101">
        <f t="shared" si="6"/>
        <v>1.3986013986013985</v>
      </c>
    </row>
    <row r="48" spans="1:7" ht="12.75">
      <c r="A48" s="36"/>
      <c r="B48" s="93" t="s">
        <v>250</v>
      </c>
      <c r="C48" s="10"/>
      <c r="E48" s="1" t="s">
        <v>335</v>
      </c>
      <c r="F48" s="97">
        <v>612</v>
      </c>
      <c r="G48" s="101">
        <f t="shared" si="6"/>
        <v>8.230231307154384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17</v>
      </c>
      <c r="G49" s="101">
        <f t="shared" si="6"/>
        <v>0.228617536309844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</v>
      </c>
      <c r="G50" s="101">
        <f t="shared" si="6"/>
        <v>0.13448090371167293</v>
      </c>
    </row>
    <row r="51" spans="1:7" ht="12.75">
      <c r="A51" s="5" t="s">
        <v>338</v>
      </c>
      <c r="B51" s="93">
        <v>1806</v>
      </c>
      <c r="C51" s="33">
        <f>(B51/$B$51)*100</f>
        <v>100</v>
      </c>
      <c r="E51" s="1" t="s">
        <v>339</v>
      </c>
      <c r="F51" s="97">
        <v>1291</v>
      </c>
      <c r="G51" s="101">
        <f t="shared" si="6"/>
        <v>17.361484669176978</v>
      </c>
    </row>
    <row r="52" spans="1:7" ht="12.75">
      <c r="A52" s="4" t="s">
        <v>340</v>
      </c>
      <c r="B52" s="98">
        <v>126</v>
      </c>
      <c r="C52" s="10">
        <f>(B52/$B$51)*100</f>
        <v>6.976744186046512</v>
      </c>
      <c r="E52" s="1" t="s">
        <v>341</v>
      </c>
      <c r="F52" s="97">
        <v>9</v>
      </c>
      <c r="G52" s="101">
        <f t="shared" si="6"/>
        <v>0.12103281334050564</v>
      </c>
    </row>
    <row r="53" spans="1:7" ht="12.75">
      <c r="A53" s="4"/>
      <c r="B53" s="93" t="s">
        <v>250</v>
      </c>
      <c r="C53" s="10"/>
      <c r="E53" s="1" t="s">
        <v>342</v>
      </c>
      <c r="F53" s="97">
        <v>84</v>
      </c>
      <c r="G53" s="101">
        <f t="shared" si="6"/>
        <v>1.1296395911780528</v>
      </c>
    </row>
    <row r="54" spans="1:7" ht="14.25">
      <c r="A54" s="5" t="s">
        <v>343</v>
      </c>
      <c r="B54" s="93">
        <v>4151</v>
      </c>
      <c r="C54" s="33">
        <f>(B54/$B$54)*100</f>
        <v>100</v>
      </c>
      <c r="E54" s="1" t="s">
        <v>201</v>
      </c>
      <c r="F54" s="97">
        <v>1145</v>
      </c>
      <c r="G54" s="101">
        <f t="shared" si="6"/>
        <v>15.39806347498655</v>
      </c>
    </row>
    <row r="55" spans="1:7" ht="12.75">
      <c r="A55" s="4" t="s">
        <v>340</v>
      </c>
      <c r="B55" s="98">
        <v>922</v>
      </c>
      <c r="C55" s="10">
        <f>(B55/$B$54)*100</f>
        <v>22.21151529751867</v>
      </c>
      <c r="E55" s="1" t="s">
        <v>344</v>
      </c>
      <c r="F55" s="97">
        <v>2049</v>
      </c>
      <c r="G55" s="101">
        <f t="shared" si="6"/>
        <v>27.55513717052179</v>
      </c>
    </row>
    <row r="56" spans="1:7" ht="12.75">
      <c r="A56" s="4" t="s">
        <v>345</v>
      </c>
      <c r="B56" s="120">
        <v>52.1</v>
      </c>
      <c r="C56" s="37" t="s">
        <v>261</v>
      </c>
      <c r="E56" s="1" t="s">
        <v>346</v>
      </c>
      <c r="F56" s="97">
        <v>8</v>
      </c>
      <c r="G56" s="101">
        <f t="shared" si="6"/>
        <v>0.10758472296933834</v>
      </c>
    </row>
    <row r="57" spans="1:7" ht="12.75">
      <c r="A57" s="4" t="s">
        <v>347</v>
      </c>
      <c r="B57" s="98">
        <v>3229</v>
      </c>
      <c r="C57" s="10">
        <f>(B57/$B$54)*100</f>
        <v>77.78848470248133</v>
      </c>
      <c r="E57" s="1" t="s">
        <v>348</v>
      </c>
      <c r="F57" s="97">
        <v>9</v>
      </c>
      <c r="G57" s="101">
        <f t="shared" si="6"/>
        <v>0.12103281334050564</v>
      </c>
    </row>
    <row r="58" spans="1:7" ht="12.75">
      <c r="A58" s="4" t="s">
        <v>345</v>
      </c>
      <c r="B58" s="120">
        <v>80.7</v>
      </c>
      <c r="C58" s="37" t="s">
        <v>261</v>
      </c>
      <c r="E58" s="1" t="s">
        <v>349</v>
      </c>
      <c r="F58" s="97">
        <v>278</v>
      </c>
      <c r="G58" s="101">
        <f t="shared" si="6"/>
        <v>3.7385691231845075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1112</v>
      </c>
      <c r="C60" s="33">
        <f>(B60/$B$60)*100</f>
        <v>100</v>
      </c>
      <c r="E60" s="1" t="s">
        <v>352</v>
      </c>
      <c r="F60" s="97">
        <v>75</v>
      </c>
      <c r="G60" s="101">
        <f t="shared" si="6"/>
        <v>1.0086067778375472</v>
      </c>
    </row>
    <row r="61" spans="1:7" ht="12.75">
      <c r="A61" s="4" t="s">
        <v>340</v>
      </c>
      <c r="B61" s="97">
        <v>544</v>
      </c>
      <c r="C61" s="10">
        <f>(B61/$B$60)*100</f>
        <v>48.92086330935252</v>
      </c>
      <c r="E61" s="1" t="s">
        <v>353</v>
      </c>
      <c r="F61" s="97">
        <v>28</v>
      </c>
      <c r="G61" s="101">
        <f t="shared" si="6"/>
        <v>0.37654653039268426</v>
      </c>
    </row>
    <row r="62" spans="1:7" ht="12.75">
      <c r="A62" s="4"/>
      <c r="B62" s="93" t="s">
        <v>250</v>
      </c>
      <c r="C62" s="10"/>
      <c r="E62" s="1" t="s">
        <v>354</v>
      </c>
      <c r="F62" s="97">
        <v>133</v>
      </c>
      <c r="G62" s="101">
        <f t="shared" si="6"/>
        <v>1.78859601936525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7069</v>
      </c>
      <c r="C64" s="33">
        <f>(B64/$B$64)*100</f>
        <v>100</v>
      </c>
      <c r="E64" s="1" t="s">
        <v>358</v>
      </c>
      <c r="F64" s="97">
        <v>171</v>
      </c>
      <c r="G64" s="101">
        <f t="shared" si="6"/>
        <v>2.299623453469607</v>
      </c>
    </row>
    <row r="65" spans="1:7" ht="12.75">
      <c r="A65" s="4" t="s">
        <v>256</v>
      </c>
      <c r="B65" s="97">
        <v>5516</v>
      </c>
      <c r="C65" s="10">
        <f>(B65/$B$64)*100</f>
        <v>78.03083887395671</v>
      </c>
      <c r="E65" s="1" t="s">
        <v>359</v>
      </c>
      <c r="F65" s="97">
        <v>57</v>
      </c>
      <c r="G65" s="101">
        <f t="shared" si="6"/>
        <v>0.7665411511565358</v>
      </c>
    </row>
    <row r="66" spans="1:7" ht="12.75">
      <c r="A66" s="4" t="s">
        <v>257</v>
      </c>
      <c r="B66" s="97">
        <v>1499</v>
      </c>
      <c r="C66" s="10">
        <f aca="true" t="shared" si="7" ref="C66:C71">(B66/$B$64)*100</f>
        <v>21.20526241335408</v>
      </c>
      <c r="E66" s="1" t="s">
        <v>360</v>
      </c>
      <c r="F66" s="97">
        <v>74</v>
      </c>
      <c r="G66" s="101">
        <f t="shared" si="6"/>
        <v>0.9951586874663798</v>
      </c>
    </row>
    <row r="67" spans="1:7" ht="12.75">
      <c r="A67" s="4" t="s">
        <v>361</v>
      </c>
      <c r="B67" s="97">
        <v>728</v>
      </c>
      <c r="C67" s="10">
        <f t="shared" si="7"/>
        <v>10.298486348847078</v>
      </c>
      <c r="E67" s="1" t="s">
        <v>362</v>
      </c>
      <c r="F67" s="97">
        <v>78</v>
      </c>
      <c r="G67" s="101">
        <f t="shared" si="6"/>
        <v>1.048951048951049</v>
      </c>
    </row>
    <row r="68" spans="1:7" ht="12.75">
      <c r="A68" s="4" t="s">
        <v>363</v>
      </c>
      <c r="B68" s="97">
        <v>771</v>
      </c>
      <c r="C68" s="10">
        <f t="shared" si="7"/>
        <v>10.906776064507003</v>
      </c>
      <c r="E68" s="1" t="s">
        <v>364</v>
      </c>
      <c r="F68" s="97">
        <v>168</v>
      </c>
      <c r="G68" s="101">
        <f t="shared" si="6"/>
        <v>2.2592791823561056</v>
      </c>
    </row>
    <row r="69" spans="1:7" ht="12.75">
      <c r="A69" s="4" t="s">
        <v>365</v>
      </c>
      <c r="B69" s="97">
        <v>627</v>
      </c>
      <c r="C69" s="10">
        <f t="shared" si="7"/>
        <v>8.869712830669119</v>
      </c>
      <c r="E69" s="1" t="s">
        <v>366</v>
      </c>
      <c r="F69" s="97">
        <v>37</v>
      </c>
      <c r="G69" s="101">
        <f t="shared" si="6"/>
        <v>0.4975793437331899</v>
      </c>
    </row>
    <row r="70" spans="1:7" ht="12.75">
      <c r="A70" s="4" t="s">
        <v>367</v>
      </c>
      <c r="B70" s="97">
        <v>144</v>
      </c>
      <c r="C70" s="10">
        <f t="shared" si="7"/>
        <v>2.037063233837884</v>
      </c>
      <c r="E70" s="1" t="s">
        <v>368</v>
      </c>
      <c r="F70" s="97">
        <v>12</v>
      </c>
      <c r="G70" s="101">
        <f t="shared" si="6"/>
        <v>0.16137708445400753</v>
      </c>
    </row>
    <row r="71" spans="1:7" ht="12.75">
      <c r="A71" s="7" t="s">
        <v>258</v>
      </c>
      <c r="B71" s="103">
        <v>54</v>
      </c>
      <c r="C71" s="40">
        <f t="shared" si="7"/>
        <v>0.7638987126892064</v>
      </c>
      <c r="D71" s="41"/>
      <c r="E71" s="9" t="s">
        <v>369</v>
      </c>
      <c r="F71" s="103">
        <v>1796</v>
      </c>
      <c r="G71" s="104">
        <f t="shared" si="6"/>
        <v>24.15277030661646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5820</v>
      </c>
      <c r="C9" s="81">
        <f>(B9/$B$9)*100</f>
        <v>100</v>
      </c>
      <c r="D9" s="65"/>
      <c r="E9" s="79" t="s">
        <v>381</v>
      </c>
      <c r="F9" s="80">
        <v>2641</v>
      </c>
      <c r="G9" s="81">
        <f>(F9/$F$9)*100</f>
        <v>100</v>
      </c>
    </row>
    <row r="10" spans="1:7" ht="12.75">
      <c r="A10" s="82" t="s">
        <v>382</v>
      </c>
      <c r="B10" s="97">
        <v>3719</v>
      </c>
      <c r="C10" s="105">
        <f>(B10/$B$9)*100</f>
        <v>63.90034364261168</v>
      </c>
      <c r="D10" s="65"/>
      <c r="E10" s="78" t="s">
        <v>383</v>
      </c>
      <c r="F10" s="97">
        <v>100</v>
      </c>
      <c r="G10" s="105">
        <f aca="true" t="shared" si="0" ref="G10:G19">(F10/$F$9)*100</f>
        <v>3.7864445285876562</v>
      </c>
    </row>
    <row r="11" spans="1:7" ht="12.75">
      <c r="A11" s="82" t="s">
        <v>384</v>
      </c>
      <c r="B11" s="97">
        <v>3719</v>
      </c>
      <c r="C11" s="105">
        <f aca="true" t="shared" si="1" ref="C11:C16">(B11/$B$9)*100</f>
        <v>63.90034364261168</v>
      </c>
      <c r="D11" s="65"/>
      <c r="E11" s="78" t="s">
        <v>385</v>
      </c>
      <c r="F11" s="97">
        <v>223</v>
      </c>
      <c r="G11" s="105">
        <f t="shared" si="0"/>
        <v>8.443771298750473</v>
      </c>
    </row>
    <row r="12" spans="1:7" ht="12.75">
      <c r="A12" s="82" t="s">
        <v>386</v>
      </c>
      <c r="B12" s="97">
        <v>3468</v>
      </c>
      <c r="C12" s="105">
        <f>(B12/$B$9)*100</f>
        <v>59.58762886597938</v>
      </c>
      <c r="D12" s="65"/>
      <c r="E12" s="78" t="s">
        <v>387</v>
      </c>
      <c r="F12" s="97">
        <v>410</v>
      </c>
      <c r="G12" s="105">
        <f t="shared" si="0"/>
        <v>15.52442256720939</v>
      </c>
    </row>
    <row r="13" spans="1:7" ht="12.75">
      <c r="A13" s="82" t="s">
        <v>388</v>
      </c>
      <c r="B13" s="97">
        <v>251</v>
      </c>
      <c r="C13" s="105">
        <f>(B13/$B$9)*100</f>
        <v>4.312714776632302</v>
      </c>
      <c r="D13" s="65"/>
      <c r="E13" s="78" t="s">
        <v>389</v>
      </c>
      <c r="F13" s="97">
        <v>346</v>
      </c>
      <c r="G13" s="105">
        <f t="shared" si="0"/>
        <v>13.101098068913291</v>
      </c>
    </row>
    <row r="14" spans="1:7" ht="12.75">
      <c r="A14" s="82" t="s">
        <v>390</v>
      </c>
      <c r="B14" s="109">
        <v>6.7</v>
      </c>
      <c r="C14" s="112" t="s">
        <v>261</v>
      </c>
      <c r="D14" s="65"/>
      <c r="E14" s="78" t="s">
        <v>391</v>
      </c>
      <c r="F14" s="97">
        <v>424</v>
      </c>
      <c r="G14" s="105">
        <f t="shared" si="0"/>
        <v>16.054524801211663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683</v>
      </c>
      <c r="G15" s="105">
        <f t="shared" si="0"/>
        <v>25.86141613025369</v>
      </c>
    </row>
    <row r="16" spans="1:7" ht="12.75">
      <c r="A16" s="82" t="s">
        <v>67</v>
      </c>
      <c r="B16" s="97">
        <v>2101</v>
      </c>
      <c r="C16" s="105">
        <f t="shared" si="1"/>
        <v>36.09965635738831</v>
      </c>
      <c r="D16" s="65"/>
      <c r="E16" s="78" t="s">
        <v>68</v>
      </c>
      <c r="F16" s="97">
        <v>317</v>
      </c>
      <c r="G16" s="105">
        <f t="shared" si="0"/>
        <v>12.00302915562287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84</v>
      </c>
      <c r="G17" s="105">
        <f t="shared" si="0"/>
        <v>3.180613404013631</v>
      </c>
    </row>
    <row r="18" spans="1:7" ht="12.75">
      <c r="A18" s="77" t="s">
        <v>70</v>
      </c>
      <c r="B18" s="80">
        <v>3029</v>
      </c>
      <c r="C18" s="81">
        <f>(B18/$B$18)*100</f>
        <v>100</v>
      </c>
      <c r="D18" s="65"/>
      <c r="E18" s="78" t="s">
        <v>170</v>
      </c>
      <c r="F18" s="97">
        <v>27</v>
      </c>
      <c r="G18" s="105">
        <f t="shared" si="0"/>
        <v>1.0223400227186672</v>
      </c>
    </row>
    <row r="19" spans="1:9" ht="12.75">
      <c r="A19" s="82" t="s">
        <v>382</v>
      </c>
      <c r="B19" s="97">
        <v>1774</v>
      </c>
      <c r="C19" s="105">
        <f>(B19/$B$18)*100</f>
        <v>58.567183889072304</v>
      </c>
      <c r="D19" s="65"/>
      <c r="E19" s="78" t="s">
        <v>169</v>
      </c>
      <c r="F19" s="98">
        <v>27</v>
      </c>
      <c r="G19" s="105">
        <f t="shared" si="0"/>
        <v>1.0223400227186672</v>
      </c>
      <c r="I19" s="118"/>
    </row>
    <row r="20" spans="1:7" ht="12.75">
      <c r="A20" s="82" t="s">
        <v>384</v>
      </c>
      <c r="B20" s="97">
        <v>1774</v>
      </c>
      <c r="C20" s="105">
        <f>(B20/$B$18)*100</f>
        <v>58.567183889072304</v>
      </c>
      <c r="D20" s="65"/>
      <c r="E20" s="78" t="s">
        <v>71</v>
      </c>
      <c r="F20" s="97">
        <v>43770</v>
      </c>
      <c r="G20" s="112" t="s">
        <v>261</v>
      </c>
    </row>
    <row r="21" spans="1:7" ht="12.75">
      <c r="A21" s="82" t="s">
        <v>386</v>
      </c>
      <c r="B21" s="97">
        <v>1673</v>
      </c>
      <c r="C21" s="105">
        <f>(B21/$B$18)*100</f>
        <v>55.23275008253549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2055</v>
      </c>
      <c r="G22" s="105">
        <f>(F22/$F$9)*100</f>
        <v>77.81143506247633</v>
      </c>
    </row>
    <row r="23" spans="1:7" ht="12.75">
      <c r="A23" s="77" t="s">
        <v>73</v>
      </c>
      <c r="B23" s="80">
        <v>410</v>
      </c>
      <c r="C23" s="81">
        <f>(B23/$B$23)*100</f>
        <v>100</v>
      </c>
      <c r="D23" s="65"/>
      <c r="E23" s="78" t="s">
        <v>74</v>
      </c>
      <c r="F23" s="97">
        <v>51070</v>
      </c>
      <c r="G23" s="112" t="s">
        <v>261</v>
      </c>
    </row>
    <row r="24" spans="1:7" ht="12.75">
      <c r="A24" s="82" t="s">
        <v>75</v>
      </c>
      <c r="B24" s="97">
        <v>284</v>
      </c>
      <c r="C24" s="105">
        <f>(B24/$B$23)*100</f>
        <v>69.26829268292683</v>
      </c>
      <c r="D24" s="65"/>
      <c r="E24" s="78" t="s">
        <v>76</v>
      </c>
      <c r="F24" s="97">
        <v>861</v>
      </c>
      <c r="G24" s="105">
        <f>(F24/$F$9)*100</f>
        <v>32.60128739113972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11526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89</v>
      </c>
      <c r="G26" s="105">
        <f>(F26/$F$9)*100</f>
        <v>3.369935630443014</v>
      </c>
    </row>
    <row r="27" spans="1:7" ht="12.75">
      <c r="A27" s="77" t="s">
        <v>85</v>
      </c>
      <c r="B27" s="80">
        <v>3382</v>
      </c>
      <c r="C27" s="81">
        <f>(B27/$B$27)*100</f>
        <v>100</v>
      </c>
      <c r="D27" s="65"/>
      <c r="E27" s="78" t="s">
        <v>78</v>
      </c>
      <c r="F27" s="98">
        <v>12944</v>
      </c>
      <c r="G27" s="112" t="s">
        <v>261</v>
      </c>
    </row>
    <row r="28" spans="1:7" ht="12.75">
      <c r="A28" s="82" t="s">
        <v>86</v>
      </c>
      <c r="B28" s="97">
        <v>2756</v>
      </c>
      <c r="C28" s="105">
        <f aca="true" t="shared" si="2" ref="C28:C33">(B28/$B$27)*100</f>
        <v>81.4902424600828</v>
      </c>
      <c r="D28" s="65"/>
      <c r="E28" s="78" t="s">
        <v>79</v>
      </c>
      <c r="F28" s="97">
        <v>47</v>
      </c>
      <c r="G28" s="105">
        <f>(F28/$F$9)*100</f>
        <v>1.7796289284361986</v>
      </c>
    </row>
    <row r="29" spans="1:7" ht="12.75">
      <c r="A29" s="82" t="s">
        <v>87</v>
      </c>
      <c r="B29" s="97">
        <v>327</v>
      </c>
      <c r="C29" s="105">
        <f t="shared" si="2"/>
        <v>9.668835008870492</v>
      </c>
      <c r="D29" s="65"/>
      <c r="E29" s="78" t="s">
        <v>80</v>
      </c>
      <c r="F29" s="97">
        <v>3696</v>
      </c>
      <c r="G29" s="112" t="s">
        <v>261</v>
      </c>
    </row>
    <row r="30" spans="1:7" ht="12.75">
      <c r="A30" s="82" t="s">
        <v>88</v>
      </c>
      <c r="B30" s="97">
        <v>137</v>
      </c>
      <c r="C30" s="105">
        <f t="shared" si="2"/>
        <v>4.050857480780603</v>
      </c>
      <c r="D30" s="65"/>
      <c r="E30" s="78" t="s">
        <v>81</v>
      </c>
      <c r="F30" s="97">
        <v>544</v>
      </c>
      <c r="G30" s="105">
        <f>(F30/$F$9)*100</f>
        <v>20.59825823551685</v>
      </c>
    </row>
    <row r="31" spans="1:7" ht="12.75">
      <c r="A31" s="82" t="s">
        <v>115</v>
      </c>
      <c r="B31" s="97">
        <v>55</v>
      </c>
      <c r="C31" s="105">
        <f t="shared" si="2"/>
        <v>1.6262566528681255</v>
      </c>
      <c r="D31" s="65"/>
      <c r="E31" s="78" t="s">
        <v>82</v>
      </c>
      <c r="F31" s="97">
        <v>20626</v>
      </c>
      <c r="G31" s="112" t="s">
        <v>261</v>
      </c>
    </row>
    <row r="32" spans="1:7" ht="12.75">
      <c r="A32" s="82" t="s">
        <v>89</v>
      </c>
      <c r="B32" s="97">
        <v>41</v>
      </c>
      <c r="C32" s="105">
        <f t="shared" si="2"/>
        <v>1.212300413956239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66</v>
      </c>
      <c r="C33" s="105">
        <f t="shared" si="2"/>
        <v>1.9515079834417506</v>
      </c>
      <c r="D33" s="65"/>
      <c r="E33" s="79" t="s">
        <v>84</v>
      </c>
      <c r="F33" s="80">
        <v>1980</v>
      </c>
      <c r="G33" s="81">
        <f>(F33/$F$33)*100</f>
        <v>100</v>
      </c>
    </row>
    <row r="34" spans="1:7" ht="12.75">
      <c r="A34" s="82" t="s">
        <v>91</v>
      </c>
      <c r="B34" s="109">
        <v>29.2</v>
      </c>
      <c r="C34" s="112" t="s">
        <v>261</v>
      </c>
      <c r="D34" s="65"/>
      <c r="E34" s="78" t="s">
        <v>383</v>
      </c>
      <c r="F34" s="97">
        <v>46</v>
      </c>
      <c r="G34" s="105">
        <f aca="true" t="shared" si="3" ref="G34:G43">(F34/$F$33)*100</f>
        <v>2.323232323232323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108</v>
      </c>
      <c r="G35" s="105">
        <f t="shared" si="3"/>
        <v>5.454545454545454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241</v>
      </c>
      <c r="G36" s="105">
        <f t="shared" si="3"/>
        <v>12.171717171717173</v>
      </c>
    </row>
    <row r="37" spans="1:7" ht="12.75">
      <c r="A37" s="77" t="s">
        <v>94</v>
      </c>
      <c r="B37" s="80">
        <v>3468</v>
      </c>
      <c r="C37" s="81">
        <f>(B37/$B$37)*100</f>
        <v>100</v>
      </c>
      <c r="D37" s="65"/>
      <c r="E37" s="78" t="s">
        <v>389</v>
      </c>
      <c r="F37" s="97">
        <v>269</v>
      </c>
      <c r="G37" s="105">
        <f t="shared" si="3"/>
        <v>13.585858585858585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306</v>
      </c>
      <c r="G38" s="105">
        <f t="shared" si="3"/>
        <v>15.454545454545453</v>
      </c>
    </row>
    <row r="39" spans="1:7" ht="12.75">
      <c r="A39" s="82" t="s">
        <v>97</v>
      </c>
      <c r="B39" s="98">
        <v>683</v>
      </c>
      <c r="C39" s="105">
        <f>(B39/$B$37)*100</f>
        <v>19.69434832756632</v>
      </c>
      <c r="D39" s="65"/>
      <c r="E39" s="78" t="s">
        <v>393</v>
      </c>
      <c r="F39" s="97">
        <v>613</v>
      </c>
      <c r="G39" s="105">
        <f t="shared" si="3"/>
        <v>30.95959595959596</v>
      </c>
    </row>
    <row r="40" spans="1:7" ht="12.75">
      <c r="A40" s="82" t="s">
        <v>98</v>
      </c>
      <c r="B40" s="98">
        <v>599</v>
      </c>
      <c r="C40" s="105">
        <f>(B40/$B$37)*100</f>
        <v>17.2722029988466</v>
      </c>
      <c r="D40" s="65"/>
      <c r="E40" s="78" t="s">
        <v>68</v>
      </c>
      <c r="F40" s="97">
        <v>266</v>
      </c>
      <c r="G40" s="105">
        <f t="shared" si="3"/>
        <v>13.434343434343434</v>
      </c>
    </row>
    <row r="41" spans="1:7" ht="12.75">
      <c r="A41" s="82" t="s">
        <v>100</v>
      </c>
      <c r="B41" s="98">
        <v>938</v>
      </c>
      <c r="C41" s="105">
        <f>(B41/$B$37)*100</f>
        <v>27.047289504036907</v>
      </c>
      <c r="D41" s="65"/>
      <c r="E41" s="78" t="s">
        <v>69</v>
      </c>
      <c r="F41" s="97">
        <v>77</v>
      </c>
      <c r="G41" s="105">
        <f t="shared" si="3"/>
        <v>3.888888888888889</v>
      </c>
    </row>
    <row r="42" spans="1:7" ht="12.75">
      <c r="A42" s="82" t="s">
        <v>260</v>
      </c>
      <c r="B42" s="98">
        <v>40</v>
      </c>
      <c r="C42" s="105">
        <f>(B42/$B$37)*100</f>
        <v>1.1534025374855825</v>
      </c>
      <c r="D42" s="65"/>
      <c r="E42" s="78" t="s">
        <v>170</v>
      </c>
      <c r="F42" s="97">
        <v>27</v>
      </c>
      <c r="G42" s="105">
        <f t="shared" si="3"/>
        <v>1.3636363636363635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27</v>
      </c>
      <c r="G43" s="105">
        <f t="shared" si="3"/>
        <v>1.3636363636363635</v>
      </c>
    </row>
    <row r="44" spans="1:7" ht="12.75">
      <c r="A44" s="82" t="s">
        <v>291</v>
      </c>
      <c r="B44" s="98">
        <v>550</v>
      </c>
      <c r="C44" s="105">
        <f>(B44/$B$37)*100</f>
        <v>15.859284890426759</v>
      </c>
      <c r="D44" s="65"/>
      <c r="E44" s="78" t="s">
        <v>93</v>
      </c>
      <c r="F44" s="97">
        <v>50403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658</v>
      </c>
      <c r="C46" s="105">
        <f>(B46/$B$37)*100</f>
        <v>18.97347174163783</v>
      </c>
      <c r="D46" s="65"/>
      <c r="E46" s="78" t="s">
        <v>96</v>
      </c>
      <c r="F46" s="97">
        <v>18382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36064</v>
      </c>
      <c r="G48" s="112" t="s">
        <v>261</v>
      </c>
    </row>
    <row r="49" spans="1:7" ht="13.5" thickBot="1">
      <c r="A49" s="82" t="s">
        <v>292</v>
      </c>
      <c r="B49" s="98">
        <v>72</v>
      </c>
      <c r="C49" s="105">
        <f aca="true" t="shared" si="4" ref="C49:C55">(B49/$B$37)*100</f>
        <v>2.0761245674740483</v>
      </c>
      <c r="D49" s="87"/>
      <c r="E49" s="88" t="s">
        <v>102</v>
      </c>
      <c r="F49" s="113">
        <v>26180</v>
      </c>
      <c r="G49" s="114" t="s">
        <v>261</v>
      </c>
    </row>
    <row r="50" spans="1:7" ht="13.5" thickTop="1">
      <c r="A50" s="82" t="s">
        <v>116</v>
      </c>
      <c r="B50" s="98">
        <v>453</v>
      </c>
      <c r="C50" s="105">
        <f t="shared" si="4"/>
        <v>13.062283737024222</v>
      </c>
      <c r="D50" s="65"/>
      <c r="E50" s="78"/>
      <c r="F50" s="86"/>
      <c r="G50" s="85"/>
    </row>
    <row r="51" spans="1:7" ht="12.75">
      <c r="A51" s="82" t="s">
        <v>117</v>
      </c>
      <c r="B51" s="98">
        <v>480</v>
      </c>
      <c r="C51" s="105">
        <f t="shared" si="4"/>
        <v>13.84083044982699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89</v>
      </c>
      <c r="C52" s="105">
        <f t="shared" si="4"/>
        <v>2.566320645905421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457</v>
      </c>
      <c r="C53" s="105">
        <f t="shared" si="4"/>
        <v>13.17762399077278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241</v>
      </c>
      <c r="C54" s="105">
        <f t="shared" si="4"/>
        <v>6.949250288350635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82</v>
      </c>
      <c r="C55" s="105">
        <f t="shared" si="4"/>
        <v>2.364475201845444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94</v>
      </c>
      <c r="C57" s="105">
        <f>(B57/$B$37)*100</f>
        <v>2.7104959630911187</v>
      </c>
      <c r="D57" s="65"/>
      <c r="E57" s="79" t="s">
        <v>84</v>
      </c>
      <c r="F57" s="80">
        <v>154</v>
      </c>
      <c r="G57" s="105">
        <f>(F57/$L57)*100</f>
        <v>7.777777777777778</v>
      </c>
      <c r="H57" s="79" t="s">
        <v>84</v>
      </c>
      <c r="L57" s="15">
        <v>1980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99</v>
      </c>
      <c r="G58" s="105">
        <f>(F58/L58)*100</f>
        <v>11.036789297658862</v>
      </c>
      <c r="H58" s="78" t="s">
        <v>118</v>
      </c>
      <c r="L58" s="15">
        <v>897</v>
      </c>
    </row>
    <row r="59" spans="1:12" ht="12.75">
      <c r="A59" s="82" t="s">
        <v>112</v>
      </c>
      <c r="B59" s="98">
        <v>265</v>
      </c>
      <c r="C59" s="105">
        <f>(B59/$B$37)*100</f>
        <v>7.641291810841984</v>
      </c>
      <c r="D59" s="65"/>
      <c r="E59" s="78" t="s">
        <v>120</v>
      </c>
      <c r="F59" s="97">
        <v>10</v>
      </c>
      <c r="G59" s="105">
        <f>(F59/L59)*100</f>
        <v>3.4129692832764507</v>
      </c>
      <c r="H59" s="78" t="s">
        <v>120</v>
      </c>
      <c r="L59" s="15">
        <v>293</v>
      </c>
    </row>
    <row r="60" spans="1:7" ht="12.75">
      <c r="A60" s="82" t="s">
        <v>113</v>
      </c>
      <c r="B60" s="98">
        <v>557</v>
      </c>
      <c r="C60" s="105">
        <f>(B60/$B$37)*100</f>
        <v>16.061130334486737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403</v>
      </c>
      <c r="C62" s="105">
        <f>(B62/$B$37)*100</f>
        <v>11.620530565167243</v>
      </c>
      <c r="D62" s="65"/>
      <c r="E62" s="79" t="s">
        <v>123</v>
      </c>
      <c r="F62" s="80">
        <v>70</v>
      </c>
      <c r="G62" s="105">
        <f aca="true" t="shared" si="5" ref="G62:G70">(F62/L62)*100</f>
        <v>21.806853582554517</v>
      </c>
      <c r="H62" s="79" t="s">
        <v>394</v>
      </c>
      <c r="L62" s="15">
        <v>321</v>
      </c>
    </row>
    <row r="63" spans="1:12" ht="12.75">
      <c r="A63" s="61" t="s">
        <v>293</v>
      </c>
      <c r="B63" s="98">
        <v>163</v>
      </c>
      <c r="C63" s="105">
        <f>(B63/$B$37)*100</f>
        <v>4.700115340253749</v>
      </c>
      <c r="D63" s="65"/>
      <c r="E63" s="78" t="s">
        <v>118</v>
      </c>
      <c r="F63" s="97">
        <v>63</v>
      </c>
      <c r="G63" s="105">
        <f t="shared" si="5"/>
        <v>42.281879194630875</v>
      </c>
      <c r="H63" s="78" t="s">
        <v>118</v>
      </c>
      <c r="L63" s="15">
        <v>149</v>
      </c>
    </row>
    <row r="64" spans="1:12" ht="12.75">
      <c r="A64" s="82" t="s">
        <v>114</v>
      </c>
      <c r="B64" s="98">
        <v>112</v>
      </c>
      <c r="C64" s="105">
        <f>(B64/$B$37)*100</f>
        <v>3.229527104959631</v>
      </c>
      <c r="D64" s="65"/>
      <c r="E64" s="78" t="s">
        <v>120</v>
      </c>
      <c r="F64" s="97">
        <v>10</v>
      </c>
      <c r="G64" s="105">
        <f t="shared" si="5"/>
        <v>31.25</v>
      </c>
      <c r="H64" s="78" t="s">
        <v>120</v>
      </c>
      <c r="L64" s="15">
        <v>32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890</v>
      </c>
      <c r="G66" s="105">
        <f t="shared" si="5"/>
        <v>12.0710701207107</v>
      </c>
      <c r="H66" s="79" t="s">
        <v>124</v>
      </c>
      <c r="L66" s="15">
        <v>7373</v>
      </c>
    </row>
    <row r="67" spans="1:12" ht="12.75">
      <c r="A67" s="82" t="s">
        <v>126</v>
      </c>
      <c r="B67" s="97">
        <v>2840</v>
      </c>
      <c r="C67" s="105">
        <f>(B67/$B$37)*100</f>
        <v>81.89158016147636</v>
      </c>
      <c r="D67" s="65"/>
      <c r="E67" s="78" t="s">
        <v>262</v>
      </c>
      <c r="F67" s="97">
        <v>657</v>
      </c>
      <c r="G67" s="105">
        <f t="shared" si="5"/>
        <v>11.711229946524064</v>
      </c>
      <c r="H67" s="78" t="s">
        <v>262</v>
      </c>
      <c r="L67" s="15">
        <v>5610</v>
      </c>
    </row>
    <row r="68" spans="1:12" ht="12.75">
      <c r="A68" s="82" t="s">
        <v>128</v>
      </c>
      <c r="B68" s="97">
        <v>433</v>
      </c>
      <c r="C68" s="105">
        <f>(B68/$B$37)*100</f>
        <v>12.485582468281429</v>
      </c>
      <c r="D68" s="65"/>
      <c r="E68" s="78" t="s">
        <v>127</v>
      </c>
      <c r="F68" s="97">
        <v>148</v>
      </c>
      <c r="G68" s="105">
        <f t="shared" si="5"/>
        <v>13.309352517985612</v>
      </c>
      <c r="H68" s="78" t="s">
        <v>127</v>
      </c>
      <c r="L68" s="15">
        <v>1112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233</v>
      </c>
      <c r="G69" s="105">
        <f t="shared" si="5"/>
        <v>13.216108905275098</v>
      </c>
      <c r="H69" s="78" t="s">
        <v>129</v>
      </c>
      <c r="L69" s="15">
        <v>1763</v>
      </c>
    </row>
    <row r="70" spans="1:12" ht="12.75">
      <c r="A70" s="82" t="s">
        <v>376</v>
      </c>
      <c r="B70" s="97">
        <v>195</v>
      </c>
      <c r="C70" s="105">
        <f>(B70/$B$37)*100</f>
        <v>5.622837370242214</v>
      </c>
      <c r="D70" s="65"/>
      <c r="E70" s="78" t="s">
        <v>130</v>
      </c>
      <c r="F70" s="97">
        <v>219</v>
      </c>
      <c r="G70" s="105">
        <f t="shared" si="5"/>
        <v>15.687679083094554</v>
      </c>
      <c r="H70" s="78" t="s">
        <v>130</v>
      </c>
      <c r="L70" s="15">
        <v>1396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280</v>
      </c>
      <c r="G71" s="119">
        <f>(F71/L71)*100</f>
        <v>25.067144136078785</v>
      </c>
      <c r="H71" s="92" t="s">
        <v>131</v>
      </c>
      <c r="L71" s="15">
        <v>1117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2827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2648</v>
      </c>
      <c r="G9" s="81">
        <f>(F9/$F$9)*100</f>
        <v>100</v>
      </c>
      <c r="I9" s="53"/>
    </row>
    <row r="10" spans="1:7" ht="12.75">
      <c r="A10" s="36" t="s">
        <v>137</v>
      </c>
      <c r="B10" s="97">
        <v>2230</v>
      </c>
      <c r="C10" s="105">
        <f aca="true" t="shared" si="0" ref="C10:C18">(B10/$B$8)*100</f>
        <v>78.88220728687655</v>
      </c>
      <c r="E10" s="32" t="s">
        <v>138</v>
      </c>
      <c r="F10" s="97">
        <v>2537</v>
      </c>
      <c r="G10" s="105">
        <f>(F10/$F$9)*100</f>
        <v>95.8081570996979</v>
      </c>
    </row>
    <row r="11" spans="1:7" ht="12.75">
      <c r="A11" s="36" t="s">
        <v>139</v>
      </c>
      <c r="B11" s="97">
        <v>36</v>
      </c>
      <c r="C11" s="105">
        <f t="shared" si="0"/>
        <v>1.2734347364697558</v>
      </c>
      <c r="E11" s="32" t="s">
        <v>140</v>
      </c>
      <c r="F11" s="97">
        <v>79</v>
      </c>
      <c r="G11" s="105">
        <f>(F11/$F$9)*100</f>
        <v>2.983383685800604</v>
      </c>
    </row>
    <row r="12" spans="1:7" ht="12.75">
      <c r="A12" s="36" t="s">
        <v>141</v>
      </c>
      <c r="B12" s="97">
        <v>31</v>
      </c>
      <c r="C12" s="105">
        <f t="shared" si="0"/>
        <v>1.0965688008489565</v>
      </c>
      <c r="E12" s="32" t="s">
        <v>142</v>
      </c>
      <c r="F12" s="97">
        <v>32</v>
      </c>
      <c r="G12" s="105">
        <f>(F12/$F$9)*100</f>
        <v>1.2084592145015105</v>
      </c>
    </row>
    <row r="13" spans="1:7" ht="12.75">
      <c r="A13" s="36" t="s">
        <v>143</v>
      </c>
      <c r="B13" s="97">
        <v>68</v>
      </c>
      <c r="C13" s="105">
        <f t="shared" si="0"/>
        <v>2.4053767244428723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</v>
      </c>
      <c r="C14" s="105">
        <f t="shared" si="0"/>
        <v>0.3537318712415989</v>
      </c>
      <c r="E14" s="42" t="s">
        <v>145</v>
      </c>
      <c r="F14" s="80">
        <v>1723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452</v>
      </c>
      <c r="C17" s="105">
        <f t="shared" si="0"/>
        <v>15.988680580120269</v>
      </c>
      <c r="E17" s="1" t="s">
        <v>151</v>
      </c>
      <c r="F17" s="97">
        <v>988</v>
      </c>
      <c r="G17" s="105">
        <f aca="true" t="shared" si="1" ref="G17:G23">(F17/$F$14)*100</f>
        <v>57.34184561810795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462</v>
      </c>
      <c r="G18" s="105">
        <f t="shared" si="1"/>
        <v>26.81369704004643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217</v>
      </c>
      <c r="G19" s="105">
        <f t="shared" si="1"/>
        <v>12.594312246082415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49</v>
      </c>
      <c r="G20" s="105">
        <f t="shared" si="1"/>
        <v>2.8438769587928032</v>
      </c>
    </row>
    <row r="21" spans="1:7" ht="12.75">
      <c r="A21" s="36" t="s">
        <v>156</v>
      </c>
      <c r="B21" s="98">
        <v>27</v>
      </c>
      <c r="C21" s="105">
        <f aca="true" t="shared" si="2" ref="C21:C28">(B21/$B$8)*100</f>
        <v>0.955076052352317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90</v>
      </c>
      <c r="C22" s="105">
        <f t="shared" si="2"/>
        <v>3.1835868411743897</v>
      </c>
      <c r="E22" s="1" t="s">
        <v>159</v>
      </c>
      <c r="F22" s="97">
        <v>7</v>
      </c>
      <c r="G22" s="105">
        <f t="shared" si="1"/>
        <v>0.4062681369704005</v>
      </c>
    </row>
    <row r="23" spans="1:7" ht="12.75">
      <c r="A23" s="36" t="s">
        <v>160</v>
      </c>
      <c r="B23" s="98">
        <v>156</v>
      </c>
      <c r="C23" s="105">
        <f t="shared" si="2"/>
        <v>5.518217191368943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451</v>
      </c>
      <c r="C24" s="105">
        <f t="shared" si="2"/>
        <v>15.953307392996107</v>
      </c>
      <c r="E24" s="1" t="s">
        <v>163</v>
      </c>
      <c r="F24" s="97">
        <v>96100</v>
      </c>
      <c r="G24" s="112" t="s">
        <v>261</v>
      </c>
    </row>
    <row r="25" spans="1:7" ht="12.75">
      <c r="A25" s="36" t="s">
        <v>164</v>
      </c>
      <c r="B25" s="97">
        <v>579</v>
      </c>
      <c r="C25" s="105">
        <f t="shared" si="2"/>
        <v>20.481075344888573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483</v>
      </c>
      <c r="C26" s="105">
        <f t="shared" si="2"/>
        <v>17.085249380969223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749</v>
      </c>
      <c r="C27" s="105">
        <f t="shared" si="2"/>
        <v>26.494517155995755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292</v>
      </c>
      <c r="C28" s="105">
        <f t="shared" si="2"/>
        <v>10.328970640254687</v>
      </c>
      <c r="E28" s="32" t="s">
        <v>176</v>
      </c>
      <c r="F28" s="97">
        <v>1255</v>
      </c>
      <c r="G28" s="105">
        <f aca="true" t="shared" si="3" ref="G28:G35">(F28/$F$14)*100</f>
        <v>72.83807312826465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16</v>
      </c>
      <c r="G30" s="105">
        <f t="shared" si="3"/>
        <v>0.9286128845037724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132</v>
      </c>
      <c r="G31" s="105">
        <f t="shared" si="3"/>
        <v>7.661056297156123</v>
      </c>
    </row>
    <row r="32" spans="1:7" ht="12.75">
      <c r="A32" s="36" t="s">
        <v>182</v>
      </c>
      <c r="B32" s="97">
        <v>4</v>
      </c>
      <c r="C32" s="105">
        <f t="shared" si="4"/>
        <v>0.14149274849663954</v>
      </c>
      <c r="E32" s="32" t="s">
        <v>183</v>
      </c>
      <c r="F32" s="97">
        <v>416</v>
      </c>
      <c r="G32" s="105">
        <f t="shared" si="3"/>
        <v>24.143934997098086</v>
      </c>
    </row>
    <row r="33" spans="1:7" ht="12.75">
      <c r="A33" s="36" t="s">
        <v>184</v>
      </c>
      <c r="B33" s="97">
        <v>178</v>
      </c>
      <c r="C33" s="105">
        <f t="shared" si="4"/>
        <v>6.296427308100459</v>
      </c>
      <c r="E33" s="32" t="s">
        <v>185</v>
      </c>
      <c r="F33" s="97">
        <v>515</v>
      </c>
      <c r="G33" s="105">
        <f t="shared" si="3"/>
        <v>29.889727219965177</v>
      </c>
    </row>
    <row r="34" spans="1:7" ht="12.75">
      <c r="A34" s="36" t="s">
        <v>186</v>
      </c>
      <c r="B34" s="97">
        <v>471</v>
      </c>
      <c r="C34" s="105">
        <f t="shared" si="4"/>
        <v>16.660771135479308</v>
      </c>
      <c r="E34" s="32" t="s">
        <v>187</v>
      </c>
      <c r="F34" s="97">
        <v>137</v>
      </c>
      <c r="G34" s="105">
        <f t="shared" si="3"/>
        <v>7.951247823563552</v>
      </c>
    </row>
    <row r="35" spans="1:7" ht="12.75">
      <c r="A35" s="36" t="s">
        <v>188</v>
      </c>
      <c r="B35" s="97">
        <v>785</v>
      </c>
      <c r="C35" s="105">
        <f t="shared" si="4"/>
        <v>27.767951892465508</v>
      </c>
      <c r="E35" s="32" t="s">
        <v>189</v>
      </c>
      <c r="F35" s="97">
        <v>39</v>
      </c>
      <c r="G35" s="105">
        <f t="shared" si="3"/>
        <v>2.2634939059779455</v>
      </c>
    </row>
    <row r="36" spans="1:7" ht="12.75">
      <c r="A36" s="36" t="s">
        <v>190</v>
      </c>
      <c r="B36" s="97">
        <v>515</v>
      </c>
      <c r="C36" s="105">
        <f t="shared" si="4"/>
        <v>18.21719136894234</v>
      </c>
      <c r="E36" s="32" t="s">
        <v>191</v>
      </c>
      <c r="F36" s="97">
        <v>1050</v>
      </c>
      <c r="G36" s="112" t="s">
        <v>261</v>
      </c>
    </row>
    <row r="37" spans="1:7" ht="12.75">
      <c r="A37" s="36" t="s">
        <v>192</v>
      </c>
      <c r="B37" s="97">
        <v>326</v>
      </c>
      <c r="C37" s="105">
        <f t="shared" si="4"/>
        <v>11.531659002476124</v>
      </c>
      <c r="E37" s="32" t="s">
        <v>193</v>
      </c>
      <c r="F37" s="97">
        <v>468</v>
      </c>
      <c r="G37" s="105">
        <f>(F37/$F$14)*100</f>
        <v>27.161926871735346</v>
      </c>
    </row>
    <row r="38" spans="1:7" ht="12.75">
      <c r="A38" s="36" t="s">
        <v>194</v>
      </c>
      <c r="B38" s="97">
        <v>333</v>
      </c>
      <c r="C38" s="105">
        <f t="shared" si="4"/>
        <v>11.779271312345243</v>
      </c>
      <c r="E38" s="32" t="s">
        <v>191</v>
      </c>
      <c r="F38" s="97">
        <v>361</v>
      </c>
      <c r="G38" s="112" t="s">
        <v>261</v>
      </c>
    </row>
    <row r="39" spans="1:7" ht="12.75">
      <c r="A39" s="36" t="s">
        <v>195</v>
      </c>
      <c r="B39" s="97">
        <v>215</v>
      </c>
      <c r="C39" s="105">
        <f t="shared" si="4"/>
        <v>7.605235231694375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2648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475</v>
      </c>
      <c r="G43" s="105">
        <f aca="true" t="shared" si="5" ref="G43:G48">(F43/$F$14)*100</f>
        <v>27.568195008705747</v>
      </c>
    </row>
    <row r="44" spans="1:7" ht="12.75">
      <c r="A44" s="36" t="s">
        <v>209</v>
      </c>
      <c r="B44" s="98">
        <v>160</v>
      </c>
      <c r="C44" s="105">
        <f aca="true" t="shared" si="6" ref="C44:C49">(B44/$B$42)*100</f>
        <v>6.042296072507553</v>
      </c>
      <c r="E44" s="32" t="s">
        <v>210</v>
      </c>
      <c r="F44" s="97">
        <v>364</v>
      </c>
      <c r="G44" s="105">
        <f t="shared" si="5"/>
        <v>21.125943122460825</v>
      </c>
    </row>
    <row r="45" spans="1:7" ht="12.75">
      <c r="A45" s="36" t="s">
        <v>211</v>
      </c>
      <c r="B45" s="98">
        <v>414</v>
      </c>
      <c r="C45" s="105">
        <f t="shared" si="6"/>
        <v>15.634441087613293</v>
      </c>
      <c r="E45" s="32" t="s">
        <v>212</v>
      </c>
      <c r="F45" s="97">
        <v>239</v>
      </c>
      <c r="G45" s="105">
        <f t="shared" si="5"/>
        <v>13.871154962275101</v>
      </c>
    </row>
    <row r="46" spans="1:7" ht="12.75">
      <c r="A46" s="36" t="s">
        <v>213</v>
      </c>
      <c r="B46" s="98">
        <v>459</v>
      </c>
      <c r="C46" s="105">
        <f t="shared" si="6"/>
        <v>17.333836858006045</v>
      </c>
      <c r="E46" s="32" t="s">
        <v>214</v>
      </c>
      <c r="F46" s="97">
        <v>161</v>
      </c>
      <c r="G46" s="105">
        <f t="shared" si="5"/>
        <v>9.34416715031921</v>
      </c>
    </row>
    <row r="47" spans="1:7" ht="12.75">
      <c r="A47" s="36" t="s">
        <v>215</v>
      </c>
      <c r="B47" s="97">
        <v>710</v>
      </c>
      <c r="C47" s="105">
        <f t="shared" si="6"/>
        <v>26.812688821752268</v>
      </c>
      <c r="E47" s="32" t="s">
        <v>216</v>
      </c>
      <c r="F47" s="97">
        <v>132</v>
      </c>
      <c r="G47" s="105">
        <f t="shared" si="5"/>
        <v>7.661056297156123</v>
      </c>
    </row>
    <row r="48" spans="1:7" ht="12.75">
      <c r="A48" s="36" t="s">
        <v>217</v>
      </c>
      <c r="B48" s="97">
        <v>529</v>
      </c>
      <c r="C48" s="105">
        <f t="shared" si="6"/>
        <v>19.977341389728096</v>
      </c>
      <c r="E48" s="32" t="s">
        <v>218</v>
      </c>
      <c r="F48" s="97">
        <v>334</v>
      </c>
      <c r="G48" s="105">
        <f t="shared" si="5"/>
        <v>19.38479396401625</v>
      </c>
    </row>
    <row r="49" spans="1:7" ht="12.75">
      <c r="A49" s="36" t="s">
        <v>219</v>
      </c>
      <c r="B49" s="97">
        <v>376</v>
      </c>
      <c r="C49" s="105">
        <f t="shared" si="6"/>
        <v>14.19939577039275</v>
      </c>
      <c r="E49" s="32" t="s">
        <v>220</v>
      </c>
      <c r="F49" s="97">
        <v>18</v>
      </c>
      <c r="G49" s="105">
        <f>(F49/$F$14)*100</f>
        <v>1.044689495066744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316</v>
      </c>
      <c r="G51" s="81">
        <f>(F51/F$51)*100</f>
        <v>100</v>
      </c>
    </row>
    <row r="52" spans="1:7" ht="12.75">
      <c r="A52" s="4" t="s">
        <v>223</v>
      </c>
      <c r="B52" s="97">
        <v>173</v>
      </c>
      <c r="C52" s="105">
        <f>(B52/$B$42)*100</f>
        <v>6.533232628398792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843</v>
      </c>
      <c r="C53" s="105">
        <f>(B53/$B$42)*100</f>
        <v>31.835347432024168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1184</v>
      </c>
      <c r="C54" s="105">
        <f>(B54/$B$42)*100</f>
        <v>44.71299093655589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448</v>
      </c>
      <c r="C55" s="105">
        <f>(B55/$B$42)*100</f>
        <v>16.91842900302115</v>
      </c>
      <c r="E55" s="32" t="s">
        <v>230</v>
      </c>
      <c r="F55" s="97">
        <v>53</v>
      </c>
      <c r="G55" s="105">
        <f t="shared" si="7"/>
        <v>16.77215189873418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95</v>
      </c>
      <c r="G56" s="105">
        <f t="shared" si="7"/>
        <v>30.063291139240505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138</v>
      </c>
      <c r="G57" s="105">
        <f t="shared" si="7"/>
        <v>43.67088607594937</v>
      </c>
    </row>
    <row r="58" spans="1:7" ht="12.75">
      <c r="A58" s="36" t="s">
        <v>234</v>
      </c>
      <c r="B58" s="97">
        <v>1204</v>
      </c>
      <c r="C58" s="105">
        <f aca="true" t="shared" si="8" ref="C58:C66">(B58/$B$42)*100</f>
        <v>45.468277945619334</v>
      </c>
      <c r="E58" s="32" t="s">
        <v>235</v>
      </c>
      <c r="F58" s="97">
        <v>0</v>
      </c>
      <c r="G58" s="105">
        <f t="shared" si="7"/>
        <v>0</v>
      </c>
    </row>
    <row r="59" spans="1:7" ht="12.75">
      <c r="A59" s="36" t="s">
        <v>236</v>
      </c>
      <c r="B59" s="97">
        <v>175</v>
      </c>
      <c r="C59" s="105">
        <f t="shared" si="8"/>
        <v>6.608761329305136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161</v>
      </c>
      <c r="C60" s="105">
        <f t="shared" si="8"/>
        <v>6.080060422960725</v>
      </c>
      <c r="E60" s="32" t="s">
        <v>239</v>
      </c>
      <c r="F60" s="97">
        <v>30</v>
      </c>
      <c r="G60" s="105">
        <f t="shared" si="7"/>
        <v>9.49367088607595</v>
      </c>
    </row>
    <row r="61" spans="1:7" ht="12.75">
      <c r="A61" s="36" t="s">
        <v>240</v>
      </c>
      <c r="B61" s="97">
        <v>1073</v>
      </c>
      <c r="C61" s="105">
        <f t="shared" si="8"/>
        <v>40.52114803625378</v>
      </c>
      <c r="E61" s="32" t="s">
        <v>163</v>
      </c>
      <c r="F61" s="97">
        <v>740</v>
      </c>
      <c r="G61" s="112" t="s">
        <v>261</v>
      </c>
    </row>
    <row r="62" spans="1:7" ht="12.75">
      <c r="A62" s="36" t="s">
        <v>241</v>
      </c>
      <c r="B62" s="97">
        <v>8</v>
      </c>
      <c r="C62" s="105">
        <f t="shared" si="8"/>
        <v>0.3021148036253776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0.26435045317220546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10</v>
      </c>
      <c r="C65" s="105">
        <f t="shared" si="8"/>
        <v>0.3776435045317221</v>
      </c>
      <c r="E65" s="32" t="s">
        <v>208</v>
      </c>
      <c r="F65" s="97">
        <v>58</v>
      </c>
      <c r="G65" s="105">
        <f aca="true" t="shared" si="9" ref="G65:G71">(F65/F$51)*100</f>
        <v>18.354430379746837</v>
      </c>
    </row>
    <row r="66" spans="1:7" ht="12.75">
      <c r="A66" s="36" t="s">
        <v>247</v>
      </c>
      <c r="B66" s="97">
        <v>10</v>
      </c>
      <c r="C66" s="105">
        <f t="shared" si="8"/>
        <v>0.3776435045317221</v>
      </c>
      <c r="E66" s="32" t="s">
        <v>210</v>
      </c>
      <c r="F66" s="97">
        <v>45</v>
      </c>
      <c r="G66" s="105">
        <f t="shared" si="9"/>
        <v>14.240506329113925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60</v>
      </c>
      <c r="G67" s="105">
        <f t="shared" si="9"/>
        <v>18.9873417721519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37</v>
      </c>
      <c r="G68" s="105">
        <f t="shared" si="9"/>
        <v>11.708860759493671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46</v>
      </c>
      <c r="G69" s="105">
        <f t="shared" si="9"/>
        <v>14.556962025316455</v>
      </c>
    </row>
    <row r="70" spans="1:7" ht="12.75">
      <c r="A70" s="36" t="s">
        <v>251</v>
      </c>
      <c r="B70" s="97">
        <v>10</v>
      </c>
      <c r="C70" s="105">
        <f>(B70/$B$42)*100</f>
        <v>0.3776435045317221</v>
      </c>
      <c r="E70" s="32" t="s">
        <v>218</v>
      </c>
      <c r="F70" s="97">
        <v>30</v>
      </c>
      <c r="G70" s="105">
        <f t="shared" si="9"/>
        <v>9.49367088607595</v>
      </c>
    </row>
    <row r="71" spans="1:7" ht="12.75">
      <c r="A71" s="54" t="s">
        <v>252</v>
      </c>
      <c r="B71" s="103">
        <v>44</v>
      </c>
      <c r="C71" s="115">
        <f>(B71/$B$42)*100</f>
        <v>1.6616314199395772</v>
      </c>
      <c r="D71" s="41"/>
      <c r="E71" s="44" t="s">
        <v>220</v>
      </c>
      <c r="F71" s="103">
        <v>40</v>
      </c>
      <c r="G71" s="115">
        <f t="shared" si="9"/>
        <v>12.658227848101266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2002-05-08T19:57:57Z</cp:lastPrinted>
  <dcterms:created xsi:type="dcterms:W3CDTF">2001-10-15T13:22:32Z</dcterms:created>
  <dcterms:modified xsi:type="dcterms:W3CDTF">2002-06-05T19:40:07Z</dcterms:modified>
  <cp:category/>
  <cp:version/>
  <cp:contentType/>
  <cp:contentStatus/>
</cp:coreProperties>
</file>