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<sst xmlns="http://schemas.openxmlformats.org/spreadsheetml/2006/main" count="676" uniqueCount="437">
  <si>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</si>
  <si>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</si>
  <si>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</si>
  <si>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</si>
  <si>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</si>
  <si>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</si>
  <si>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</si>
  <si>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</si>
  <si>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</si>
  <si>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</si>
  <si>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</si>
  <si>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</si>
  <si>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</si>
  <si>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</si>
  <si>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</si>
  <si>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</si>
  <si>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</si>
  <si>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</si>
  <si>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</si>
  <si>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</si>
  <si>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</si>
  <si>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</si>
  <si>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</si>
  <si>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</si>
  <si>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</si>
  <si>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</si>
  <si>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</si>
  <si>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</si>
  <si>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</si>
  <si>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</si>
  <si>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</si>
  <si>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</si>
  <si>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</si>
  <si>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</si>
  <si>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</si>
  <si>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</si>
  <si>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</si>
  <si>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</si>
  <si>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</si>
  <si>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</si>
  <si>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</si>
  <si>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</si>
  <si>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</si>
  <si>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</si>
  <si>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</si>
  <si>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</si>
  <si>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</si>
  <si>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</si>
  <si>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</si>
  <si>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</si>
  <si>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</si>
  <si>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</si>
  <si>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</si>
  <si>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</si>
  <si>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</si>
  <si>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</si>
  <si>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</si>
  <si>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</si>
  <si>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</si>
  <si>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</si>
  <si>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</si>
  <si>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</si>
  <si>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</si>
  <si>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</si>
  <si>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</si>
  <si>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</si>
  <si>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</si>
  <si>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</si>
  <si>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</si>
  <si>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</si>
  <si>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</si>
  <si>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</si>
  <si>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</si>
  <si>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</si>
  <si>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</si>
  <si>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</si>
  <si>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</si>
  <si>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</si>
  <si>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</si>
  <si>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</si>
  <si>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</si>
  <si>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</si>
  <si>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</si>
  <si>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</si>
  <si>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</si>
  <si>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</si>
  <si>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</si>
  <si>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</si>
  <si>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</si>
  <si>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</si>
  <si>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</si>
  <si>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</si>
  <si>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</si>
  <si>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</si>
  <si>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</si>
  <si>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</si>
  <si>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</si>
  <si>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</si>
  <si>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</si>
  <si>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</si>
  <si>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</si>
  <si>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</si>
  <si>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</si>
  <si>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</si>
  <si>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</si>
  <si>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</si>
  <si>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</si>
  <si>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</si>
  <si>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</si>
  <si>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</si>
  <si>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</si>
  <si>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</si>
  <si>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</si>
  <si>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</si>
  <si>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</si>
  <si>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</si>
  <si>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</si>
  <si>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</si>
  <si>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</si>
  <si>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</si>
  <si>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</si>
  <si>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</si>
  <si>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</si>
  <si>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</si>
  <si>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</si>
  <si>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</si>
  <si>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</si>
  <si>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</si>
  <si>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</si>
  <si>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</si>
  <si>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</si>
  <si>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</si>
  <si>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</si>
  <si>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</si>
  <si>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</si>
  <si>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</si>
  <si>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</si>
  <si>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</si>
  <si>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</si>
  <si>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</si>
  <si>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</si>
  <si>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</si>
  <si>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</si>
  <si>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</si>
  <si>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</si>
  <si>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</si>
  <si>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</si>
  <si>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</si>
  <si>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</si>
  <si>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</si>
  <si>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</si>
  <si>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</si>
  <si>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</si>
  <si>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</si>
  <si>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</si>
  <si>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</si>
  <si>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</si>
  <si>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</si>
  <si>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</si>
  <si>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</si>
  <si>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</si>
  <si>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</si>
  <si>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</si>
  <si>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</si>
  <si>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</si>
  <si>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</si>
  <si>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</si>
  <si>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</si>
  <si>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</si>
  <si>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</si>
  <si>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</si>
  <si>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</si>
  <si>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</si>
  <si>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</si>
  <si>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</si>
  <si>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</si>
  <si>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</si>
  <si>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</si>
  <si>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</si>
  <si>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</si>
  <si>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</si>
  <si>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</si>
  <si>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</si>
  <si>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</si>
  <si>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</si>
  <si>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</si>
  <si>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</si>
  <si>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</si>
  <si>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</si>
  <si>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</si>
  <si>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</si>
  <si>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</si>
  <si>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</si>
  <si>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</si>
  <si>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</si>
  <si>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</si>
  <si>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</si>
  <si>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</si>
  <si>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</si>
  <si>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</si>
  <si>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</si>
  <si>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</si>
  <si>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</si>
  <si>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</si>
  <si>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</si>
  <si>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</si>
  <si>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</si>
  <si>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</si>
  <si>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</si>
  <si>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</si>
  <si>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</si>
  <si>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</si>
  <si>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</si>
  <si>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</si>
  <si>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</si>
  <si>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</si>
  <si>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</si>
  <si>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</si>
  <si>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</si>
  <si>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</si>
  <si>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</si>
  <si>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</si>
  <si>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</si>
  <si>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</si>
  <si>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</si>
  <si>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</si>
  <si>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</si>
  <si>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</si>
  <si>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</si>
  <si>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</si>
  <si>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</si>
  <si>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</si>
  <si>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</si>
  <si>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</si>
  <si>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</si>
  <si>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</si>
  <si>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</si>
  <si>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</si>
  <si>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</si>
  <si>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</si>
  <si>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</si>
  <si>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</si>
  <si>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</si>
  <si>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</si>
  <si>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</si>
  <si>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</si>
  <si>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</si>
  <si>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</si>
  <si>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</si>
  <si>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</si>
  <si>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</si>
  <si>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</si>
  <si>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</si>
  <si>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</si>
  <si>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</si>
  <si>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</si>
  <si>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</si>
  <si>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</si>
  <si>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</si>
  <si>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</si>
  <si>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</si>
  <si>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</si>
  <si>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</si>
  <si>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</si>
  <si>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</si>
  <si>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</si>
  <si>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</si>
  <si>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</si>
  <si>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</si>
  <si>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</si>
  <si>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</si>
  <si>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</si>
  <si>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</si>
  <si>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</si>
  <si>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</si>
  <si>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</si>
  <si>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</si>
  <si>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</si>
  <si>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</si>
  <si>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</si>
  <si>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</si>
  <si>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</si>
  <si>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</si>
  <si>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</si>
  <si>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</si>
  <si>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</si>
  <si>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</si>
  <si>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</si>
  <si>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</si>
  <si>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</si>
  <si>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</si>
  <si>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</si>
  <si>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</si>
  <si>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</si>
  <si>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</si>
  <si>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</si>
  <si>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</si>
  <si>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</si>
  <si>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</si>
  <si>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</si>
  <si>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</si>
  <si>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</si>
  <si>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</si>
  <si>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</si>
  <si>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</si>
  <si>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</si>
  <si>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</si>
  <si>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</si>
  <si>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</si>
  <si>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</si>
  <si>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</si>
  <si>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</si>
  <si>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</si>
  <si>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</si>
  <si>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</si>
  <si>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</si>
  <si>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</si>
  <si>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</si>
  <si>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</si>
  <si>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</si>
  <si>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</si>
  <si>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</si>
  <si>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</si>
  <si>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</si>
  <si>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</si>
  <si>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</si>
  <si>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</si>
  <si>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</si>
  <si>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</si>
  <si>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</si>
  <si>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</si>
  <si>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</si>
  <si>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</si>
  <si>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</si>
  <si>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</si>
  <si>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</si>
  <si>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</si>
  <si>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</si>
  <si>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</si>
  <si>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</si>
  <si>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</si>
  <si>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</si>
  <si>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</si>
  <si>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</si>
  <si>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</si>
  <si>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</si>
  <si>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</si>
  <si>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</si>
  <si>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</si>
  <si>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</si>
  <si>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</si>
  <si>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</si>
  <si>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</si>
  <si>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</si>
  <si>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</si>
  <si>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</si>
  <si>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</si>
  <si>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</si>
  <si>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</si>
  <si>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</si>
  <si>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</si>
  <si>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</si>
  <si>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</si>
  <si>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</si>
  <si>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</si>
  <si>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</si>
  <si>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</si>
  <si>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</si>
  <si>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</si>
  <si>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</si>
  <si>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</si>
  <si>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</si>
  <si>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</si>
  <si>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</si>
  <si>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</si>
  <si>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</si>
  <si>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</si>
  <si>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</si>
  <si>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</si>
  <si>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</si>
  <si>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</si>
  <si>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</si>
  <si>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</si>
  <si>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</si>
  <si>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</si>
  <si>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</si>
  <si>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</si>
  <si>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</si>
  <si>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</si>
  <si>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</si>
  <si>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</si>
  <si>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</si>
  <si>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</si>
  <si>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</si>
  <si>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</si>
  <si>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</si>
  <si>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Egg Harbor City city, Atlantic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</si>
  <si>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Egg Harbor City city</t>
    </r>
    <r>
      <rPr>
        <b/>
        <sz val="12"/>
        <rFont val="Arial"/>
        <family val="2"/>
      </rPr>
      <t>, Atlantic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</si>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</sst>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4545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4545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2197</v>
      </c>
      <c r="C9" s="150">
        <f>(B9/$B$7)*100</f>
        <v>48.33883388338834</v>
      </c>
      <c r="D9" s="151"/>
      <c r="E9" s="151" t="s">
        <v>403</v>
      </c>
      <c r="F9" s="149">
        <v>1116</v>
      </c>
      <c r="G9" s="152">
        <f t="shared" si="0"/>
        <v>24.554455445544555</v>
      </c>
    </row>
    <row r="10" spans="1:7" ht="12.75">
      <c r="A10" s="148" t="s">
        <v>404</v>
      </c>
      <c r="B10" s="149">
        <v>2348</v>
      </c>
      <c r="C10" s="150">
        <f>(B10/$B$7)*100</f>
        <v>51.66116611661165</v>
      </c>
      <c r="D10" s="151"/>
      <c r="E10" s="151" t="s">
        <v>405</v>
      </c>
      <c r="F10" s="149">
        <v>77</v>
      </c>
      <c r="G10" s="152">
        <f t="shared" si="0"/>
        <v>1.694169416941694</v>
      </c>
    </row>
    <row r="11" spans="1:7" ht="12.75">
      <c r="A11" s="148"/>
      <c r="B11" s="149"/>
      <c r="C11" s="150"/>
      <c r="D11" s="151"/>
      <c r="E11" s="151" t="s">
        <v>406</v>
      </c>
      <c r="F11" s="149">
        <v>880</v>
      </c>
      <c r="G11" s="152">
        <f t="shared" si="0"/>
        <v>19.36193619361936</v>
      </c>
    </row>
    <row r="12" spans="1:7" ht="12.75">
      <c r="A12" s="148" t="s">
        <v>407</v>
      </c>
      <c r="B12" s="149">
        <v>305</v>
      </c>
      <c r="C12" s="150">
        <f aca="true" t="shared" si="1" ref="C12:C24">B12*100/B$7</f>
        <v>6.710671067106711</v>
      </c>
      <c r="D12" s="151"/>
      <c r="E12" s="151" t="s">
        <v>408</v>
      </c>
      <c r="F12" s="149">
        <v>10</v>
      </c>
      <c r="G12" s="152">
        <f t="shared" si="0"/>
        <v>0.22002200220022003</v>
      </c>
    </row>
    <row r="13" spans="1:7" ht="12.75">
      <c r="A13" s="148" t="s">
        <v>409</v>
      </c>
      <c r="B13" s="149">
        <v>392</v>
      </c>
      <c r="C13" s="150">
        <f t="shared" si="1"/>
        <v>8.624862486248626</v>
      </c>
      <c r="D13" s="151"/>
      <c r="E13" s="151" t="s">
        <v>410</v>
      </c>
      <c r="F13" s="149">
        <v>149</v>
      </c>
      <c r="G13" s="152">
        <f t="shared" si="0"/>
        <v>3.2783278327832783</v>
      </c>
    </row>
    <row r="14" spans="1:7" ht="12.75">
      <c r="A14" s="148" t="s">
        <v>411</v>
      </c>
      <c r="B14" s="149">
        <v>375</v>
      </c>
      <c r="C14" s="150">
        <f t="shared" si="1"/>
        <v>8.250825082508252</v>
      </c>
      <c r="D14" s="151"/>
      <c r="E14" s="151" t="s">
        <v>412</v>
      </c>
      <c r="F14" s="149">
        <v>3429</v>
      </c>
      <c r="G14" s="152">
        <f t="shared" si="0"/>
        <v>75.44554455445545</v>
      </c>
    </row>
    <row r="15" spans="1:7" ht="12.75">
      <c r="A15" s="148" t="s">
        <v>413</v>
      </c>
      <c r="B15" s="149">
        <v>346</v>
      </c>
      <c r="C15" s="150">
        <f t="shared" si="1"/>
        <v>7.612761276127613</v>
      </c>
      <c r="D15" s="151"/>
      <c r="E15" s="151" t="s">
        <v>414</v>
      </c>
      <c r="F15" s="149">
        <v>2690</v>
      </c>
      <c r="G15" s="152">
        <f t="shared" si="0"/>
        <v>59.185918591859185</v>
      </c>
    </row>
    <row r="16" spans="1:7" ht="12.75">
      <c r="A16" s="148" t="s">
        <v>415</v>
      </c>
      <c r="B16" s="149">
        <v>254</v>
      </c>
      <c r="C16" s="150">
        <f t="shared" si="1"/>
        <v>5.588558855885589</v>
      </c>
      <c r="D16" s="151"/>
      <c r="E16" s="151"/>
      <c r="F16" s="141"/>
      <c r="G16" s="146"/>
    </row>
    <row r="17" spans="1:7" ht="12.75">
      <c r="A17" s="148" t="s">
        <v>416</v>
      </c>
      <c r="B17" s="149">
        <v>605</v>
      </c>
      <c r="C17" s="150">
        <f t="shared" si="1"/>
        <v>13.311331133113312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745</v>
      </c>
      <c r="C18" s="150">
        <f t="shared" si="1"/>
        <v>16.39163916391639</v>
      </c>
      <c r="D18" s="151"/>
      <c r="E18" s="143" t="s">
        <v>419</v>
      </c>
      <c r="F18" s="141">
        <v>4545</v>
      </c>
      <c r="G18" s="147">
        <v>100</v>
      </c>
    </row>
    <row r="19" spans="1:7" ht="12.75">
      <c r="A19" s="148" t="s">
        <v>420</v>
      </c>
      <c r="B19" s="149">
        <v>559</v>
      </c>
      <c r="C19" s="150">
        <f t="shared" si="1"/>
        <v>12.2992299229923</v>
      </c>
      <c r="D19" s="151"/>
      <c r="E19" s="151" t="s">
        <v>421</v>
      </c>
      <c r="F19" s="149">
        <v>4475</v>
      </c>
      <c r="G19" s="152">
        <f aca="true" t="shared" si="2" ref="G19:G30">F19*100/F$18</f>
        <v>98.45984598459846</v>
      </c>
    </row>
    <row r="20" spans="1:7" ht="12.75">
      <c r="A20" s="148" t="s">
        <v>422</v>
      </c>
      <c r="B20" s="149">
        <v>181</v>
      </c>
      <c r="C20" s="150">
        <f t="shared" si="1"/>
        <v>3.9823982398239823</v>
      </c>
      <c r="D20" s="151"/>
      <c r="E20" s="151" t="s">
        <v>423</v>
      </c>
      <c r="F20" s="149">
        <v>1658</v>
      </c>
      <c r="G20" s="152">
        <f t="shared" si="2"/>
        <v>36.47964796479648</v>
      </c>
    </row>
    <row r="21" spans="1:7" ht="12.75">
      <c r="A21" s="148" t="s">
        <v>424</v>
      </c>
      <c r="B21" s="149">
        <v>150</v>
      </c>
      <c r="C21" s="150">
        <f t="shared" si="1"/>
        <v>3.3003300330033003</v>
      </c>
      <c r="D21" s="151"/>
      <c r="E21" s="151" t="s">
        <v>425</v>
      </c>
      <c r="F21" s="149">
        <v>724</v>
      </c>
      <c r="G21" s="152">
        <f t="shared" si="2"/>
        <v>15.92959295929593</v>
      </c>
    </row>
    <row r="22" spans="1:7" ht="12.75">
      <c r="A22" s="148" t="s">
        <v>426</v>
      </c>
      <c r="B22" s="149">
        <v>340</v>
      </c>
      <c r="C22" s="150">
        <f t="shared" si="1"/>
        <v>7.48074807480748</v>
      </c>
      <c r="D22" s="151"/>
      <c r="E22" s="151" t="s">
        <v>427</v>
      </c>
      <c r="F22" s="149">
        <v>1433</v>
      </c>
      <c r="G22" s="152">
        <f t="shared" si="2"/>
        <v>31.52915291529153</v>
      </c>
    </row>
    <row r="23" spans="1:7" ht="12.75">
      <c r="A23" s="148" t="s">
        <v>428</v>
      </c>
      <c r="B23" s="149">
        <v>236</v>
      </c>
      <c r="C23" s="150">
        <f t="shared" si="1"/>
        <v>5.192519251925193</v>
      </c>
      <c r="D23" s="151"/>
      <c r="E23" s="151" t="s">
        <v>429</v>
      </c>
      <c r="F23" s="149">
        <v>1073</v>
      </c>
      <c r="G23" s="152">
        <f t="shared" si="2"/>
        <v>23.60836083608361</v>
      </c>
    </row>
    <row r="24" spans="1:7" ht="12.75">
      <c r="A24" s="148" t="s">
        <v>430</v>
      </c>
      <c r="B24" s="149">
        <v>57</v>
      </c>
      <c r="C24" s="150">
        <f t="shared" si="1"/>
        <v>1.2541254125412542</v>
      </c>
      <c r="D24" s="151"/>
      <c r="E24" s="151" t="s">
        <v>431</v>
      </c>
      <c r="F24" s="149">
        <v>371</v>
      </c>
      <c r="G24" s="152">
        <f t="shared" si="2"/>
        <v>8.162816281628162</v>
      </c>
    </row>
    <row r="25" spans="1:7" ht="12.75">
      <c r="A25" s="148"/>
      <c r="B25" s="149"/>
      <c r="C25" s="153"/>
      <c r="D25" s="151"/>
      <c r="E25" s="151" t="s">
        <v>432</v>
      </c>
      <c r="F25" s="149">
        <v>160</v>
      </c>
      <c r="G25" s="152">
        <f t="shared" si="2"/>
        <v>3.5203520352035205</v>
      </c>
    </row>
    <row r="26" spans="1:7" ht="12.75">
      <c r="A26" s="148" t="s">
        <v>433</v>
      </c>
      <c r="B26" s="154">
        <v>34.9</v>
      </c>
      <c r="C26" s="155" t="s">
        <v>261</v>
      </c>
      <c r="D26" s="151"/>
      <c r="E26" s="156" t="s">
        <v>434</v>
      </c>
      <c r="F26" s="149">
        <v>289</v>
      </c>
      <c r="G26" s="152">
        <f t="shared" si="2"/>
        <v>6.3586358635863585</v>
      </c>
    </row>
    <row r="27" spans="1:7" ht="12.75">
      <c r="A27" s="148"/>
      <c r="B27" s="149"/>
      <c r="C27" s="153"/>
      <c r="D27" s="151"/>
      <c r="E27" s="157" t="s">
        <v>435</v>
      </c>
      <c r="F27" s="149">
        <v>143</v>
      </c>
      <c r="G27" s="152">
        <f t="shared" si="2"/>
        <v>3.1463146314631465</v>
      </c>
    </row>
    <row r="28" spans="1:7" ht="12.75">
      <c r="A28" s="148" t="s">
        <v>262</v>
      </c>
      <c r="B28" s="149">
        <v>3261</v>
      </c>
      <c r="C28" s="150">
        <f aca="true" t="shared" si="3" ref="C28:C35">B28*100/B$7</f>
        <v>71.74917491749174</v>
      </c>
      <c r="D28" s="151"/>
      <c r="E28" s="151" t="s">
        <v>436</v>
      </c>
      <c r="F28" s="149">
        <v>70</v>
      </c>
      <c r="G28" s="152">
        <f t="shared" si="2"/>
        <v>1.54015401540154</v>
      </c>
    </row>
    <row r="29" spans="1:7" ht="12.75">
      <c r="A29" s="148" t="s">
        <v>0</v>
      </c>
      <c r="B29" s="149">
        <v>1535</v>
      </c>
      <c r="C29" s="150">
        <f t="shared" si="3"/>
        <v>33.77337733773378</v>
      </c>
      <c r="D29" s="151"/>
      <c r="E29" s="151" t="s">
        <v>1</v>
      </c>
      <c r="F29" s="149">
        <v>31</v>
      </c>
      <c r="G29" s="152">
        <f t="shared" si="2"/>
        <v>0.682068206820682</v>
      </c>
    </row>
    <row r="30" spans="1:7" ht="12.75">
      <c r="A30" s="148" t="s">
        <v>2</v>
      </c>
      <c r="B30" s="149">
        <v>1726</v>
      </c>
      <c r="C30" s="150">
        <f t="shared" si="3"/>
        <v>37.97579757975797</v>
      </c>
      <c r="D30" s="151"/>
      <c r="E30" s="151" t="s">
        <v>3</v>
      </c>
      <c r="F30" s="149">
        <v>39</v>
      </c>
      <c r="G30" s="152">
        <f t="shared" si="2"/>
        <v>0.858085808580858</v>
      </c>
    </row>
    <row r="31" spans="1:7" ht="12.75">
      <c r="A31" s="148" t="s">
        <v>4</v>
      </c>
      <c r="B31" s="149">
        <v>3070</v>
      </c>
      <c r="C31" s="150">
        <f t="shared" si="3"/>
        <v>67.54675467546755</v>
      </c>
      <c r="D31" s="151"/>
      <c r="E31" s="151"/>
      <c r="F31" s="141"/>
      <c r="G31" s="146"/>
    </row>
    <row r="32" spans="1:7" ht="12.75">
      <c r="A32" s="148" t="s">
        <v>5</v>
      </c>
      <c r="B32" s="149">
        <v>729</v>
      </c>
      <c r="C32" s="150">
        <f t="shared" si="3"/>
        <v>16.03960396039604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633</v>
      </c>
      <c r="C33" s="150">
        <f t="shared" si="3"/>
        <v>13.927392739273927</v>
      </c>
      <c r="D33" s="151"/>
      <c r="E33" s="143" t="s">
        <v>8</v>
      </c>
      <c r="F33" s="141">
        <v>1658</v>
      </c>
      <c r="G33" s="147">
        <v>100</v>
      </c>
    </row>
    <row r="34" spans="1:7" ht="12.75">
      <c r="A34" s="148" t="s">
        <v>0</v>
      </c>
      <c r="B34" s="149">
        <v>277</v>
      </c>
      <c r="C34" s="150">
        <f t="shared" si="3"/>
        <v>6.094609460946095</v>
      </c>
      <c r="D34" s="151"/>
      <c r="E34" s="151" t="s">
        <v>9</v>
      </c>
      <c r="F34" s="149">
        <v>1150</v>
      </c>
      <c r="G34" s="152">
        <f aca="true" t="shared" si="4" ref="G34:G42">F34*100/F$33</f>
        <v>69.36067551266586</v>
      </c>
    </row>
    <row r="35" spans="1:7" ht="12.75">
      <c r="A35" s="148" t="s">
        <v>2</v>
      </c>
      <c r="B35" s="149">
        <v>356</v>
      </c>
      <c r="C35" s="150">
        <f t="shared" si="3"/>
        <v>7.832783278327833</v>
      </c>
      <c r="D35" s="151"/>
      <c r="E35" s="151" t="s">
        <v>10</v>
      </c>
      <c r="F35" s="149">
        <v>567</v>
      </c>
      <c r="G35" s="152">
        <f t="shared" si="4"/>
        <v>34.1978287092883</v>
      </c>
    </row>
    <row r="36" spans="1:7" ht="12.75">
      <c r="A36" s="148"/>
      <c r="B36" s="149"/>
      <c r="C36" s="153"/>
      <c r="D36" s="151"/>
      <c r="E36" s="151" t="s">
        <v>11</v>
      </c>
      <c r="F36" s="149">
        <v>724</v>
      </c>
      <c r="G36" s="152">
        <f t="shared" si="4"/>
        <v>43.667068757539205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317</v>
      </c>
      <c r="G37" s="152">
        <f t="shared" si="4"/>
        <v>19.119420989143546</v>
      </c>
    </row>
    <row r="38" spans="1:7" ht="12.75">
      <c r="A38" s="160" t="s">
        <v>13</v>
      </c>
      <c r="B38" s="149">
        <v>4372</v>
      </c>
      <c r="C38" s="150">
        <f aca="true" t="shared" si="5" ref="C38:C56">B38*100/B$7</f>
        <v>96.1936193619362</v>
      </c>
      <c r="D38" s="151"/>
      <c r="E38" s="151" t="s">
        <v>14</v>
      </c>
      <c r="F38" s="149">
        <v>337</v>
      </c>
      <c r="G38" s="152">
        <f t="shared" si="4"/>
        <v>20.325693606755127</v>
      </c>
    </row>
    <row r="39" spans="1:7" ht="12.75">
      <c r="A39" s="148" t="s">
        <v>15</v>
      </c>
      <c r="B39" s="149">
        <v>3036</v>
      </c>
      <c r="C39" s="150">
        <f t="shared" si="5"/>
        <v>66.79867986798679</v>
      </c>
      <c r="D39" s="151"/>
      <c r="E39" s="151" t="s">
        <v>10</v>
      </c>
      <c r="F39" s="149">
        <v>204</v>
      </c>
      <c r="G39" s="152">
        <f t="shared" si="4"/>
        <v>12.303980699638117</v>
      </c>
    </row>
    <row r="40" spans="1:7" ht="12.75">
      <c r="A40" s="148" t="s">
        <v>16</v>
      </c>
      <c r="B40" s="149">
        <v>645</v>
      </c>
      <c r="C40" s="150">
        <f t="shared" si="5"/>
        <v>14.191419141914192</v>
      </c>
      <c r="D40" s="151"/>
      <c r="E40" s="151" t="s">
        <v>17</v>
      </c>
      <c r="F40" s="149">
        <v>508</v>
      </c>
      <c r="G40" s="152">
        <f t="shared" si="4"/>
        <v>30.639324487334136</v>
      </c>
    </row>
    <row r="41" spans="1:7" ht="12.75">
      <c r="A41" s="148" t="s">
        <v>18</v>
      </c>
      <c r="B41" s="149">
        <v>17</v>
      </c>
      <c r="C41" s="150">
        <f t="shared" si="5"/>
        <v>0.37403740374037403</v>
      </c>
      <c r="D41" s="151"/>
      <c r="E41" s="151" t="s">
        <v>19</v>
      </c>
      <c r="F41" s="149">
        <v>413</v>
      </c>
      <c r="G41" s="152">
        <f t="shared" si="4"/>
        <v>24.909529553679132</v>
      </c>
    </row>
    <row r="42" spans="1:7" ht="12.75">
      <c r="A42" s="148" t="s">
        <v>20</v>
      </c>
      <c r="B42" s="149">
        <v>57</v>
      </c>
      <c r="C42" s="150">
        <f t="shared" si="5"/>
        <v>1.2541254125412542</v>
      </c>
      <c r="D42" s="151"/>
      <c r="E42" s="151" t="s">
        <v>21</v>
      </c>
      <c r="F42" s="149">
        <v>179</v>
      </c>
      <c r="G42" s="152">
        <f t="shared" si="4"/>
        <v>10.796139927623644</v>
      </c>
    </row>
    <row r="43" spans="1:7" ht="12.75">
      <c r="A43" s="148" t="s">
        <v>22</v>
      </c>
      <c r="B43" s="149">
        <v>10</v>
      </c>
      <c r="C43" s="150">
        <f t="shared" si="5"/>
        <v>0.22002200220022003</v>
      </c>
      <c r="D43" s="151"/>
      <c r="E43" s="151"/>
      <c r="F43" s="141"/>
      <c r="G43" s="146"/>
    </row>
    <row r="44" spans="1:7" ht="12.75">
      <c r="A44" s="148" t="s">
        <v>23</v>
      </c>
      <c r="B44" s="149">
        <v>10</v>
      </c>
      <c r="C44" s="150">
        <f t="shared" si="5"/>
        <v>0.22002200220022003</v>
      </c>
      <c r="D44" s="151"/>
      <c r="E44" s="151" t="s">
        <v>24</v>
      </c>
      <c r="F44" s="149">
        <v>645</v>
      </c>
      <c r="G44" s="161">
        <f>F44*100/F33</f>
        <v>38.902291917973464</v>
      </c>
    </row>
    <row r="45" spans="1:7" ht="12.75">
      <c r="A45" s="148" t="s">
        <v>25</v>
      </c>
      <c r="B45" s="149">
        <v>19</v>
      </c>
      <c r="C45" s="150">
        <f t="shared" si="5"/>
        <v>0.41804180418041803</v>
      </c>
      <c r="D45" s="151"/>
      <c r="E45" s="151" t="s">
        <v>26</v>
      </c>
      <c r="F45" s="149">
        <v>459</v>
      </c>
      <c r="G45" s="161">
        <f>F45*100/F33</f>
        <v>27.683956574185768</v>
      </c>
    </row>
    <row r="46" spans="1:7" ht="12.75">
      <c r="A46" s="148" t="s">
        <v>27</v>
      </c>
      <c r="B46" s="149">
        <v>1</v>
      </c>
      <c r="C46" s="150">
        <f t="shared" si="5"/>
        <v>0.022002200220022004</v>
      </c>
      <c r="D46" s="151"/>
      <c r="E46" s="151"/>
      <c r="F46" s="149"/>
      <c r="G46" s="146"/>
    </row>
    <row r="47" spans="1:7" ht="12.75">
      <c r="A47" s="148" t="s">
        <v>28</v>
      </c>
      <c r="B47" s="149">
        <v>4</v>
      </c>
      <c r="C47" s="150">
        <f t="shared" si="5"/>
        <v>0.08800880088008801</v>
      </c>
      <c r="D47" s="151"/>
      <c r="E47" s="151" t="s">
        <v>29</v>
      </c>
      <c r="F47" s="162">
        <v>2.7</v>
      </c>
      <c r="G47" s="163" t="s">
        <v>261</v>
      </c>
    </row>
    <row r="48" spans="1:7" ht="12.75">
      <c r="A48" s="148" t="s">
        <v>30</v>
      </c>
      <c r="B48" s="149">
        <v>0</v>
      </c>
      <c r="C48" s="150">
        <f t="shared" si="5"/>
        <v>0</v>
      </c>
      <c r="D48" s="151"/>
      <c r="E48" s="151" t="s">
        <v>31</v>
      </c>
      <c r="F48" s="162">
        <v>3.2</v>
      </c>
      <c r="G48" s="163" t="s">
        <v>261</v>
      </c>
    </row>
    <row r="49" spans="1:7" ht="14.25">
      <c r="A49" s="148" t="s">
        <v>32</v>
      </c>
      <c r="B49" s="149">
        <v>13</v>
      </c>
      <c r="C49" s="150">
        <f t="shared" si="5"/>
        <v>0.28602860286028603</v>
      </c>
      <c r="D49" s="151"/>
      <c r="E49" s="151"/>
      <c r="F49" s="141"/>
      <c r="G49" s="146"/>
    </row>
    <row r="50" spans="1:7" ht="12.75">
      <c r="A50" s="148" t="s">
        <v>33</v>
      </c>
      <c r="B50" s="149">
        <v>4</v>
      </c>
      <c r="C50" s="150">
        <f t="shared" si="5"/>
        <v>0.08800880088008801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2</v>
      </c>
      <c r="C51" s="150">
        <f t="shared" si="5"/>
        <v>0.04400440044004401</v>
      </c>
      <c r="D51" s="151"/>
      <c r="E51" s="143" t="s">
        <v>36</v>
      </c>
      <c r="F51" s="141">
        <v>1770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1658</v>
      </c>
      <c r="G52" s="152">
        <f>F52*100/F$51</f>
        <v>93.67231638418079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112</v>
      </c>
      <c r="G53" s="152">
        <f>F53*100/F$51</f>
        <v>6.327683615819209</v>
      </c>
    </row>
    <row r="54" spans="1:7" ht="14.25">
      <c r="A54" s="148" t="s">
        <v>41</v>
      </c>
      <c r="B54" s="149">
        <v>2</v>
      </c>
      <c r="C54" s="150">
        <f t="shared" si="5"/>
        <v>0.04400440044004401</v>
      </c>
      <c r="D54" s="151"/>
      <c r="E54" s="151" t="s">
        <v>42</v>
      </c>
      <c r="F54" s="149">
        <v>8</v>
      </c>
      <c r="G54" s="152">
        <f>F54*100/F$51</f>
        <v>0.4519774011299435</v>
      </c>
    </row>
    <row r="55" spans="1:7" ht="12.75">
      <c r="A55" s="148" t="s">
        <v>43</v>
      </c>
      <c r="B55" s="149">
        <v>613</v>
      </c>
      <c r="C55" s="150">
        <f t="shared" si="5"/>
        <v>13.487348734873487</v>
      </c>
      <c r="D55" s="151"/>
      <c r="E55" s="151"/>
      <c r="F55" s="149"/>
      <c r="G55" s="146"/>
    </row>
    <row r="56" spans="1:7" ht="12.75">
      <c r="A56" s="148" t="s">
        <v>44</v>
      </c>
      <c r="B56" s="149">
        <v>173</v>
      </c>
      <c r="C56" s="150">
        <f t="shared" si="5"/>
        <v>3.8063806380638066</v>
      </c>
      <c r="D56" s="151"/>
      <c r="E56" s="151" t="s">
        <v>45</v>
      </c>
      <c r="F56" s="154">
        <v>1.4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6.3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3152</v>
      </c>
      <c r="C60" s="164">
        <f>B60*100/B7</f>
        <v>69.35093509350935</v>
      </c>
      <c r="D60" s="151"/>
      <c r="E60" s="143" t="s">
        <v>51</v>
      </c>
      <c r="F60" s="141">
        <v>1658</v>
      </c>
      <c r="G60" s="147">
        <v>100</v>
      </c>
    </row>
    <row r="61" spans="1:7" ht="12.75">
      <c r="A61" s="148" t="s">
        <v>52</v>
      </c>
      <c r="B61" s="149">
        <v>725</v>
      </c>
      <c r="C61" s="164">
        <f>B61*100/B7</f>
        <v>15.951595159515952</v>
      </c>
      <c r="D61" s="151"/>
      <c r="E61" s="151" t="s">
        <v>53</v>
      </c>
      <c r="F61" s="149">
        <v>1051</v>
      </c>
      <c r="G61" s="152">
        <f>F61*100/F$60</f>
        <v>63.38962605548854</v>
      </c>
    </row>
    <row r="62" spans="1:7" ht="12.75">
      <c r="A62" s="148" t="s">
        <v>54</v>
      </c>
      <c r="B62" s="149">
        <v>76</v>
      </c>
      <c r="C62" s="164">
        <f>B62*100/B7</f>
        <v>1.6721672167216721</v>
      </c>
      <c r="D62" s="151"/>
      <c r="E62" s="151" t="s">
        <v>55</v>
      </c>
      <c r="F62" s="149">
        <v>607</v>
      </c>
      <c r="G62" s="152">
        <f>F62*100/F$60</f>
        <v>36.61037394451146</v>
      </c>
    </row>
    <row r="63" spans="1:7" ht="12.75">
      <c r="A63" s="148" t="s">
        <v>56</v>
      </c>
      <c r="B63" s="149">
        <v>74</v>
      </c>
      <c r="C63" s="164">
        <f>B63*100/B7</f>
        <v>1.6281628162816282</v>
      </c>
      <c r="D63" s="151"/>
      <c r="E63" s="151"/>
      <c r="F63" s="149"/>
      <c r="G63" s="146"/>
    </row>
    <row r="64" spans="1:7" ht="12.75">
      <c r="A64" s="148" t="s">
        <v>57</v>
      </c>
      <c r="B64" s="149">
        <v>5</v>
      </c>
      <c r="C64" s="164">
        <f>B64*100/B7</f>
        <v>0.11001100110011001</v>
      </c>
      <c r="D64" s="151"/>
      <c r="E64" s="151" t="s">
        <v>58</v>
      </c>
      <c r="F64" s="162">
        <v>2.72</v>
      </c>
      <c r="G64" s="163" t="s">
        <v>261</v>
      </c>
    </row>
    <row r="65" spans="1:7" ht="13.5" thickBot="1">
      <c r="A65" s="167" t="s">
        <v>59</v>
      </c>
      <c r="B65" s="168">
        <v>697</v>
      </c>
      <c r="C65" s="169">
        <f>B65*100/B7</f>
        <v>15.335533553355335</v>
      </c>
      <c r="D65" s="170"/>
      <c r="E65" s="170" t="s">
        <v>60</v>
      </c>
      <c r="F65" s="171">
        <v>2.67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4545</v>
      </c>
      <c r="G9" s="33">
        <f>(F9/$F$9)*100</f>
        <v>100</v>
      </c>
    </row>
    <row r="10" spans="1:7" ht="12.75">
      <c r="A10" s="29" t="s">
        <v>269</v>
      </c>
      <c r="B10" s="93">
        <v>1272</v>
      </c>
      <c r="C10" s="33">
        <f aca="true" t="shared" si="0" ref="C10:C15">(B10/$B$10)*100</f>
        <v>100</v>
      </c>
      <c r="E10" s="34" t="s">
        <v>270</v>
      </c>
      <c r="F10" s="97">
        <v>4286</v>
      </c>
      <c r="G10" s="84">
        <f aca="true" t="shared" si="1" ref="G10:G16">(F10/$F$9)*100</f>
        <v>94.3014301430143</v>
      </c>
    </row>
    <row r="11" spans="1:8" ht="12.75">
      <c r="A11" s="36" t="s">
        <v>271</v>
      </c>
      <c r="B11" s="98">
        <v>44</v>
      </c>
      <c r="C11" s="35">
        <f t="shared" si="0"/>
        <v>3.459119496855346</v>
      </c>
      <c r="E11" s="34" t="s">
        <v>272</v>
      </c>
      <c r="F11" s="97">
        <v>3908</v>
      </c>
      <c r="G11" s="84">
        <f t="shared" si="1"/>
        <v>85.98459845984598</v>
      </c>
      <c r="H11" s="15" t="s">
        <v>250</v>
      </c>
    </row>
    <row r="12" spans="1:8" ht="12.75">
      <c r="A12" s="36" t="s">
        <v>273</v>
      </c>
      <c r="B12" s="98">
        <v>94</v>
      </c>
      <c r="C12" s="35">
        <f t="shared" si="0"/>
        <v>7.3899371069182385</v>
      </c>
      <c r="E12" s="34" t="s">
        <v>274</v>
      </c>
      <c r="F12" s="97">
        <v>2969</v>
      </c>
      <c r="G12" s="84">
        <f t="shared" si="1"/>
        <v>65.32453245324533</v>
      </c>
      <c r="H12" s="15" t="s">
        <v>250</v>
      </c>
    </row>
    <row r="13" spans="1:7" ht="12.75">
      <c r="A13" s="36" t="s">
        <v>275</v>
      </c>
      <c r="B13" s="98">
        <v>649</v>
      </c>
      <c r="C13" s="35">
        <f t="shared" si="0"/>
        <v>51.02201257861635</v>
      </c>
      <c r="E13" s="34" t="s">
        <v>276</v>
      </c>
      <c r="F13" s="97">
        <v>939</v>
      </c>
      <c r="G13" s="84">
        <f t="shared" si="1"/>
        <v>20.660066006600662</v>
      </c>
    </row>
    <row r="14" spans="1:7" ht="12.75">
      <c r="A14" s="36" t="s">
        <v>277</v>
      </c>
      <c r="B14" s="98">
        <v>286</v>
      </c>
      <c r="C14" s="35">
        <f t="shared" si="0"/>
        <v>22.48427672955975</v>
      </c>
      <c r="E14" s="34" t="s">
        <v>166</v>
      </c>
      <c r="F14" s="97">
        <v>378</v>
      </c>
      <c r="G14" s="84">
        <f t="shared" si="1"/>
        <v>8.316831683168317</v>
      </c>
    </row>
    <row r="15" spans="1:7" ht="12.75">
      <c r="A15" s="36" t="s">
        <v>324</v>
      </c>
      <c r="B15" s="97">
        <v>199</v>
      </c>
      <c r="C15" s="35">
        <f t="shared" si="0"/>
        <v>15.644654088050313</v>
      </c>
      <c r="E15" s="34" t="s">
        <v>278</v>
      </c>
      <c r="F15" s="97">
        <v>259</v>
      </c>
      <c r="G15" s="84">
        <f t="shared" si="1"/>
        <v>5.698569856985698</v>
      </c>
    </row>
    <row r="16" spans="1:7" ht="12.75">
      <c r="A16" s="36"/>
      <c r="B16" s="93" t="s">
        <v>250</v>
      </c>
      <c r="C16" s="10"/>
      <c r="E16" s="34" t="s">
        <v>279</v>
      </c>
      <c r="F16" s="98">
        <v>79</v>
      </c>
      <c r="G16" s="84">
        <f t="shared" si="1"/>
        <v>1.738173817381738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97</v>
      </c>
      <c r="G17" s="84">
        <f>(F17/$F$9)*100</f>
        <v>2.134213421342134</v>
      </c>
    </row>
    <row r="18" spans="1:7" ht="12.75">
      <c r="A18" s="29" t="s">
        <v>282</v>
      </c>
      <c r="B18" s="93">
        <v>2928</v>
      </c>
      <c r="C18" s="33">
        <f>(B18/$B$18)*100</f>
        <v>100</v>
      </c>
      <c r="E18" s="34" t="s">
        <v>283</v>
      </c>
      <c r="F18" s="97">
        <v>162</v>
      </c>
      <c r="G18" s="84">
        <f>(F18/$F$9)*100</f>
        <v>3.564356435643564</v>
      </c>
    </row>
    <row r="19" spans="1:7" ht="12.75">
      <c r="A19" s="36" t="s">
        <v>284</v>
      </c>
      <c r="B19" s="97">
        <v>249</v>
      </c>
      <c r="C19" s="84">
        <f aca="true" t="shared" si="2" ref="C19:C25">(B19/$B$18)*100</f>
        <v>8.504098360655737</v>
      </c>
      <c r="E19" s="34"/>
      <c r="F19" s="97" t="s">
        <v>250</v>
      </c>
      <c r="G19" s="84"/>
    </row>
    <row r="20" spans="1:7" ht="12.75">
      <c r="A20" s="36" t="s">
        <v>285</v>
      </c>
      <c r="B20" s="97">
        <v>630</v>
      </c>
      <c r="C20" s="84">
        <f t="shared" si="2"/>
        <v>21.51639344262295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1077</v>
      </c>
      <c r="C21" s="84">
        <f t="shared" si="2"/>
        <v>36.7827868852459</v>
      </c>
      <c r="E21" s="38" t="s">
        <v>167</v>
      </c>
      <c r="F21" s="80">
        <v>259</v>
      </c>
      <c r="G21" s="33">
        <f>(F21/$F$21)*100</f>
        <v>100</v>
      </c>
    </row>
    <row r="22" spans="1:7" ht="12.75">
      <c r="A22" s="36" t="s">
        <v>302</v>
      </c>
      <c r="B22" s="97">
        <v>475</v>
      </c>
      <c r="C22" s="84">
        <f t="shared" si="2"/>
        <v>16.222677595628415</v>
      </c>
      <c r="E22" s="34" t="s">
        <v>303</v>
      </c>
      <c r="F22" s="97">
        <v>64</v>
      </c>
      <c r="G22" s="84">
        <f aca="true" t="shared" si="3" ref="G22:G27">(F22/$F$21)*100</f>
        <v>24.71042471042471</v>
      </c>
    </row>
    <row r="23" spans="1:7" ht="12.75">
      <c r="A23" s="36" t="s">
        <v>304</v>
      </c>
      <c r="B23" s="97">
        <v>199</v>
      </c>
      <c r="C23" s="84">
        <f t="shared" si="2"/>
        <v>6.796448087431695</v>
      </c>
      <c r="E23" s="34" t="s">
        <v>305</v>
      </c>
      <c r="F23" s="97">
        <v>24</v>
      </c>
      <c r="G23" s="84">
        <f t="shared" si="3"/>
        <v>9.266409266409266</v>
      </c>
    </row>
    <row r="24" spans="1:7" ht="12.75">
      <c r="A24" s="36" t="s">
        <v>306</v>
      </c>
      <c r="B24" s="97">
        <v>224</v>
      </c>
      <c r="C24" s="84">
        <f t="shared" si="2"/>
        <v>7.650273224043716</v>
      </c>
      <c r="E24" s="34" t="s">
        <v>307</v>
      </c>
      <c r="F24" s="97">
        <v>8</v>
      </c>
      <c r="G24" s="84">
        <f t="shared" si="3"/>
        <v>3.088803088803089</v>
      </c>
    </row>
    <row r="25" spans="1:7" ht="12.75">
      <c r="A25" s="36" t="s">
        <v>308</v>
      </c>
      <c r="B25" s="97">
        <v>74</v>
      </c>
      <c r="C25" s="84">
        <f t="shared" si="2"/>
        <v>2.527322404371585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155</v>
      </c>
      <c r="G26" s="84">
        <f t="shared" si="3"/>
        <v>59.84555984555985</v>
      </c>
    </row>
    <row r="27" spans="1:7" ht="12.75">
      <c r="A27" s="36" t="s">
        <v>311</v>
      </c>
      <c r="B27" s="108">
        <v>70</v>
      </c>
      <c r="C27" s="37" t="s">
        <v>261</v>
      </c>
      <c r="E27" s="34" t="s">
        <v>312</v>
      </c>
      <c r="F27" s="97">
        <v>8</v>
      </c>
      <c r="G27" s="84">
        <f t="shared" si="3"/>
        <v>3.088803088803089</v>
      </c>
    </row>
    <row r="28" spans="1:7" ht="12.75">
      <c r="A28" s="36" t="s">
        <v>313</v>
      </c>
      <c r="B28" s="108">
        <v>10.2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4302</v>
      </c>
      <c r="G30" s="33">
        <f>(F30/$F$30)*100</f>
        <v>100</v>
      </c>
      <c r="J30" s="39"/>
    </row>
    <row r="31" spans="1:10" ht="12.75">
      <c r="A31" s="95" t="s">
        <v>296</v>
      </c>
      <c r="B31" s="93">
        <v>3464</v>
      </c>
      <c r="C31" s="33">
        <f>(B31/$B$31)*100</f>
        <v>100</v>
      </c>
      <c r="E31" s="34" t="s">
        <v>317</v>
      </c>
      <c r="F31" s="97">
        <v>3278</v>
      </c>
      <c r="G31" s="101">
        <f>(F31/$F$30)*100</f>
        <v>76.19711761971176</v>
      </c>
      <c r="J31" s="39"/>
    </row>
    <row r="32" spans="1:10" ht="12.75">
      <c r="A32" s="36" t="s">
        <v>318</v>
      </c>
      <c r="B32" s="97">
        <v>1020</v>
      </c>
      <c r="C32" s="10">
        <f>(B32/$B$31)*100</f>
        <v>29.445727482678986</v>
      </c>
      <c r="E32" s="34" t="s">
        <v>319</v>
      </c>
      <c r="F32" s="97">
        <v>1024</v>
      </c>
      <c r="G32" s="101">
        <f aca="true" t="shared" si="4" ref="G32:G39">(F32/$F$30)*100</f>
        <v>23.80288238028824</v>
      </c>
      <c r="J32" s="39"/>
    </row>
    <row r="33" spans="1:10" ht="12.75">
      <c r="A33" s="36" t="s">
        <v>320</v>
      </c>
      <c r="B33" s="97">
        <v>1712</v>
      </c>
      <c r="C33" s="10">
        <f aca="true" t="shared" si="5" ref="C33:C38">(B33/$B$31)*100</f>
        <v>49.42263279445728</v>
      </c>
      <c r="E33" s="34" t="s">
        <v>321</v>
      </c>
      <c r="F33" s="97">
        <v>328</v>
      </c>
      <c r="G33" s="101">
        <f t="shared" si="4"/>
        <v>7.624360762436076</v>
      </c>
      <c r="J33" s="39"/>
    </row>
    <row r="34" spans="1:7" ht="12.75">
      <c r="A34" s="36" t="s">
        <v>322</v>
      </c>
      <c r="B34" s="97">
        <v>153</v>
      </c>
      <c r="C34" s="10">
        <f t="shared" si="5"/>
        <v>4.416859122401847</v>
      </c>
      <c r="E34" s="34" t="s">
        <v>323</v>
      </c>
      <c r="F34" s="97">
        <v>891</v>
      </c>
      <c r="G34" s="101">
        <f t="shared" si="4"/>
        <v>20.711297071129707</v>
      </c>
    </row>
    <row r="35" spans="1:7" ht="12.75">
      <c r="A35" s="36" t="s">
        <v>325</v>
      </c>
      <c r="B35" s="97">
        <v>258</v>
      </c>
      <c r="C35" s="10">
        <f t="shared" si="5"/>
        <v>7.448036951501155</v>
      </c>
      <c r="E35" s="34" t="s">
        <v>321</v>
      </c>
      <c r="F35" s="97">
        <v>292</v>
      </c>
      <c r="G35" s="101">
        <f t="shared" si="4"/>
        <v>6.787540678754069</v>
      </c>
    </row>
    <row r="36" spans="1:7" ht="12.75">
      <c r="A36" s="36" t="s">
        <v>297</v>
      </c>
      <c r="B36" s="97">
        <v>212</v>
      </c>
      <c r="C36" s="10">
        <f t="shared" si="5"/>
        <v>6.1200923787528865</v>
      </c>
      <c r="E36" s="34" t="s">
        <v>327</v>
      </c>
      <c r="F36" s="97">
        <v>106</v>
      </c>
      <c r="G36" s="101">
        <f t="shared" si="4"/>
        <v>2.4639702463970248</v>
      </c>
    </row>
    <row r="37" spans="1:7" ht="12.75">
      <c r="A37" s="36" t="s">
        <v>326</v>
      </c>
      <c r="B37" s="97">
        <v>321</v>
      </c>
      <c r="C37" s="10">
        <f t="shared" si="5"/>
        <v>9.26674364896074</v>
      </c>
      <c r="E37" s="34" t="s">
        <v>321</v>
      </c>
      <c r="F37" s="97">
        <v>36</v>
      </c>
      <c r="G37" s="101">
        <f t="shared" si="4"/>
        <v>0.8368200836820083</v>
      </c>
    </row>
    <row r="38" spans="1:7" ht="12.75">
      <c r="A38" s="36" t="s">
        <v>297</v>
      </c>
      <c r="B38" s="97">
        <v>187</v>
      </c>
      <c r="C38" s="10">
        <f t="shared" si="5"/>
        <v>5.3983833718244805</v>
      </c>
      <c r="E38" s="34" t="s">
        <v>259</v>
      </c>
      <c r="F38" s="97">
        <v>6</v>
      </c>
      <c r="G38" s="101">
        <f t="shared" si="4"/>
        <v>0.1394700139470014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118</v>
      </c>
      <c r="C42" s="33">
        <f>(B42/$B$42)*100</f>
        <v>100</v>
      </c>
      <c r="E42" s="31" t="s">
        <v>268</v>
      </c>
      <c r="F42" s="80">
        <v>4545</v>
      </c>
      <c r="G42" s="99">
        <f>(F42/$F$42)*100</f>
        <v>100</v>
      </c>
      <c r="I42" s="39"/>
    </row>
    <row r="43" spans="1:7" ht="12.75">
      <c r="A43" s="36" t="s">
        <v>301</v>
      </c>
      <c r="B43" s="98">
        <v>49</v>
      </c>
      <c r="C43" s="102">
        <f>(B43/$B$42)*100</f>
        <v>41.52542372881356</v>
      </c>
      <c r="E43" s="60" t="s">
        <v>168</v>
      </c>
      <c r="F43" s="106">
        <v>5220</v>
      </c>
      <c r="G43" s="107">
        <f aca="true" t="shared" si="6" ref="G43:G71">(F43/$F$42)*100</f>
        <v>114.85148514851484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0</v>
      </c>
      <c r="G45" s="101">
        <f t="shared" si="6"/>
        <v>0</v>
      </c>
    </row>
    <row r="46" spans="1:7" ht="12.75">
      <c r="A46" s="29" t="s">
        <v>331</v>
      </c>
      <c r="B46" s="93">
        <v>3255</v>
      </c>
      <c r="C46" s="33">
        <f>(B46/$B$46)*100</f>
        <v>100</v>
      </c>
      <c r="E46" s="1" t="s">
        <v>332</v>
      </c>
      <c r="F46" s="97">
        <v>15</v>
      </c>
      <c r="G46" s="101">
        <f t="shared" si="6"/>
        <v>0.33003300330033003</v>
      </c>
    </row>
    <row r="47" spans="1:7" ht="12.75">
      <c r="A47" s="36" t="s">
        <v>333</v>
      </c>
      <c r="B47" s="97">
        <v>410</v>
      </c>
      <c r="C47" s="10">
        <f>(B47/$B$46)*100</f>
        <v>12.59600614439324</v>
      </c>
      <c r="E47" s="1" t="s">
        <v>334</v>
      </c>
      <c r="F47" s="97">
        <v>118</v>
      </c>
      <c r="G47" s="101">
        <f t="shared" si="6"/>
        <v>2.5962596259625963</v>
      </c>
    </row>
    <row r="48" spans="1:7" ht="12.75">
      <c r="A48" s="36"/>
      <c r="B48" s="93" t="s">
        <v>250</v>
      </c>
      <c r="C48" s="10"/>
      <c r="E48" s="1" t="s">
        <v>335</v>
      </c>
      <c r="F48" s="97">
        <v>375</v>
      </c>
      <c r="G48" s="101">
        <f t="shared" si="6"/>
        <v>8.25082508250825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82</v>
      </c>
      <c r="G49" s="101">
        <f t="shared" si="6"/>
        <v>1.8041804180418044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24</v>
      </c>
      <c r="G50" s="101">
        <f t="shared" si="6"/>
        <v>0.528052805280528</v>
      </c>
    </row>
    <row r="51" spans="1:7" ht="12.75">
      <c r="A51" s="5" t="s">
        <v>338</v>
      </c>
      <c r="B51" s="93">
        <v>1201</v>
      </c>
      <c r="C51" s="33">
        <f>(B51/$B$51)*100</f>
        <v>100</v>
      </c>
      <c r="E51" s="1" t="s">
        <v>339</v>
      </c>
      <c r="F51" s="97">
        <v>912</v>
      </c>
      <c r="G51" s="101">
        <f t="shared" si="6"/>
        <v>20.066006600660067</v>
      </c>
    </row>
    <row r="52" spans="1:7" ht="12.75">
      <c r="A52" s="4" t="s">
        <v>340</v>
      </c>
      <c r="B52" s="98">
        <v>148</v>
      </c>
      <c r="C52" s="10">
        <f>(B52/$B$51)*100</f>
        <v>12.323064113238967</v>
      </c>
      <c r="E52" s="1" t="s">
        <v>341</v>
      </c>
      <c r="F52" s="97">
        <v>8</v>
      </c>
      <c r="G52" s="101">
        <f t="shared" si="6"/>
        <v>0.176017601760176</v>
      </c>
    </row>
    <row r="53" spans="1:7" ht="12.75">
      <c r="A53" s="4"/>
      <c r="B53" s="93" t="s">
        <v>250</v>
      </c>
      <c r="C53" s="10"/>
      <c r="E53" s="1" t="s">
        <v>342</v>
      </c>
      <c r="F53" s="97">
        <v>25</v>
      </c>
      <c r="G53" s="101">
        <f t="shared" si="6"/>
        <v>0.5500550055005501</v>
      </c>
    </row>
    <row r="54" spans="1:7" ht="14.25">
      <c r="A54" s="5" t="s">
        <v>343</v>
      </c>
      <c r="B54" s="93">
        <v>2440</v>
      </c>
      <c r="C54" s="33">
        <f>(B54/$B$54)*100</f>
        <v>100</v>
      </c>
      <c r="E54" s="1" t="s">
        <v>201</v>
      </c>
      <c r="F54" s="97">
        <v>683</v>
      </c>
      <c r="G54" s="101">
        <f t="shared" si="6"/>
        <v>15.027502750275026</v>
      </c>
    </row>
    <row r="55" spans="1:7" ht="12.75">
      <c r="A55" s="4" t="s">
        <v>340</v>
      </c>
      <c r="B55" s="98">
        <v>531</v>
      </c>
      <c r="C55" s="10">
        <f>(B55/$B$54)*100</f>
        <v>21.762295081967213</v>
      </c>
      <c r="E55" s="1" t="s">
        <v>344</v>
      </c>
      <c r="F55" s="97">
        <v>704</v>
      </c>
      <c r="G55" s="101">
        <f t="shared" si="6"/>
        <v>15.48954895489549</v>
      </c>
    </row>
    <row r="56" spans="1:7" ht="12.75">
      <c r="A56" s="4" t="s">
        <v>345</v>
      </c>
      <c r="B56" s="120">
        <v>54.6</v>
      </c>
      <c r="C56" s="37" t="s">
        <v>261</v>
      </c>
      <c r="E56" s="1" t="s">
        <v>346</v>
      </c>
      <c r="F56" s="97">
        <v>13</v>
      </c>
      <c r="G56" s="101">
        <f t="shared" si="6"/>
        <v>0.28602860286028603</v>
      </c>
    </row>
    <row r="57" spans="1:7" ht="12.75">
      <c r="A57" s="4" t="s">
        <v>347</v>
      </c>
      <c r="B57" s="98">
        <v>1909</v>
      </c>
      <c r="C57" s="10">
        <f>(B57/$B$54)*100</f>
        <v>78.23770491803279</v>
      </c>
      <c r="E57" s="1" t="s">
        <v>348</v>
      </c>
      <c r="F57" s="97">
        <v>28</v>
      </c>
      <c r="G57" s="101">
        <f t="shared" si="6"/>
        <v>0.6160616061606161</v>
      </c>
    </row>
    <row r="58" spans="1:7" ht="12.75">
      <c r="A58" s="4" t="s">
        <v>345</v>
      </c>
      <c r="B58" s="120">
        <v>75.5</v>
      </c>
      <c r="C58" s="37" t="s">
        <v>261</v>
      </c>
      <c r="E58" s="1" t="s">
        <v>349</v>
      </c>
      <c r="F58" s="97">
        <v>201</v>
      </c>
      <c r="G58" s="101">
        <f t="shared" si="6"/>
        <v>4.422442244224422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619</v>
      </c>
      <c r="C60" s="33">
        <f>(B60/$B$60)*100</f>
        <v>100</v>
      </c>
      <c r="E60" s="1" t="s">
        <v>352</v>
      </c>
      <c r="F60" s="97">
        <v>5</v>
      </c>
      <c r="G60" s="101">
        <f t="shared" si="6"/>
        <v>0.11001100110011</v>
      </c>
    </row>
    <row r="61" spans="1:7" ht="12.75">
      <c r="A61" s="4" t="s">
        <v>340</v>
      </c>
      <c r="B61" s="97">
        <v>230</v>
      </c>
      <c r="C61" s="10">
        <f>(B61/$B$60)*100</f>
        <v>37.156704361873985</v>
      </c>
      <c r="E61" s="1" t="s">
        <v>353</v>
      </c>
      <c r="F61" s="97">
        <v>11</v>
      </c>
      <c r="G61" s="101">
        <f t="shared" si="6"/>
        <v>0.24202420242024203</v>
      </c>
    </row>
    <row r="62" spans="1:7" ht="12.75">
      <c r="A62" s="4"/>
      <c r="B62" s="93" t="s">
        <v>250</v>
      </c>
      <c r="C62" s="10"/>
      <c r="E62" s="1" t="s">
        <v>354</v>
      </c>
      <c r="F62" s="97">
        <v>31</v>
      </c>
      <c r="G62" s="101">
        <f t="shared" si="6"/>
        <v>0.6820682068206821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</v>
      </c>
      <c r="G63" s="101">
        <f t="shared" si="6"/>
        <v>0.11001100110011</v>
      </c>
    </row>
    <row r="64" spans="1:7" ht="12.75">
      <c r="A64" s="29" t="s">
        <v>357</v>
      </c>
      <c r="B64" s="93">
        <v>4302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2727</v>
      </c>
      <c r="C65" s="10">
        <f>(B65/$B$64)*100</f>
        <v>63.38912133891213</v>
      </c>
      <c r="E65" s="1" t="s">
        <v>359</v>
      </c>
      <c r="F65" s="97">
        <v>27</v>
      </c>
      <c r="G65" s="101">
        <f t="shared" si="6"/>
        <v>0.594059405940594</v>
      </c>
    </row>
    <row r="66" spans="1:7" ht="12.75">
      <c r="A66" s="4" t="s">
        <v>257</v>
      </c>
      <c r="B66" s="97">
        <v>1530</v>
      </c>
      <c r="C66" s="10">
        <f aca="true" t="shared" si="7" ref="C66:C71">(B66/$B$64)*100</f>
        <v>35.56485355648535</v>
      </c>
      <c r="E66" s="1" t="s">
        <v>360</v>
      </c>
      <c r="F66" s="97">
        <v>29</v>
      </c>
      <c r="G66" s="101">
        <f t="shared" si="6"/>
        <v>0.6380638063806381</v>
      </c>
    </row>
    <row r="67" spans="1:7" ht="12.75">
      <c r="A67" s="4" t="s">
        <v>361</v>
      </c>
      <c r="B67" s="97">
        <v>1188</v>
      </c>
      <c r="C67" s="10">
        <f t="shared" si="7"/>
        <v>27.615062761506277</v>
      </c>
      <c r="E67" s="1" t="s">
        <v>362</v>
      </c>
      <c r="F67" s="97">
        <v>10</v>
      </c>
      <c r="G67" s="101">
        <f t="shared" si="6"/>
        <v>0.22002200220022</v>
      </c>
    </row>
    <row r="68" spans="1:7" ht="12.75">
      <c r="A68" s="4" t="s">
        <v>363</v>
      </c>
      <c r="B68" s="97">
        <v>342</v>
      </c>
      <c r="C68" s="10">
        <f t="shared" si="7"/>
        <v>7.949790794979079</v>
      </c>
      <c r="E68" s="1" t="s">
        <v>364</v>
      </c>
      <c r="F68" s="97">
        <v>132</v>
      </c>
      <c r="G68" s="101">
        <f t="shared" si="6"/>
        <v>2.9042904290429044</v>
      </c>
    </row>
    <row r="69" spans="1:7" ht="12.75">
      <c r="A69" s="4" t="s">
        <v>365</v>
      </c>
      <c r="B69" s="97">
        <v>160</v>
      </c>
      <c r="C69" s="10">
        <f t="shared" si="7"/>
        <v>3.7192003719200373</v>
      </c>
      <c r="E69" s="1" t="s">
        <v>366</v>
      </c>
      <c r="F69" s="97">
        <v>59</v>
      </c>
      <c r="G69" s="101">
        <f t="shared" si="6"/>
        <v>1.2981298129812981</v>
      </c>
    </row>
    <row r="70" spans="1:7" ht="12.75">
      <c r="A70" s="4" t="s">
        <v>367</v>
      </c>
      <c r="B70" s="97">
        <v>182</v>
      </c>
      <c r="C70" s="10">
        <f t="shared" si="7"/>
        <v>4.230590423059042</v>
      </c>
      <c r="E70" s="1" t="s">
        <v>368</v>
      </c>
      <c r="F70" s="97">
        <v>16</v>
      </c>
      <c r="G70" s="101">
        <f t="shared" si="6"/>
        <v>0.352035203520352</v>
      </c>
    </row>
    <row r="71" spans="1:7" ht="12.75">
      <c r="A71" s="7" t="s">
        <v>258</v>
      </c>
      <c r="B71" s="103">
        <v>45</v>
      </c>
      <c r="C71" s="40">
        <f t="shared" si="7"/>
        <v>1.0460251046025104</v>
      </c>
      <c r="D71" s="41"/>
      <c r="E71" s="9" t="s">
        <v>369</v>
      </c>
      <c r="F71" s="103">
        <v>1707</v>
      </c>
      <c r="G71" s="104">
        <f t="shared" si="6"/>
        <v>37.557755775577554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3425</v>
      </c>
      <c r="C9" s="81">
        <f>(B9/$B$9)*100</f>
        <v>100</v>
      </c>
      <c r="D9" s="65"/>
      <c r="E9" s="79" t="s">
        <v>381</v>
      </c>
      <c r="F9" s="80">
        <v>1659</v>
      </c>
      <c r="G9" s="81">
        <f>(F9/$F$9)*100</f>
        <v>100</v>
      </c>
    </row>
    <row r="10" spans="1:7" ht="12.75">
      <c r="A10" s="82" t="s">
        <v>382</v>
      </c>
      <c r="B10" s="97">
        <v>2177</v>
      </c>
      <c r="C10" s="105">
        <f>(B10/$B$9)*100</f>
        <v>63.56204379562044</v>
      </c>
      <c r="D10" s="65"/>
      <c r="E10" s="78" t="s">
        <v>383</v>
      </c>
      <c r="F10" s="97">
        <v>167</v>
      </c>
      <c r="G10" s="105">
        <f aca="true" t="shared" si="0" ref="G10:G19">(F10/$F$9)*100</f>
        <v>10.066305003013863</v>
      </c>
    </row>
    <row r="11" spans="1:7" ht="12.75">
      <c r="A11" s="82" t="s">
        <v>384</v>
      </c>
      <c r="B11" s="97">
        <v>2170</v>
      </c>
      <c r="C11" s="105">
        <f aca="true" t="shared" si="1" ref="C11:C16">(B11/$B$9)*100</f>
        <v>63.357664233576635</v>
      </c>
      <c r="D11" s="65"/>
      <c r="E11" s="78" t="s">
        <v>385</v>
      </c>
      <c r="F11" s="97">
        <v>97</v>
      </c>
      <c r="G11" s="105">
        <f t="shared" si="0"/>
        <v>5.846895720313442</v>
      </c>
    </row>
    <row r="12" spans="1:7" ht="12.75">
      <c r="A12" s="82" t="s">
        <v>386</v>
      </c>
      <c r="B12" s="97">
        <v>1960</v>
      </c>
      <c r="C12" s="105">
        <f>(B12/$B$9)*100</f>
        <v>57.22627737226277</v>
      </c>
      <c r="D12" s="65"/>
      <c r="E12" s="78" t="s">
        <v>387</v>
      </c>
      <c r="F12" s="97">
        <v>307</v>
      </c>
      <c r="G12" s="105">
        <f t="shared" si="0"/>
        <v>18.505123568414707</v>
      </c>
    </row>
    <row r="13" spans="1:7" ht="12.75">
      <c r="A13" s="82" t="s">
        <v>388</v>
      </c>
      <c r="B13" s="97">
        <v>210</v>
      </c>
      <c r="C13" s="105">
        <f>(B13/$B$9)*100</f>
        <v>6.131386861313868</v>
      </c>
      <c r="D13" s="65"/>
      <c r="E13" s="78" t="s">
        <v>389</v>
      </c>
      <c r="F13" s="97">
        <v>319</v>
      </c>
      <c r="G13" s="105">
        <f t="shared" si="0"/>
        <v>19.228450874020496</v>
      </c>
    </row>
    <row r="14" spans="1:7" ht="12.75">
      <c r="A14" s="82" t="s">
        <v>390</v>
      </c>
      <c r="B14" s="109">
        <v>9.7</v>
      </c>
      <c r="C14" s="112" t="s">
        <v>261</v>
      </c>
      <c r="D14" s="65"/>
      <c r="E14" s="78" t="s">
        <v>391</v>
      </c>
      <c r="F14" s="97">
        <v>295</v>
      </c>
      <c r="G14" s="105">
        <f t="shared" si="0"/>
        <v>17.78179626280892</v>
      </c>
    </row>
    <row r="15" spans="1:7" ht="12.75">
      <c r="A15" s="82" t="s">
        <v>392</v>
      </c>
      <c r="B15" s="109">
        <v>7</v>
      </c>
      <c r="C15" s="105">
        <f t="shared" si="1"/>
        <v>0.20437956204379565</v>
      </c>
      <c r="D15" s="65"/>
      <c r="E15" s="78" t="s">
        <v>393</v>
      </c>
      <c r="F15" s="97">
        <v>291</v>
      </c>
      <c r="G15" s="105">
        <f t="shared" si="0"/>
        <v>17.540687160940323</v>
      </c>
    </row>
    <row r="16" spans="1:7" ht="12.75">
      <c r="A16" s="82" t="s">
        <v>67</v>
      </c>
      <c r="B16" s="97">
        <v>1248</v>
      </c>
      <c r="C16" s="105">
        <f t="shared" si="1"/>
        <v>36.43795620437956</v>
      </c>
      <c r="D16" s="65"/>
      <c r="E16" s="78" t="s">
        <v>68</v>
      </c>
      <c r="F16" s="97">
        <v>95</v>
      </c>
      <c r="G16" s="105">
        <f t="shared" si="0"/>
        <v>5.726341169379144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87</v>
      </c>
      <c r="G17" s="105">
        <f t="shared" si="0"/>
        <v>5.244122965641953</v>
      </c>
    </row>
    <row r="18" spans="1:7" ht="12.75">
      <c r="A18" s="77" t="s">
        <v>70</v>
      </c>
      <c r="B18" s="80">
        <v>1792</v>
      </c>
      <c r="C18" s="81">
        <f>(B18/$B$18)*100</f>
        <v>100</v>
      </c>
      <c r="D18" s="65"/>
      <c r="E18" s="78" t="s">
        <v>170</v>
      </c>
      <c r="F18" s="97">
        <v>0</v>
      </c>
      <c r="G18" s="105">
        <f t="shared" si="0"/>
        <v>0</v>
      </c>
    </row>
    <row r="19" spans="1:9" ht="12.75">
      <c r="A19" s="82" t="s">
        <v>382</v>
      </c>
      <c r="B19" s="97">
        <v>1058</v>
      </c>
      <c r="C19" s="105">
        <f>(B19/$B$18)*100</f>
        <v>59.04017857142857</v>
      </c>
      <c r="D19" s="65"/>
      <c r="E19" s="78" t="s">
        <v>169</v>
      </c>
      <c r="F19" s="98">
        <v>1</v>
      </c>
      <c r="G19" s="105">
        <f t="shared" si="0"/>
        <v>0.06027727546714888</v>
      </c>
      <c r="I19" s="118"/>
    </row>
    <row r="20" spans="1:7" ht="12.75">
      <c r="A20" s="82" t="s">
        <v>384</v>
      </c>
      <c r="B20" s="97">
        <v>1058</v>
      </c>
      <c r="C20" s="105">
        <f>(B20/$B$18)*100</f>
        <v>59.04017857142857</v>
      </c>
      <c r="D20" s="65"/>
      <c r="E20" s="78" t="s">
        <v>71</v>
      </c>
      <c r="F20" s="97">
        <v>32956</v>
      </c>
      <c r="G20" s="112" t="s">
        <v>261</v>
      </c>
    </row>
    <row r="21" spans="1:7" ht="12.75">
      <c r="A21" s="82" t="s">
        <v>386</v>
      </c>
      <c r="B21" s="97">
        <v>945</v>
      </c>
      <c r="C21" s="105">
        <f>(B21/$B$18)*100</f>
        <v>52.734375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1327</v>
      </c>
      <c r="G22" s="105">
        <f>(F22/$F$9)*100</f>
        <v>79.98794454490657</v>
      </c>
    </row>
    <row r="23" spans="1:7" ht="12.75">
      <c r="A23" s="77" t="s">
        <v>73</v>
      </c>
      <c r="B23" s="80">
        <v>317</v>
      </c>
      <c r="C23" s="81">
        <f>(B23/$B$23)*100</f>
        <v>100</v>
      </c>
      <c r="D23" s="65"/>
      <c r="E23" s="78" t="s">
        <v>74</v>
      </c>
      <c r="F23" s="97">
        <v>39510</v>
      </c>
      <c r="G23" s="112" t="s">
        <v>261</v>
      </c>
    </row>
    <row r="24" spans="1:7" ht="12.75">
      <c r="A24" s="82" t="s">
        <v>75</v>
      </c>
      <c r="B24" s="97">
        <v>178</v>
      </c>
      <c r="C24" s="105">
        <f>(B24/$B$23)*100</f>
        <v>56.15141955835961</v>
      </c>
      <c r="D24" s="65"/>
      <c r="E24" s="78" t="s">
        <v>76</v>
      </c>
      <c r="F24" s="97">
        <v>534</v>
      </c>
      <c r="G24" s="105">
        <f>(F24/$F$9)*100</f>
        <v>32.1880650994575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11237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58</v>
      </c>
      <c r="G26" s="105">
        <f>(F26/$F$9)*100</f>
        <v>3.496081977094635</v>
      </c>
    </row>
    <row r="27" spans="1:7" ht="12.75">
      <c r="A27" s="77" t="s">
        <v>85</v>
      </c>
      <c r="B27" s="80">
        <v>1885</v>
      </c>
      <c r="C27" s="81">
        <f>(B27/$B$27)*100</f>
        <v>100</v>
      </c>
      <c r="D27" s="65"/>
      <c r="E27" s="78" t="s">
        <v>78</v>
      </c>
      <c r="F27" s="98">
        <v>7181</v>
      </c>
      <c r="G27" s="112" t="s">
        <v>261</v>
      </c>
    </row>
    <row r="28" spans="1:7" ht="12.75">
      <c r="A28" s="82" t="s">
        <v>86</v>
      </c>
      <c r="B28" s="97">
        <v>1392</v>
      </c>
      <c r="C28" s="105">
        <f aca="true" t="shared" si="2" ref="C28:C33">(B28/$B$27)*100</f>
        <v>73.84615384615385</v>
      </c>
      <c r="D28" s="65"/>
      <c r="E28" s="78" t="s">
        <v>79</v>
      </c>
      <c r="F28" s="97">
        <v>33</v>
      </c>
      <c r="G28" s="105">
        <f>(F28/$F$9)*100</f>
        <v>1.9891500904159132</v>
      </c>
    </row>
    <row r="29" spans="1:7" ht="12.75">
      <c r="A29" s="82" t="s">
        <v>87</v>
      </c>
      <c r="B29" s="97">
        <v>236</v>
      </c>
      <c r="C29" s="105">
        <f t="shared" si="2"/>
        <v>12.519893899204243</v>
      </c>
      <c r="D29" s="65"/>
      <c r="E29" s="78" t="s">
        <v>80</v>
      </c>
      <c r="F29" s="97">
        <v>3999</v>
      </c>
      <c r="G29" s="112" t="s">
        <v>261</v>
      </c>
    </row>
    <row r="30" spans="1:7" ht="12.75">
      <c r="A30" s="82" t="s">
        <v>88</v>
      </c>
      <c r="B30" s="97">
        <v>95</v>
      </c>
      <c r="C30" s="105">
        <f t="shared" si="2"/>
        <v>5.039787798408488</v>
      </c>
      <c r="D30" s="65"/>
      <c r="E30" s="78" t="s">
        <v>81</v>
      </c>
      <c r="F30" s="97">
        <v>299</v>
      </c>
      <c r="G30" s="105">
        <f>(F30/$F$9)*100</f>
        <v>18.022905364677516</v>
      </c>
    </row>
    <row r="31" spans="1:7" ht="12.75">
      <c r="A31" s="82" t="s">
        <v>115</v>
      </c>
      <c r="B31" s="97">
        <v>103</v>
      </c>
      <c r="C31" s="105">
        <f t="shared" si="2"/>
        <v>5.464190981432361</v>
      </c>
      <c r="D31" s="65"/>
      <c r="E31" s="78" t="s">
        <v>82</v>
      </c>
      <c r="F31" s="97">
        <v>9989</v>
      </c>
      <c r="G31" s="112" t="s">
        <v>261</v>
      </c>
    </row>
    <row r="32" spans="1:7" ht="12.75">
      <c r="A32" s="82" t="s">
        <v>89</v>
      </c>
      <c r="B32" s="97">
        <v>46</v>
      </c>
      <c r="C32" s="105">
        <f t="shared" si="2"/>
        <v>2.440318302387268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</v>
      </c>
      <c r="C33" s="105">
        <f t="shared" si="2"/>
        <v>0.6896551724137931</v>
      </c>
      <c r="D33" s="65"/>
      <c r="E33" s="79" t="s">
        <v>84</v>
      </c>
      <c r="F33" s="80">
        <v>1166</v>
      </c>
      <c r="G33" s="81">
        <f>(F33/$F$33)*100</f>
        <v>100</v>
      </c>
    </row>
    <row r="34" spans="1:7" ht="12.75">
      <c r="A34" s="82" t="s">
        <v>91</v>
      </c>
      <c r="B34" s="109">
        <v>26.4</v>
      </c>
      <c r="C34" s="112" t="s">
        <v>261</v>
      </c>
      <c r="D34" s="65"/>
      <c r="E34" s="78" t="s">
        <v>383</v>
      </c>
      <c r="F34" s="97">
        <v>77</v>
      </c>
      <c r="G34" s="105">
        <f aca="true" t="shared" si="3" ref="G34:G43">(F34/$F$33)*100</f>
        <v>6.60377358490566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56</v>
      </c>
      <c r="G35" s="105">
        <f t="shared" si="3"/>
        <v>4.802744425385934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189</v>
      </c>
      <c r="G36" s="105">
        <f t="shared" si="3"/>
        <v>16.20926243567753</v>
      </c>
    </row>
    <row r="37" spans="1:7" ht="12.75">
      <c r="A37" s="77" t="s">
        <v>94</v>
      </c>
      <c r="B37" s="80">
        <v>1960</v>
      </c>
      <c r="C37" s="81">
        <f>(B37/$B$37)*100</f>
        <v>100</v>
      </c>
      <c r="D37" s="65"/>
      <c r="E37" s="78" t="s">
        <v>389</v>
      </c>
      <c r="F37" s="97">
        <v>204</v>
      </c>
      <c r="G37" s="105">
        <f t="shared" si="3"/>
        <v>17.495711835334475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246</v>
      </c>
      <c r="G38" s="105">
        <f t="shared" si="3"/>
        <v>21.09777015437393</v>
      </c>
    </row>
    <row r="39" spans="1:7" ht="12.75">
      <c r="A39" s="82" t="s">
        <v>97</v>
      </c>
      <c r="B39" s="98">
        <v>297</v>
      </c>
      <c r="C39" s="105">
        <f>(B39/$B$37)*100</f>
        <v>15.153061224489797</v>
      </c>
      <c r="D39" s="65"/>
      <c r="E39" s="78" t="s">
        <v>393</v>
      </c>
      <c r="F39" s="97">
        <v>236</v>
      </c>
      <c r="G39" s="105">
        <f t="shared" si="3"/>
        <v>20.240137221269297</v>
      </c>
    </row>
    <row r="40" spans="1:7" ht="12.75">
      <c r="A40" s="82" t="s">
        <v>98</v>
      </c>
      <c r="B40" s="98">
        <v>455</v>
      </c>
      <c r="C40" s="105">
        <f>(B40/$B$37)*100</f>
        <v>23.214285714285715</v>
      </c>
      <c r="D40" s="65"/>
      <c r="E40" s="78" t="s">
        <v>68</v>
      </c>
      <c r="F40" s="97">
        <v>78</v>
      </c>
      <c r="G40" s="105">
        <f t="shared" si="3"/>
        <v>6.689536878216123</v>
      </c>
    </row>
    <row r="41" spans="1:7" ht="12.75">
      <c r="A41" s="82" t="s">
        <v>100</v>
      </c>
      <c r="B41" s="98">
        <v>579</v>
      </c>
      <c r="C41" s="105">
        <f>(B41/$B$37)*100</f>
        <v>29.54081632653061</v>
      </c>
      <c r="D41" s="65"/>
      <c r="E41" s="78" t="s">
        <v>69</v>
      </c>
      <c r="F41" s="97">
        <v>80</v>
      </c>
      <c r="G41" s="105">
        <f t="shared" si="3"/>
        <v>6.86106346483705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0</v>
      </c>
      <c r="G42" s="105">
        <f t="shared" si="3"/>
        <v>0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0</v>
      </c>
      <c r="G43" s="105">
        <f t="shared" si="3"/>
        <v>0</v>
      </c>
    </row>
    <row r="44" spans="1:7" ht="12.75">
      <c r="A44" s="82" t="s">
        <v>291</v>
      </c>
      <c r="B44" s="98">
        <v>242</v>
      </c>
      <c r="C44" s="105">
        <f>(B44/$B$37)*100</f>
        <v>12.346938775510203</v>
      </c>
      <c r="D44" s="65"/>
      <c r="E44" s="78" t="s">
        <v>93</v>
      </c>
      <c r="F44" s="97">
        <v>40040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387</v>
      </c>
      <c r="C46" s="105">
        <f>(B46/$B$37)*100</f>
        <v>19.744897959183675</v>
      </c>
      <c r="D46" s="65"/>
      <c r="E46" s="78" t="s">
        <v>96</v>
      </c>
      <c r="F46" s="97">
        <v>15151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27978</v>
      </c>
      <c r="G48" s="112" t="s">
        <v>261</v>
      </c>
    </row>
    <row r="49" spans="1:7" ht="13.5" thickBot="1">
      <c r="A49" s="82" t="s">
        <v>292</v>
      </c>
      <c r="B49" s="98">
        <v>16</v>
      </c>
      <c r="C49" s="105">
        <f aca="true" t="shared" si="4" ref="C49:C55">(B49/$B$37)*100</f>
        <v>0.8163265306122449</v>
      </c>
      <c r="D49" s="87"/>
      <c r="E49" s="88" t="s">
        <v>102</v>
      </c>
      <c r="F49" s="113">
        <v>23560</v>
      </c>
      <c r="G49" s="114" t="s">
        <v>261</v>
      </c>
    </row>
    <row r="50" spans="1:7" ht="13.5" thickTop="1">
      <c r="A50" s="82" t="s">
        <v>116</v>
      </c>
      <c r="B50" s="98">
        <v>58</v>
      </c>
      <c r="C50" s="105">
        <f t="shared" si="4"/>
        <v>2.9591836734693877</v>
      </c>
      <c r="D50" s="65"/>
      <c r="E50" s="78"/>
      <c r="F50" s="86"/>
      <c r="G50" s="85"/>
    </row>
    <row r="51" spans="1:7" ht="12.75">
      <c r="A51" s="82" t="s">
        <v>117</v>
      </c>
      <c r="B51" s="98">
        <v>250</v>
      </c>
      <c r="C51" s="105">
        <f t="shared" si="4"/>
        <v>12.755102040816327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36</v>
      </c>
      <c r="C52" s="105">
        <f t="shared" si="4"/>
        <v>1.8367346938775513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289</v>
      </c>
      <c r="C53" s="105">
        <f t="shared" si="4"/>
        <v>14.744897959183673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89</v>
      </c>
      <c r="C54" s="105">
        <f t="shared" si="4"/>
        <v>4.540816326530613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48</v>
      </c>
      <c r="C55" s="105">
        <f t="shared" si="4"/>
        <v>2.4489795918367347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108</v>
      </c>
      <c r="C57" s="105">
        <f>(B57/$B$37)*100</f>
        <v>5.510204081632653</v>
      </c>
      <c r="D57" s="65"/>
      <c r="E57" s="79" t="s">
        <v>84</v>
      </c>
      <c r="F57" s="80">
        <v>136</v>
      </c>
      <c r="G57" s="105">
        <f>(F57/$L57)*100</f>
        <v>11.663807890222985</v>
      </c>
      <c r="H57" s="79" t="s">
        <v>84</v>
      </c>
      <c r="L57" s="15">
        <v>1166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93</v>
      </c>
      <c r="G58" s="105">
        <f>(F58/L58)*100</f>
        <v>14.069591527987896</v>
      </c>
      <c r="H58" s="78" t="s">
        <v>118</v>
      </c>
      <c r="L58" s="15">
        <v>661</v>
      </c>
    </row>
    <row r="59" spans="1:12" ht="12.75">
      <c r="A59" s="82" t="s">
        <v>112</v>
      </c>
      <c r="B59" s="98">
        <v>127</v>
      </c>
      <c r="C59" s="105">
        <f>(B59/$B$37)*100</f>
        <v>6.479591836734694</v>
      </c>
      <c r="D59" s="65"/>
      <c r="E59" s="78" t="s">
        <v>120</v>
      </c>
      <c r="F59" s="97">
        <v>31</v>
      </c>
      <c r="G59" s="105">
        <f>(F59/L59)*100</f>
        <v>15.656565656565657</v>
      </c>
      <c r="H59" s="78" t="s">
        <v>120</v>
      </c>
      <c r="L59" s="15">
        <v>198</v>
      </c>
    </row>
    <row r="60" spans="1:7" ht="12.75">
      <c r="A60" s="82" t="s">
        <v>113</v>
      </c>
      <c r="B60" s="98">
        <v>350</v>
      </c>
      <c r="C60" s="105">
        <f>(B60/$B$37)*100</f>
        <v>17.857142857142858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399</v>
      </c>
      <c r="C62" s="105">
        <f>(B62/$B$37)*100</f>
        <v>20.357142857142858</v>
      </c>
      <c r="D62" s="65"/>
      <c r="E62" s="79" t="s">
        <v>123</v>
      </c>
      <c r="F62" s="80">
        <v>88</v>
      </c>
      <c r="G62" s="105">
        <f>(F62/L62)*100</f>
        <v>28.115015974440894</v>
      </c>
      <c r="H62" s="79" t="s">
        <v>394</v>
      </c>
      <c r="L62" s="15">
        <v>313</v>
      </c>
    </row>
    <row r="63" spans="1:12" ht="12.75">
      <c r="A63" s="61" t="s">
        <v>293</v>
      </c>
      <c r="B63" s="98">
        <v>92</v>
      </c>
      <c r="C63" s="105">
        <f>(B63/$B$37)*100</f>
        <v>4.6938775510204085</v>
      </c>
      <c r="D63" s="65"/>
      <c r="E63" s="78" t="s">
        <v>118</v>
      </c>
      <c r="F63" s="97">
        <v>70</v>
      </c>
      <c r="G63" s="105">
        <f>(F63/L63)*100</f>
        <v>34.146341463414636</v>
      </c>
      <c r="H63" s="78" t="s">
        <v>118</v>
      </c>
      <c r="L63" s="15">
        <v>205</v>
      </c>
    </row>
    <row r="64" spans="1:12" ht="12.75">
      <c r="A64" s="82" t="s">
        <v>114</v>
      </c>
      <c r="B64" s="98">
        <v>98</v>
      </c>
      <c r="C64" s="105">
        <f>(B64/$B$37)*100</f>
        <v>5</v>
      </c>
      <c r="D64" s="65"/>
      <c r="E64" s="78" t="s">
        <v>120</v>
      </c>
      <c r="F64" s="97">
        <v>31</v>
      </c>
      <c r="G64" s="105">
        <f>(F64/L64)*100</f>
        <v>49.2063492063492</v>
      </c>
      <c r="H64" s="78" t="s">
        <v>120</v>
      </c>
      <c r="L64" s="15">
        <v>63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588</v>
      </c>
      <c r="G66" s="105">
        <f aca="true" t="shared" si="5" ref="G66:G71">(F66/L66)*100</f>
        <v>13.110367892976587</v>
      </c>
      <c r="H66" s="79" t="s">
        <v>124</v>
      </c>
      <c r="L66" s="15">
        <v>4485</v>
      </c>
    </row>
    <row r="67" spans="1:12" ht="12.75">
      <c r="A67" s="82" t="s">
        <v>126</v>
      </c>
      <c r="B67" s="97">
        <v>1547</v>
      </c>
      <c r="C67" s="105">
        <f>(B67/$B$37)*100</f>
        <v>78.92857142857143</v>
      </c>
      <c r="D67" s="65"/>
      <c r="E67" s="78" t="s">
        <v>262</v>
      </c>
      <c r="F67" s="97">
        <v>422</v>
      </c>
      <c r="G67" s="105">
        <f t="shared" si="5"/>
        <v>12.976629766297663</v>
      </c>
      <c r="H67" s="78" t="s">
        <v>262</v>
      </c>
      <c r="L67" s="15">
        <v>3252</v>
      </c>
    </row>
    <row r="68" spans="1:12" ht="12.75">
      <c r="A68" s="82" t="s">
        <v>128</v>
      </c>
      <c r="B68" s="97">
        <v>364</v>
      </c>
      <c r="C68" s="105">
        <f>(B68/$B$37)*100</f>
        <v>18.571428571428573</v>
      </c>
      <c r="D68" s="65"/>
      <c r="E68" s="78" t="s">
        <v>127</v>
      </c>
      <c r="F68" s="97">
        <v>96</v>
      </c>
      <c r="G68" s="105">
        <f t="shared" si="5"/>
        <v>15.508885298869144</v>
      </c>
      <c r="H68" s="78" t="s">
        <v>127</v>
      </c>
      <c r="L68" s="15">
        <v>619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166</v>
      </c>
      <c r="G69" s="105">
        <f t="shared" si="5"/>
        <v>13.463098134630982</v>
      </c>
      <c r="H69" s="78" t="s">
        <v>129</v>
      </c>
      <c r="L69" s="15">
        <v>1233</v>
      </c>
    </row>
    <row r="70" spans="1:12" ht="12.75">
      <c r="A70" s="82" t="s">
        <v>376</v>
      </c>
      <c r="B70" s="97">
        <v>49</v>
      </c>
      <c r="C70" s="105">
        <f>(B70/$B$37)*100</f>
        <v>2.5</v>
      </c>
      <c r="D70" s="65"/>
      <c r="E70" s="78" t="s">
        <v>130</v>
      </c>
      <c r="F70" s="97">
        <v>135</v>
      </c>
      <c r="G70" s="105">
        <f t="shared" si="5"/>
        <v>13.636363636363635</v>
      </c>
      <c r="H70" s="78" t="s">
        <v>130</v>
      </c>
      <c r="L70" s="15">
        <v>990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192</v>
      </c>
      <c r="G71" s="119">
        <f t="shared" si="5"/>
        <v>24.742268041237114</v>
      </c>
      <c r="H71" s="92" t="s">
        <v>131</v>
      </c>
      <c r="L71" s="15">
        <v>776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1770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1658</v>
      </c>
      <c r="G9" s="81">
        <f>(F9/$F$9)*100</f>
        <v>100</v>
      </c>
      <c r="I9" s="53"/>
    </row>
    <row r="10" spans="1:7" ht="12.75">
      <c r="A10" s="36" t="s">
        <v>137</v>
      </c>
      <c r="B10" s="97">
        <v>1145</v>
      </c>
      <c r="C10" s="105">
        <f aca="true" t="shared" si="0" ref="C10:C18">(B10/$B$8)*100</f>
        <v>64.68926553672316</v>
      </c>
      <c r="E10" s="32" t="s">
        <v>138</v>
      </c>
      <c r="F10" s="97">
        <v>1558</v>
      </c>
      <c r="G10" s="105">
        <f>(F10/$F$9)*100</f>
        <v>93.9686369119421</v>
      </c>
    </row>
    <row r="11" spans="1:7" ht="12.75">
      <c r="A11" s="36" t="s">
        <v>139</v>
      </c>
      <c r="B11" s="97">
        <v>91</v>
      </c>
      <c r="C11" s="105">
        <f t="shared" si="0"/>
        <v>5.141242937853107</v>
      </c>
      <c r="E11" s="32" t="s">
        <v>140</v>
      </c>
      <c r="F11" s="97">
        <v>66</v>
      </c>
      <c r="G11" s="105">
        <f>(F11/$F$9)*100</f>
        <v>3.9806996381182147</v>
      </c>
    </row>
    <row r="12" spans="1:7" ht="12.75">
      <c r="A12" s="36" t="s">
        <v>141</v>
      </c>
      <c r="B12" s="97">
        <v>203</v>
      </c>
      <c r="C12" s="105">
        <f t="shared" si="0"/>
        <v>11.468926553672317</v>
      </c>
      <c r="E12" s="32" t="s">
        <v>142</v>
      </c>
      <c r="F12" s="97">
        <v>34</v>
      </c>
      <c r="G12" s="105">
        <f>(F12/$F$9)*100</f>
        <v>2.0506634499396865</v>
      </c>
    </row>
    <row r="13" spans="1:7" ht="12.75">
      <c r="A13" s="36" t="s">
        <v>143</v>
      </c>
      <c r="B13" s="97">
        <v>139</v>
      </c>
      <c r="C13" s="105">
        <f t="shared" si="0"/>
        <v>7.853107344632769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140</v>
      </c>
      <c r="C14" s="105">
        <f t="shared" si="0"/>
        <v>7.909604519774012</v>
      </c>
      <c r="E14" s="42" t="s">
        <v>145</v>
      </c>
      <c r="F14" s="80">
        <v>934</v>
      </c>
      <c r="G14" s="81">
        <f>(F14/$F$14)*100</f>
        <v>100</v>
      </c>
    </row>
    <row r="15" spans="1:7" ht="12.75">
      <c r="A15" s="36" t="s">
        <v>146</v>
      </c>
      <c r="B15" s="97">
        <v>26</v>
      </c>
      <c r="C15" s="105">
        <f t="shared" si="0"/>
        <v>1.4689265536723164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26</v>
      </c>
      <c r="C16" s="105">
        <f t="shared" si="0"/>
        <v>1.4689265536723164</v>
      </c>
      <c r="E16" s="1" t="s">
        <v>149</v>
      </c>
      <c r="F16" s="97">
        <v>33</v>
      </c>
      <c r="G16" s="105">
        <f>(F16/$F$14)*100</f>
        <v>3.5331905781584587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669</v>
      </c>
      <c r="G17" s="105">
        <f aca="true" t="shared" si="1" ref="G17:G23">(F17/$F$14)*100</f>
        <v>71.62740899357601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200</v>
      </c>
      <c r="G18" s="105">
        <f t="shared" si="1"/>
        <v>21.413276231263385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32</v>
      </c>
      <c r="G19" s="105">
        <f t="shared" si="1"/>
        <v>3.4261241970021414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0</v>
      </c>
      <c r="G20" s="105">
        <f t="shared" si="1"/>
        <v>0</v>
      </c>
    </row>
    <row r="21" spans="1:7" ht="12.75">
      <c r="A21" s="36" t="s">
        <v>156</v>
      </c>
      <c r="B21" s="98">
        <v>6</v>
      </c>
      <c r="C21" s="105">
        <f aca="true" t="shared" si="2" ref="C21:C28">(B21/$B$8)*100</f>
        <v>0.3389830508474576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32</v>
      </c>
      <c r="C22" s="105">
        <f t="shared" si="2"/>
        <v>1.807909604519774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5</v>
      </c>
      <c r="C23" s="105">
        <f t="shared" si="2"/>
        <v>0.2824858757062147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116</v>
      </c>
      <c r="C24" s="105">
        <f t="shared" si="2"/>
        <v>6.553672316384181</v>
      </c>
      <c r="E24" s="1" t="s">
        <v>163</v>
      </c>
      <c r="F24" s="97">
        <v>86800</v>
      </c>
      <c r="G24" s="112" t="s">
        <v>261</v>
      </c>
    </row>
    <row r="25" spans="1:7" ht="12.75">
      <c r="A25" s="36" t="s">
        <v>164</v>
      </c>
      <c r="B25" s="97">
        <v>172</v>
      </c>
      <c r="C25" s="105">
        <f t="shared" si="2"/>
        <v>9.717514124293785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180</v>
      </c>
      <c r="C26" s="105">
        <f t="shared" si="2"/>
        <v>10.16949152542373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644</v>
      </c>
      <c r="C27" s="105">
        <f t="shared" si="2"/>
        <v>36.38418079096045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615</v>
      </c>
      <c r="C28" s="105">
        <f t="shared" si="2"/>
        <v>34.74576271186441</v>
      </c>
      <c r="E28" s="32" t="s">
        <v>176</v>
      </c>
      <c r="F28" s="97">
        <v>553</v>
      </c>
      <c r="G28" s="105">
        <f aca="true" t="shared" si="3" ref="G28:G35">(F28/$F$14)*100</f>
        <v>59.20770877944326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7</v>
      </c>
      <c r="G30" s="105">
        <f t="shared" si="3"/>
        <v>0.7494646680942184</v>
      </c>
    </row>
    <row r="31" spans="1:7" ht="12.75">
      <c r="A31" s="36" t="s">
        <v>180</v>
      </c>
      <c r="B31" s="97">
        <v>15</v>
      </c>
      <c r="C31" s="105">
        <f aca="true" t="shared" si="4" ref="C31:C39">(B31/$B$8)*100</f>
        <v>0.847457627118644</v>
      </c>
      <c r="E31" s="32" t="s">
        <v>181</v>
      </c>
      <c r="F31" s="97">
        <v>45</v>
      </c>
      <c r="G31" s="105">
        <f t="shared" si="3"/>
        <v>4.817987152034261</v>
      </c>
    </row>
    <row r="32" spans="1:7" ht="12.75">
      <c r="A32" s="36" t="s">
        <v>182</v>
      </c>
      <c r="B32" s="97">
        <v>81</v>
      </c>
      <c r="C32" s="105">
        <f t="shared" si="4"/>
        <v>4.576271186440678</v>
      </c>
      <c r="E32" s="32" t="s">
        <v>183</v>
      </c>
      <c r="F32" s="97">
        <v>173</v>
      </c>
      <c r="G32" s="105">
        <f t="shared" si="3"/>
        <v>18.52248394004283</v>
      </c>
    </row>
    <row r="33" spans="1:7" ht="12.75">
      <c r="A33" s="36" t="s">
        <v>184</v>
      </c>
      <c r="B33" s="97">
        <v>206</v>
      </c>
      <c r="C33" s="105">
        <f t="shared" si="4"/>
        <v>11.638418079096045</v>
      </c>
      <c r="E33" s="32" t="s">
        <v>185</v>
      </c>
      <c r="F33" s="97">
        <v>300</v>
      </c>
      <c r="G33" s="105">
        <f t="shared" si="3"/>
        <v>32.11991434689507</v>
      </c>
    </row>
    <row r="34" spans="1:7" ht="12.75">
      <c r="A34" s="36" t="s">
        <v>186</v>
      </c>
      <c r="B34" s="97">
        <v>276</v>
      </c>
      <c r="C34" s="105">
        <f t="shared" si="4"/>
        <v>15.593220338983052</v>
      </c>
      <c r="E34" s="32" t="s">
        <v>187</v>
      </c>
      <c r="F34" s="97">
        <v>28</v>
      </c>
      <c r="G34" s="105">
        <f t="shared" si="3"/>
        <v>2.9978586723768736</v>
      </c>
    </row>
    <row r="35" spans="1:7" ht="12.75">
      <c r="A35" s="36" t="s">
        <v>188</v>
      </c>
      <c r="B35" s="97">
        <v>461</v>
      </c>
      <c r="C35" s="105">
        <f t="shared" si="4"/>
        <v>26.045197740112997</v>
      </c>
      <c r="E35" s="32" t="s">
        <v>189</v>
      </c>
      <c r="F35" s="97">
        <v>0</v>
      </c>
      <c r="G35" s="105">
        <f t="shared" si="3"/>
        <v>0</v>
      </c>
    </row>
    <row r="36" spans="1:7" ht="12.75">
      <c r="A36" s="36" t="s">
        <v>190</v>
      </c>
      <c r="B36" s="97">
        <v>360</v>
      </c>
      <c r="C36" s="105">
        <f t="shared" si="4"/>
        <v>20.33898305084746</v>
      </c>
      <c r="E36" s="32" t="s">
        <v>191</v>
      </c>
      <c r="F36" s="97">
        <v>1064</v>
      </c>
      <c r="G36" s="112" t="s">
        <v>261</v>
      </c>
    </row>
    <row r="37" spans="1:7" ht="12.75">
      <c r="A37" s="36" t="s">
        <v>192</v>
      </c>
      <c r="B37" s="97">
        <v>217</v>
      </c>
      <c r="C37" s="105">
        <f t="shared" si="4"/>
        <v>12.259887005649718</v>
      </c>
      <c r="E37" s="32" t="s">
        <v>193</v>
      </c>
      <c r="F37" s="97">
        <v>381</v>
      </c>
      <c r="G37" s="105">
        <f>(F37/$F$14)*100</f>
        <v>40.79229122055675</v>
      </c>
    </row>
    <row r="38" spans="1:7" ht="12.75">
      <c r="A38" s="36" t="s">
        <v>194</v>
      </c>
      <c r="B38" s="97">
        <v>74</v>
      </c>
      <c r="C38" s="105">
        <f t="shared" si="4"/>
        <v>4.1807909604519775</v>
      </c>
      <c r="E38" s="32" t="s">
        <v>191</v>
      </c>
      <c r="F38" s="97">
        <v>502</v>
      </c>
      <c r="G38" s="112" t="s">
        <v>261</v>
      </c>
    </row>
    <row r="39" spans="1:7" ht="12.75">
      <c r="A39" s="36" t="s">
        <v>195</v>
      </c>
      <c r="B39" s="97">
        <v>80</v>
      </c>
      <c r="C39" s="105">
        <f t="shared" si="4"/>
        <v>4.519774011299435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1658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217</v>
      </c>
      <c r="G43" s="105">
        <f aca="true" t="shared" si="5" ref="G43:G48">(F43/$F$14)*100</f>
        <v>23.233404710920773</v>
      </c>
    </row>
    <row r="44" spans="1:7" ht="12.75">
      <c r="A44" s="36" t="s">
        <v>209</v>
      </c>
      <c r="B44" s="98">
        <v>239</v>
      </c>
      <c r="C44" s="105">
        <f aca="true" t="shared" si="6" ref="C44:C49">(B44/$B$42)*100</f>
        <v>14.414957780458385</v>
      </c>
      <c r="E44" s="32" t="s">
        <v>210</v>
      </c>
      <c r="F44" s="97">
        <v>156</v>
      </c>
      <c r="G44" s="105">
        <f t="shared" si="5"/>
        <v>16.70235546038544</v>
      </c>
    </row>
    <row r="45" spans="1:7" ht="12.75">
      <c r="A45" s="36" t="s">
        <v>211</v>
      </c>
      <c r="B45" s="98">
        <v>450</v>
      </c>
      <c r="C45" s="105">
        <f t="shared" si="6"/>
        <v>27.141133896260556</v>
      </c>
      <c r="E45" s="32" t="s">
        <v>212</v>
      </c>
      <c r="F45" s="97">
        <v>112</v>
      </c>
      <c r="G45" s="105">
        <f t="shared" si="5"/>
        <v>11.991434689507495</v>
      </c>
    </row>
    <row r="46" spans="1:7" ht="12.75">
      <c r="A46" s="36" t="s">
        <v>213</v>
      </c>
      <c r="B46" s="98">
        <v>211</v>
      </c>
      <c r="C46" s="105">
        <f t="shared" si="6"/>
        <v>12.72617611580217</v>
      </c>
      <c r="E46" s="32" t="s">
        <v>214</v>
      </c>
      <c r="F46" s="97">
        <v>145</v>
      </c>
      <c r="G46" s="105">
        <f t="shared" si="5"/>
        <v>15.524625267665954</v>
      </c>
    </row>
    <row r="47" spans="1:7" ht="12.75">
      <c r="A47" s="36" t="s">
        <v>215</v>
      </c>
      <c r="B47" s="97">
        <v>252</v>
      </c>
      <c r="C47" s="105">
        <f t="shared" si="6"/>
        <v>15.199034981905909</v>
      </c>
      <c r="E47" s="32" t="s">
        <v>216</v>
      </c>
      <c r="F47" s="97">
        <v>76</v>
      </c>
      <c r="G47" s="105">
        <f t="shared" si="5"/>
        <v>8.137044967880087</v>
      </c>
    </row>
    <row r="48" spans="1:7" ht="12.75">
      <c r="A48" s="36" t="s">
        <v>217</v>
      </c>
      <c r="B48" s="97">
        <v>200</v>
      </c>
      <c r="C48" s="105">
        <f t="shared" si="6"/>
        <v>12.062726176115802</v>
      </c>
      <c r="E48" s="32" t="s">
        <v>218</v>
      </c>
      <c r="F48" s="97">
        <v>228</v>
      </c>
      <c r="G48" s="105">
        <f t="shared" si="5"/>
        <v>24.411134903640257</v>
      </c>
    </row>
    <row r="49" spans="1:7" ht="12.75">
      <c r="A49" s="36" t="s">
        <v>219</v>
      </c>
      <c r="B49" s="97">
        <v>306</v>
      </c>
      <c r="C49" s="105">
        <f t="shared" si="6"/>
        <v>18.455971049457176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606</v>
      </c>
      <c r="G51" s="81">
        <f>(F51/F$51)*100</f>
        <v>100</v>
      </c>
    </row>
    <row r="52" spans="1:7" ht="12.75">
      <c r="A52" s="4" t="s">
        <v>223</v>
      </c>
      <c r="B52" s="97">
        <v>200</v>
      </c>
      <c r="C52" s="105">
        <f>(B52/$B$42)*100</f>
        <v>12.062726176115802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760</v>
      </c>
      <c r="C53" s="105">
        <f>(B53/$B$42)*100</f>
        <v>45.83835946924005</v>
      </c>
      <c r="E53" s="32" t="s">
        <v>226</v>
      </c>
      <c r="F53" s="97">
        <v>40</v>
      </c>
      <c r="G53" s="105">
        <f>(F53/F$51)*100</f>
        <v>6.6006600660066</v>
      </c>
    </row>
    <row r="54" spans="1:7" ht="12.75">
      <c r="A54" s="4" t="s">
        <v>227</v>
      </c>
      <c r="B54" s="97">
        <v>465</v>
      </c>
      <c r="C54" s="105">
        <f>(B54/$B$42)*100</f>
        <v>28.04583835946924</v>
      </c>
      <c r="E54" s="32" t="s">
        <v>228</v>
      </c>
      <c r="F54" s="97">
        <v>36</v>
      </c>
      <c r="G54" s="105">
        <f aca="true" t="shared" si="7" ref="G54:G60">(F54/F$51)*100</f>
        <v>5.9405940594059405</v>
      </c>
    </row>
    <row r="55" spans="1:7" ht="12.75">
      <c r="A55" s="4" t="s">
        <v>229</v>
      </c>
      <c r="B55" s="97">
        <v>233</v>
      </c>
      <c r="C55" s="105">
        <f>(B55/$B$42)*100</f>
        <v>14.05307599517491</v>
      </c>
      <c r="E55" s="32" t="s">
        <v>230</v>
      </c>
      <c r="F55" s="97">
        <v>127</v>
      </c>
      <c r="G55" s="105">
        <f t="shared" si="7"/>
        <v>20.957095709570957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260</v>
      </c>
      <c r="G56" s="105">
        <f t="shared" si="7"/>
        <v>42.9042904290429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64</v>
      </c>
      <c r="G57" s="105">
        <f t="shared" si="7"/>
        <v>10.561056105610561</v>
      </c>
    </row>
    <row r="58" spans="1:7" ht="12.75">
      <c r="A58" s="36" t="s">
        <v>234</v>
      </c>
      <c r="B58" s="97">
        <v>585</v>
      </c>
      <c r="C58" s="105">
        <f aca="true" t="shared" si="8" ref="C58:C66">(B58/$B$42)*100</f>
        <v>35.28347406513872</v>
      </c>
      <c r="E58" s="32" t="s">
        <v>235</v>
      </c>
      <c r="F58" s="97">
        <v>63</v>
      </c>
      <c r="G58" s="105">
        <f t="shared" si="7"/>
        <v>10.396039603960396</v>
      </c>
    </row>
    <row r="59" spans="1:7" ht="12.75">
      <c r="A59" s="36" t="s">
        <v>236</v>
      </c>
      <c r="B59" s="97">
        <v>6</v>
      </c>
      <c r="C59" s="105">
        <f t="shared" si="8"/>
        <v>0.3618817852834741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269</v>
      </c>
      <c r="C60" s="105">
        <f t="shared" si="8"/>
        <v>16.224366706875752</v>
      </c>
      <c r="E60" s="32" t="s">
        <v>239</v>
      </c>
      <c r="F60" s="97">
        <v>16</v>
      </c>
      <c r="G60" s="105">
        <f t="shared" si="7"/>
        <v>2.6402640264026402</v>
      </c>
    </row>
    <row r="61" spans="1:7" ht="12.75">
      <c r="A61" s="36" t="s">
        <v>240</v>
      </c>
      <c r="B61" s="97">
        <v>746</v>
      </c>
      <c r="C61" s="105">
        <f t="shared" si="8"/>
        <v>44.993968636911944</v>
      </c>
      <c r="E61" s="32" t="s">
        <v>163</v>
      </c>
      <c r="F61" s="97">
        <v>615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28</v>
      </c>
      <c r="C63" s="105">
        <f t="shared" si="8"/>
        <v>1.6887816646562124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5</v>
      </c>
      <c r="C64" s="105">
        <f t="shared" si="8"/>
        <v>0.30156815440289503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19</v>
      </c>
      <c r="C65" s="105">
        <f t="shared" si="8"/>
        <v>1.1459589867310012</v>
      </c>
      <c r="E65" s="32" t="s">
        <v>208</v>
      </c>
      <c r="F65" s="97">
        <v>80</v>
      </c>
      <c r="G65" s="105">
        <f aca="true" t="shared" si="9" ref="G65:G71">(F65/F$51)*100</f>
        <v>13.2013201320132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85</v>
      </c>
      <c r="G66" s="105">
        <f t="shared" si="9"/>
        <v>14.026402640264028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83</v>
      </c>
      <c r="G67" s="105">
        <f t="shared" si="9"/>
        <v>13.696369636963695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109</v>
      </c>
      <c r="G68" s="105">
        <f t="shared" si="9"/>
        <v>17.986798679867988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31</v>
      </c>
      <c r="G69" s="105">
        <f t="shared" si="9"/>
        <v>5.115511551155116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197</v>
      </c>
      <c r="G70" s="105">
        <f t="shared" si="9"/>
        <v>32.508250825082506</v>
      </c>
    </row>
    <row r="71" spans="1:7" ht="12.75">
      <c r="A71" s="54" t="s">
        <v>252</v>
      </c>
      <c r="B71" s="103">
        <v>64</v>
      </c>
      <c r="C71" s="115">
        <f>(B71/$B$42)*100</f>
        <v>3.8600723763570564</v>
      </c>
      <c r="D71" s="41"/>
      <c r="E71" s="44" t="s">
        <v>220</v>
      </c>
      <c r="F71" s="103">
        <v>21</v>
      </c>
      <c r="G71" s="115">
        <f t="shared" si="9"/>
        <v>3.4653465346534658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2002-06-05T19:42:24Z</dcterms:modified>
  <cp:category/>
  <cp:version/>
  <cp:contentType/>
  <cp:contentStatus/>
</cp:coreProperties>
</file>