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<sst xmlns="http://schemas.openxmlformats.org/spreadsheetml/2006/main" count="674" uniqueCount="437">
  <si>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</si>
  <si>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</si>
  <si>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</si>
  <si>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</si>
  <si>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</si>
  <si>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</si>
  <si>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</si>
  <si>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</si>
  <si>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</si>
  <si>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</si>
  <si>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</si>
  <si>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</si>
  <si>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</si>
  <si>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</si>
  <si>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</si>
  <si>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</si>
  <si>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</si>
  <si>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</si>
  <si>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</si>
  <si>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</si>
  <si>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</si>
  <si>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</si>
  <si>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</si>
  <si>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</si>
  <si>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</si>
  <si>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</si>
  <si>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</si>
  <si>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</si>
  <si>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</si>
  <si>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</si>
  <si>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</si>
  <si>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</si>
  <si>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</si>
  <si>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</si>
  <si>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</si>
  <si>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</si>
  <si>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</si>
  <si>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</si>
  <si>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</si>
  <si>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</si>
  <si>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</si>
  <si>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</si>
  <si>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</si>
  <si>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</si>
  <si>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</si>
  <si>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</si>
  <si>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</si>
  <si>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</si>
  <si>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</si>
  <si>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</si>
  <si>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</si>
  <si>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</si>
  <si>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</si>
  <si>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</si>
  <si>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</si>
  <si>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</si>
  <si>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</si>
  <si>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</si>
  <si>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</si>
  <si>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</si>
  <si>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</si>
  <si>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</si>
  <si>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</si>
  <si>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</si>
  <si>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</si>
  <si>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</si>
  <si>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</si>
  <si>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</si>
  <si>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</si>
  <si>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</si>
  <si>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</si>
  <si>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</si>
  <si>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</si>
  <si>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</si>
  <si>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</si>
  <si>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</si>
  <si>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</si>
  <si>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</si>
  <si>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</si>
  <si>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</si>
  <si>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</si>
  <si>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</si>
  <si>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</si>
  <si>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</si>
  <si>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</si>
  <si>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</si>
  <si>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</si>
  <si>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</si>
  <si>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</si>
  <si>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</si>
  <si>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</si>
  <si>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</si>
  <si>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</si>
  <si>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</si>
  <si>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</si>
  <si>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</si>
  <si>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</si>
  <si>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</si>
  <si>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</si>
  <si>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</si>
  <si>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</si>
  <si>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</si>
  <si>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</si>
  <si>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</si>
  <si>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</si>
  <si>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</si>
  <si>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</si>
  <si>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</si>
  <si>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</si>
  <si>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</si>
  <si>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</si>
  <si>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</si>
  <si>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</si>
  <si>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</si>
  <si>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</si>
  <si>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</si>
  <si>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</si>
  <si>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</si>
  <si>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</si>
  <si>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</si>
  <si>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</si>
  <si>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</si>
  <si>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</si>
  <si>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</si>
  <si>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</si>
  <si>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</si>
  <si>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</si>
  <si>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</si>
  <si>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</si>
  <si>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</si>
  <si>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</si>
  <si>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</si>
  <si>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</si>
  <si>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</si>
  <si>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</si>
  <si>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</si>
  <si>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</si>
  <si>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</si>
  <si>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</si>
  <si>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</si>
  <si>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</si>
  <si>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</si>
  <si>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</si>
  <si>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</si>
  <si>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</si>
  <si>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</si>
  <si>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</si>
  <si>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</si>
  <si>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</si>
  <si>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</si>
  <si>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</si>
  <si>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</si>
  <si>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</si>
  <si>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</si>
  <si>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</si>
  <si>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</si>
  <si>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</si>
  <si>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</si>
  <si>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</si>
  <si>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</si>
  <si>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</si>
  <si>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</si>
  <si>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</si>
  <si>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</si>
  <si>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</si>
  <si>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</si>
  <si>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</si>
  <si>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</si>
  <si>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</si>
  <si>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</si>
  <si>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</si>
  <si>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</si>
  <si>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</si>
  <si>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</si>
  <si>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</si>
  <si>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</si>
  <si>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</si>
  <si>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</si>
  <si>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</si>
  <si>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</si>
  <si>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</si>
  <si>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</si>
  <si>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</si>
  <si>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</si>
  <si>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</si>
  <si>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</si>
  <si>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</si>
  <si>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</si>
  <si>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</si>
  <si>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</si>
  <si>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</si>
  <si>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</si>
  <si>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</si>
  <si>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</si>
  <si>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</si>
  <si>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</si>
  <si>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</si>
  <si>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</si>
  <si>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</si>
  <si>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</si>
  <si>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</si>
  <si>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</si>
  <si>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</si>
  <si>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</si>
  <si>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</si>
  <si>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</si>
  <si>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</si>
  <si>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</si>
  <si>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</si>
  <si>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</si>
  <si>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</si>
  <si>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</si>
  <si>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</si>
  <si>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</si>
  <si>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</si>
  <si>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</si>
  <si>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</si>
  <si>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</si>
  <si>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</si>
  <si>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</si>
  <si>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</si>
  <si>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</si>
  <si>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</si>
  <si>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</si>
  <si>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</si>
  <si>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</si>
  <si>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</si>
  <si>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</si>
  <si>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</si>
  <si>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</si>
  <si>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</si>
  <si>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</si>
  <si>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</si>
  <si>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</si>
  <si>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</si>
  <si>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</si>
  <si>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</si>
  <si>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</si>
  <si>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</si>
  <si>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</si>
  <si>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</si>
  <si>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</si>
  <si>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</si>
  <si>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</si>
  <si>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</si>
  <si>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</si>
  <si>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</si>
  <si>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</si>
  <si>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</si>
  <si>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</si>
  <si>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</si>
  <si>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</si>
  <si>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</si>
  <si>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</si>
  <si>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</si>
  <si>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</si>
  <si>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</si>
  <si>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</si>
  <si>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</si>
  <si>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</si>
  <si>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</si>
  <si>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</si>
  <si>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</si>
  <si>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</si>
  <si>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</si>
  <si>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</si>
  <si>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</si>
  <si>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</si>
  <si>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</si>
  <si>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</si>
  <si>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</si>
  <si>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</si>
  <si>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</si>
  <si>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</si>
  <si>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</si>
  <si>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</si>
  <si>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</si>
  <si>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</si>
  <si>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</si>
  <si>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</si>
  <si>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</si>
  <si>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</si>
  <si>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</si>
  <si>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</si>
  <si>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</si>
  <si>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</si>
  <si>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</si>
  <si>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</si>
  <si>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</si>
  <si>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</si>
  <si>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</si>
  <si>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</si>
  <si>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</si>
  <si>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</si>
  <si>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</si>
  <si>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</si>
  <si>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</si>
  <si>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</si>
  <si>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</si>
  <si>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</si>
  <si>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</si>
  <si>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</si>
  <si>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</si>
  <si>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</si>
  <si>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</si>
  <si>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</si>
  <si>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</si>
  <si>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</si>
  <si>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</si>
  <si>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</si>
  <si>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</si>
  <si>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</si>
  <si>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</si>
  <si>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</si>
  <si>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</si>
  <si>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</si>
  <si>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</si>
  <si>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</si>
  <si>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</si>
  <si>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</si>
  <si>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</si>
  <si>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</si>
  <si>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</si>
  <si>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</si>
  <si>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</si>
  <si>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</si>
  <si>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</si>
  <si>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</si>
  <si>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</si>
  <si>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</si>
  <si>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</si>
  <si>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</si>
  <si>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</si>
  <si>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</si>
  <si>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</si>
  <si>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</si>
  <si>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</si>
  <si>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</si>
  <si>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</si>
  <si>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</si>
  <si>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</si>
  <si>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</si>
  <si>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</si>
  <si>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</si>
  <si>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</si>
  <si>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</si>
  <si>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</si>
  <si>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</si>
  <si>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</si>
  <si>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</si>
  <si>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</si>
  <si>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</si>
  <si>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</si>
  <si>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</si>
  <si>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</si>
  <si>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</si>
  <si>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</si>
  <si>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</si>
  <si>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</si>
  <si>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</si>
  <si>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</si>
  <si>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</si>
  <si>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</si>
  <si>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</si>
  <si>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</si>
  <si>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</si>
  <si>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</si>
  <si>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</si>
  <si>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</si>
  <si>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</si>
  <si>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</si>
  <si>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</si>
  <si>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</si>
  <si>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</si>
  <si>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</si>
  <si>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</si>
  <si>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</si>
  <si>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</si>
  <si>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</si>
  <si>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</si>
  <si>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</si>
  <si>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</si>
  <si>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</si>
  <si>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</si>
  <si>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</si>
  <si>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</si>
  <si>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</si>
  <si>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</si>
  <si>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</si>
  <si>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</si>
  <si>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</si>
  <si>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</si>
  <si>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</si>
  <si>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</si>
  <si>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</si>
  <si>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</si>
  <si>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Egg Harbor township, Atlantic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</si>
  <si>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Egg Harbor township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</si>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</sst>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00"/>
    <numFmt numFmtId="167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3" fontId="4" fillId="0" borderId="2" xfId="0" applyNumberFormat="1" applyFont="1" applyFill="1" applyAlignment="1">
      <alignment/>
    </xf>
    <xf numFmtId="3" fontId="0" fillId="0" borderId="7" xfId="15" applyNumberFormat="1" applyFill="1" applyAlignment="1">
      <alignment/>
    </xf>
    <xf numFmtId="167" fontId="0" fillId="0" borderId="2" xfId="0" applyNumberFormat="1" applyFill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7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7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7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7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7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7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30726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30726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14934</v>
      </c>
      <c r="C9" s="150">
        <f>(B9/$B$7)*100</f>
        <v>48.603788322593246</v>
      </c>
      <c r="D9" s="151"/>
      <c r="E9" s="151" t="s">
        <v>403</v>
      </c>
      <c r="F9" s="149">
        <v>2076</v>
      </c>
      <c r="G9" s="152">
        <f t="shared" si="0"/>
        <v>6.756492872485842</v>
      </c>
    </row>
    <row r="10" spans="1:7" ht="12.75">
      <c r="A10" s="148" t="s">
        <v>404</v>
      </c>
      <c r="B10" s="149">
        <v>15792</v>
      </c>
      <c r="C10" s="150">
        <f>(B10/$B$7)*100</f>
        <v>51.396211677406754</v>
      </c>
      <c r="D10" s="151"/>
      <c r="E10" s="151" t="s">
        <v>405</v>
      </c>
      <c r="F10" s="149">
        <v>213</v>
      </c>
      <c r="G10" s="152">
        <f t="shared" si="0"/>
        <v>0.6932239796914665</v>
      </c>
    </row>
    <row r="11" spans="1:7" ht="12.75">
      <c r="A11" s="148"/>
      <c r="B11" s="149"/>
      <c r="C11" s="150"/>
      <c r="D11" s="151"/>
      <c r="E11" s="151" t="s">
        <v>406</v>
      </c>
      <c r="F11" s="149">
        <v>1098</v>
      </c>
      <c r="G11" s="152">
        <f t="shared" si="0"/>
        <v>3.5735207967193907</v>
      </c>
    </row>
    <row r="12" spans="1:7" ht="12.75">
      <c r="A12" s="148" t="s">
        <v>407</v>
      </c>
      <c r="B12" s="149">
        <v>2278</v>
      </c>
      <c r="C12" s="150">
        <f aca="true" t="shared" si="1" ref="C12:C24">B12*100/B$7</f>
        <v>7.413916552756623</v>
      </c>
      <c r="D12" s="151"/>
      <c r="E12" s="151" t="s">
        <v>408</v>
      </c>
      <c r="F12" s="149">
        <v>44</v>
      </c>
      <c r="G12" s="152">
        <f t="shared" si="0"/>
        <v>0.14320119768274425</v>
      </c>
    </row>
    <row r="13" spans="1:7" ht="12.75">
      <c r="A13" s="148" t="s">
        <v>409</v>
      </c>
      <c r="B13" s="149">
        <v>2714</v>
      </c>
      <c r="C13" s="150">
        <f t="shared" si="1"/>
        <v>8.832910238885635</v>
      </c>
      <c r="D13" s="151"/>
      <c r="E13" s="151" t="s">
        <v>410</v>
      </c>
      <c r="F13" s="149">
        <v>721</v>
      </c>
      <c r="G13" s="152">
        <f t="shared" si="0"/>
        <v>2.346546898392241</v>
      </c>
    </row>
    <row r="14" spans="1:7" ht="12.75">
      <c r="A14" s="148" t="s">
        <v>411</v>
      </c>
      <c r="B14" s="149">
        <v>2332</v>
      </c>
      <c r="C14" s="150">
        <f t="shared" si="1"/>
        <v>7.589663477185446</v>
      </c>
      <c r="D14" s="151"/>
      <c r="E14" s="151" t="s">
        <v>412</v>
      </c>
      <c r="F14" s="149">
        <v>28650</v>
      </c>
      <c r="G14" s="152">
        <f t="shared" si="0"/>
        <v>93.24350712751416</v>
      </c>
    </row>
    <row r="15" spans="1:7" ht="12.75">
      <c r="A15" s="148" t="s">
        <v>413</v>
      </c>
      <c r="B15" s="149">
        <v>1881</v>
      </c>
      <c r="C15" s="150">
        <f t="shared" si="1"/>
        <v>6.121851200937317</v>
      </c>
      <c r="D15" s="151"/>
      <c r="E15" s="151" t="s">
        <v>414</v>
      </c>
      <c r="F15" s="149">
        <v>23512</v>
      </c>
      <c r="G15" s="152">
        <f t="shared" si="0"/>
        <v>76.52151272537915</v>
      </c>
    </row>
    <row r="16" spans="1:7" ht="12.75">
      <c r="A16" s="148" t="s">
        <v>415</v>
      </c>
      <c r="B16" s="149">
        <v>1399</v>
      </c>
      <c r="C16" s="150">
        <f t="shared" si="1"/>
        <v>4.553147171776346</v>
      </c>
      <c r="D16" s="151"/>
      <c r="E16" s="151"/>
      <c r="F16" s="141"/>
      <c r="G16" s="146"/>
    </row>
    <row r="17" spans="1:7" ht="12.75">
      <c r="A17" s="148" t="s">
        <v>416</v>
      </c>
      <c r="B17" s="149">
        <v>4176</v>
      </c>
      <c r="C17" s="150">
        <f t="shared" si="1"/>
        <v>13.591095489162273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5854</v>
      </c>
      <c r="C18" s="150">
        <f t="shared" si="1"/>
        <v>19.0522684371542</v>
      </c>
      <c r="D18" s="151"/>
      <c r="E18" s="143" t="s">
        <v>419</v>
      </c>
      <c r="F18" s="141">
        <v>30726</v>
      </c>
      <c r="G18" s="147">
        <v>100</v>
      </c>
    </row>
    <row r="19" spans="1:7" ht="12.75">
      <c r="A19" s="148" t="s">
        <v>420</v>
      </c>
      <c r="B19" s="149">
        <v>4610</v>
      </c>
      <c r="C19" s="150">
        <f t="shared" si="1"/>
        <v>15.003580029942068</v>
      </c>
      <c r="D19" s="151"/>
      <c r="E19" s="151" t="s">
        <v>421</v>
      </c>
      <c r="F19" s="149">
        <v>30679</v>
      </c>
      <c r="G19" s="152">
        <f aca="true" t="shared" si="2" ref="G19:G30">F19*100/F$18</f>
        <v>99.84703508429344</v>
      </c>
    </row>
    <row r="20" spans="1:7" ht="12.75">
      <c r="A20" s="148" t="s">
        <v>422</v>
      </c>
      <c r="B20" s="149">
        <v>1589</v>
      </c>
      <c r="C20" s="150">
        <f t="shared" si="1"/>
        <v>5.171515979951832</v>
      </c>
      <c r="D20" s="151"/>
      <c r="E20" s="151" t="s">
        <v>423</v>
      </c>
      <c r="F20" s="149">
        <v>11199</v>
      </c>
      <c r="G20" s="152">
        <f t="shared" si="2"/>
        <v>36.44795938293302</v>
      </c>
    </row>
    <row r="21" spans="1:7" ht="12.75">
      <c r="A21" s="148" t="s">
        <v>424</v>
      </c>
      <c r="B21" s="149">
        <v>1078</v>
      </c>
      <c r="C21" s="150">
        <f t="shared" si="1"/>
        <v>3.508429343227234</v>
      </c>
      <c r="D21" s="151"/>
      <c r="E21" s="151" t="s">
        <v>425</v>
      </c>
      <c r="F21" s="149">
        <v>6194</v>
      </c>
      <c r="G21" s="152">
        <f t="shared" si="2"/>
        <v>20.158823146520863</v>
      </c>
    </row>
    <row r="22" spans="1:7" ht="12.75">
      <c r="A22" s="148" t="s">
        <v>426</v>
      </c>
      <c r="B22" s="149">
        <v>1629</v>
      </c>
      <c r="C22" s="150">
        <f t="shared" si="1"/>
        <v>5.301698886936145</v>
      </c>
      <c r="D22" s="151"/>
      <c r="E22" s="151" t="s">
        <v>427</v>
      </c>
      <c r="F22" s="149">
        <v>10033</v>
      </c>
      <c r="G22" s="152">
        <f t="shared" si="2"/>
        <v>32.6531276443403</v>
      </c>
    </row>
    <row r="23" spans="1:7" ht="12.75">
      <c r="A23" s="148" t="s">
        <v>428</v>
      </c>
      <c r="B23" s="149">
        <v>912</v>
      </c>
      <c r="C23" s="150">
        <f t="shared" si="1"/>
        <v>2.9681702792423357</v>
      </c>
      <c r="D23" s="151"/>
      <c r="E23" s="151" t="s">
        <v>429</v>
      </c>
      <c r="F23" s="149">
        <v>7705</v>
      </c>
      <c r="G23" s="152">
        <f t="shared" si="2"/>
        <v>25.076482457853285</v>
      </c>
    </row>
    <row r="24" spans="1:7" ht="12.75">
      <c r="A24" s="148" t="s">
        <v>430</v>
      </c>
      <c r="B24" s="149">
        <v>274</v>
      </c>
      <c r="C24" s="150">
        <f t="shared" si="1"/>
        <v>0.8917529128425438</v>
      </c>
      <c r="D24" s="151"/>
      <c r="E24" s="151" t="s">
        <v>431</v>
      </c>
      <c r="F24" s="149">
        <v>1826</v>
      </c>
      <c r="G24" s="152">
        <f t="shared" si="2"/>
        <v>5.942849703833887</v>
      </c>
    </row>
    <row r="25" spans="1:7" ht="12.75">
      <c r="A25" s="148"/>
      <c r="B25" s="149"/>
      <c r="C25" s="153"/>
      <c r="D25" s="151"/>
      <c r="E25" s="151" t="s">
        <v>432</v>
      </c>
      <c r="F25" s="149">
        <v>734</v>
      </c>
      <c r="G25" s="152">
        <f t="shared" si="2"/>
        <v>2.388856343162143</v>
      </c>
    </row>
    <row r="26" spans="1:7" ht="12.75">
      <c r="A26" s="148" t="s">
        <v>433</v>
      </c>
      <c r="B26" s="154">
        <v>36</v>
      </c>
      <c r="C26" s="155" t="s">
        <v>261</v>
      </c>
      <c r="D26" s="151"/>
      <c r="E26" s="156" t="s">
        <v>434</v>
      </c>
      <c r="F26" s="149">
        <v>1427</v>
      </c>
      <c r="G26" s="152">
        <f t="shared" si="2"/>
        <v>4.644275206665365</v>
      </c>
    </row>
    <row r="27" spans="1:7" ht="12.75">
      <c r="A27" s="148"/>
      <c r="B27" s="149"/>
      <c r="C27" s="153"/>
      <c r="D27" s="151"/>
      <c r="E27" s="157" t="s">
        <v>435</v>
      </c>
      <c r="F27" s="149">
        <v>778</v>
      </c>
      <c r="G27" s="152">
        <f t="shared" si="2"/>
        <v>2.532057540844887</v>
      </c>
    </row>
    <row r="28" spans="1:7" ht="12.75">
      <c r="A28" s="148" t="s">
        <v>262</v>
      </c>
      <c r="B28" s="149">
        <v>22142</v>
      </c>
      <c r="C28" s="150">
        <f aca="true" t="shared" si="3" ref="C28:C35">B28*100/B$7</f>
        <v>72.06274816116644</v>
      </c>
      <c r="D28" s="151"/>
      <c r="E28" s="151" t="s">
        <v>436</v>
      </c>
      <c r="F28" s="149">
        <v>47</v>
      </c>
      <c r="G28" s="152">
        <f t="shared" si="2"/>
        <v>0.15296491570656773</v>
      </c>
    </row>
    <row r="29" spans="1:7" ht="12.75">
      <c r="A29" s="148" t="s">
        <v>0</v>
      </c>
      <c r="B29" s="149">
        <v>10532</v>
      </c>
      <c r="C29" s="150">
        <f t="shared" si="3"/>
        <v>34.2771594089696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11610</v>
      </c>
      <c r="C30" s="150">
        <f t="shared" si="3"/>
        <v>37.78558875219684</v>
      </c>
      <c r="D30" s="151"/>
      <c r="E30" s="151" t="s">
        <v>3</v>
      </c>
      <c r="F30" s="149">
        <v>47</v>
      </c>
      <c r="G30" s="152">
        <f t="shared" si="2"/>
        <v>0.15296491570656773</v>
      </c>
    </row>
    <row r="31" spans="1:7" ht="12.75">
      <c r="A31" s="148" t="s">
        <v>4</v>
      </c>
      <c r="B31" s="149">
        <v>21198</v>
      </c>
      <c r="C31" s="150">
        <f t="shared" si="3"/>
        <v>68.99043155633666</v>
      </c>
      <c r="D31" s="151"/>
      <c r="E31" s="151"/>
      <c r="F31" s="141"/>
      <c r="G31" s="146"/>
    </row>
    <row r="32" spans="1:7" ht="12.75">
      <c r="A32" s="148" t="s">
        <v>5</v>
      </c>
      <c r="B32" s="149">
        <v>3396</v>
      </c>
      <c r="C32" s="150">
        <f t="shared" si="3"/>
        <v>11.05252880296817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2815</v>
      </c>
      <c r="C33" s="150">
        <f t="shared" si="3"/>
        <v>9.161622079021024</v>
      </c>
      <c r="D33" s="151"/>
      <c r="E33" s="143" t="s">
        <v>8</v>
      </c>
      <c r="F33" s="141">
        <v>11199</v>
      </c>
      <c r="G33" s="147">
        <v>100</v>
      </c>
    </row>
    <row r="34" spans="1:7" ht="12.75">
      <c r="A34" s="148" t="s">
        <v>0</v>
      </c>
      <c r="B34" s="149">
        <v>1203</v>
      </c>
      <c r="C34" s="150">
        <f t="shared" si="3"/>
        <v>3.9152509275532124</v>
      </c>
      <c r="D34" s="151"/>
      <c r="E34" s="151" t="s">
        <v>9</v>
      </c>
      <c r="F34" s="149">
        <v>8106</v>
      </c>
      <c r="G34" s="152">
        <f aca="true" t="shared" si="4" ref="G34:G42">F34*100/F$33</f>
        <v>72.38146263059201</v>
      </c>
    </row>
    <row r="35" spans="1:7" ht="12.75">
      <c r="A35" s="148" t="s">
        <v>2</v>
      </c>
      <c r="B35" s="149">
        <v>1612</v>
      </c>
      <c r="C35" s="150">
        <f t="shared" si="3"/>
        <v>5.246371151467812</v>
      </c>
      <c r="D35" s="151"/>
      <c r="E35" s="151" t="s">
        <v>10</v>
      </c>
      <c r="F35" s="149">
        <v>4195</v>
      </c>
      <c r="G35" s="152">
        <f t="shared" si="4"/>
        <v>37.45870166979194</v>
      </c>
    </row>
    <row r="36" spans="1:7" ht="12.75">
      <c r="A36" s="148"/>
      <c r="B36" s="149"/>
      <c r="C36" s="153"/>
      <c r="D36" s="151"/>
      <c r="E36" s="151" t="s">
        <v>11</v>
      </c>
      <c r="F36" s="149">
        <v>6194</v>
      </c>
      <c r="G36" s="152">
        <f t="shared" si="4"/>
        <v>55.308509688365035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3150</v>
      </c>
      <c r="G37" s="152">
        <f t="shared" si="4"/>
        <v>28.127511384945084</v>
      </c>
    </row>
    <row r="38" spans="1:7" ht="12.75">
      <c r="A38" s="160" t="s">
        <v>13</v>
      </c>
      <c r="B38" s="149">
        <v>30090</v>
      </c>
      <c r="C38" s="150">
        <f aca="true" t="shared" si="5" ref="C38:C56">B38*100/B$7</f>
        <v>97.93009177894942</v>
      </c>
      <c r="D38" s="151"/>
      <c r="E38" s="151" t="s">
        <v>14</v>
      </c>
      <c r="F38" s="149">
        <v>1410</v>
      </c>
      <c r="G38" s="152">
        <f t="shared" si="4"/>
        <v>12.590409858023039</v>
      </c>
    </row>
    <row r="39" spans="1:7" ht="12.75">
      <c r="A39" s="148" t="s">
        <v>15</v>
      </c>
      <c r="B39" s="149">
        <v>24404</v>
      </c>
      <c r="C39" s="150">
        <f t="shared" si="5"/>
        <v>79.42459155112934</v>
      </c>
      <c r="D39" s="151"/>
      <c r="E39" s="151" t="s">
        <v>10</v>
      </c>
      <c r="F39" s="149">
        <v>774</v>
      </c>
      <c r="G39" s="152">
        <f t="shared" si="4"/>
        <v>6.91133136887222</v>
      </c>
    </row>
    <row r="40" spans="1:7" ht="12.75">
      <c r="A40" s="148" t="s">
        <v>16</v>
      </c>
      <c r="B40" s="149">
        <v>3185</v>
      </c>
      <c r="C40" s="150">
        <f t="shared" si="5"/>
        <v>10.36581396862592</v>
      </c>
      <c r="D40" s="151"/>
      <c r="E40" s="151" t="s">
        <v>17</v>
      </c>
      <c r="F40" s="149">
        <v>3093</v>
      </c>
      <c r="G40" s="152">
        <f t="shared" si="4"/>
        <v>27.61853736940798</v>
      </c>
    </row>
    <row r="41" spans="1:7" ht="12.75">
      <c r="A41" s="148" t="s">
        <v>18</v>
      </c>
      <c r="B41" s="149">
        <v>66</v>
      </c>
      <c r="C41" s="150">
        <f t="shared" si="5"/>
        <v>0.21480179652411638</v>
      </c>
      <c r="D41" s="151"/>
      <c r="E41" s="151" t="s">
        <v>19</v>
      </c>
      <c r="F41" s="149">
        <v>2467</v>
      </c>
      <c r="G41" s="152">
        <f t="shared" si="4"/>
        <v>22.0287525671935</v>
      </c>
    </row>
    <row r="42" spans="1:7" ht="12.75">
      <c r="A42" s="148" t="s">
        <v>20</v>
      </c>
      <c r="B42" s="149">
        <v>1552</v>
      </c>
      <c r="C42" s="150">
        <f t="shared" si="5"/>
        <v>5.051096790991343</v>
      </c>
      <c r="D42" s="151"/>
      <c r="E42" s="151" t="s">
        <v>21</v>
      </c>
      <c r="F42" s="149">
        <v>798</v>
      </c>
      <c r="G42" s="152">
        <f t="shared" si="4"/>
        <v>7.125636217519421</v>
      </c>
    </row>
    <row r="43" spans="1:7" ht="12.75">
      <c r="A43" s="148" t="s">
        <v>22</v>
      </c>
      <c r="B43" s="149">
        <v>253</v>
      </c>
      <c r="C43" s="150">
        <f t="shared" si="5"/>
        <v>0.8234068866757794</v>
      </c>
      <c r="D43" s="151"/>
      <c r="E43" s="151"/>
      <c r="F43" s="141"/>
      <c r="G43" s="146"/>
    </row>
    <row r="44" spans="1:7" ht="12.75">
      <c r="A44" s="148" t="s">
        <v>23</v>
      </c>
      <c r="B44" s="149">
        <v>406</v>
      </c>
      <c r="C44" s="150">
        <f t="shared" si="5"/>
        <v>1.3213565058907766</v>
      </c>
      <c r="D44" s="151"/>
      <c r="E44" s="151" t="s">
        <v>24</v>
      </c>
      <c r="F44" s="149">
        <v>4617</v>
      </c>
      <c r="G44" s="161">
        <f>F44*100/F33</f>
        <v>41.22689525850522</v>
      </c>
    </row>
    <row r="45" spans="1:7" ht="12.75">
      <c r="A45" s="148" t="s">
        <v>25</v>
      </c>
      <c r="B45" s="149">
        <v>286</v>
      </c>
      <c r="C45" s="150">
        <f t="shared" si="5"/>
        <v>0.9308077849378377</v>
      </c>
      <c r="D45" s="151"/>
      <c r="E45" s="151" t="s">
        <v>26</v>
      </c>
      <c r="F45" s="149">
        <v>2167</v>
      </c>
      <c r="G45" s="161">
        <f>F45*100/F33</f>
        <v>19.349941959103493</v>
      </c>
    </row>
    <row r="46" spans="1:7" ht="12.75">
      <c r="A46" s="148" t="s">
        <v>27</v>
      </c>
      <c r="B46" s="149">
        <v>24</v>
      </c>
      <c r="C46" s="150">
        <f t="shared" si="5"/>
        <v>0.07810974419058778</v>
      </c>
      <c r="D46" s="151"/>
      <c r="E46" s="151"/>
      <c r="F46" s="149"/>
      <c r="G46" s="146"/>
    </row>
    <row r="47" spans="1:7" ht="12.75">
      <c r="A47" s="148" t="s">
        <v>28</v>
      </c>
      <c r="B47" s="149">
        <v>191</v>
      </c>
      <c r="C47" s="150">
        <f t="shared" si="5"/>
        <v>0.6216233808500944</v>
      </c>
      <c r="D47" s="151"/>
      <c r="E47" s="151" t="s">
        <v>29</v>
      </c>
      <c r="F47" s="162">
        <v>2.74</v>
      </c>
      <c r="G47" s="163" t="s">
        <v>261</v>
      </c>
    </row>
    <row r="48" spans="1:7" ht="12.75">
      <c r="A48" s="148" t="s">
        <v>30</v>
      </c>
      <c r="B48" s="149">
        <v>203</v>
      </c>
      <c r="C48" s="150">
        <f t="shared" si="5"/>
        <v>0.6606782529453883</v>
      </c>
      <c r="D48" s="151"/>
      <c r="E48" s="151" t="s">
        <v>31</v>
      </c>
      <c r="F48" s="162">
        <v>3.23</v>
      </c>
      <c r="G48" s="163" t="s">
        <v>261</v>
      </c>
    </row>
    <row r="49" spans="1:7" ht="14.25">
      <c r="A49" s="148" t="s">
        <v>32</v>
      </c>
      <c r="B49" s="149">
        <v>189</v>
      </c>
      <c r="C49" s="150">
        <f t="shared" si="5"/>
        <v>0.6151142355008787</v>
      </c>
      <c r="D49" s="151"/>
      <c r="E49" s="151"/>
      <c r="F49" s="141"/>
      <c r="G49" s="146"/>
    </row>
    <row r="50" spans="1:7" ht="12.75">
      <c r="A50" s="148" t="s">
        <v>33</v>
      </c>
      <c r="B50" s="149">
        <v>15</v>
      </c>
      <c r="C50" s="150">
        <f t="shared" si="5"/>
        <v>0.04881859011911736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8</v>
      </c>
      <c r="C51" s="150">
        <f t="shared" si="5"/>
        <v>0.02603658139686259</v>
      </c>
      <c r="D51" s="151"/>
      <c r="E51" s="143" t="s">
        <v>36</v>
      </c>
      <c r="F51" s="141">
        <v>12067</v>
      </c>
      <c r="G51" s="147">
        <v>100</v>
      </c>
    </row>
    <row r="52" spans="1:7" ht="12.75">
      <c r="A52" s="148" t="s">
        <v>37</v>
      </c>
      <c r="B52" s="149">
        <v>3</v>
      </c>
      <c r="C52" s="150">
        <f t="shared" si="5"/>
        <v>0.009763718023823472</v>
      </c>
      <c r="D52" s="151"/>
      <c r="E52" s="151" t="s">
        <v>38</v>
      </c>
      <c r="F52" s="149">
        <v>11199</v>
      </c>
      <c r="G52" s="152">
        <f>F52*100/F$51</f>
        <v>92.80682854064804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868</v>
      </c>
      <c r="G53" s="152">
        <f>F53*100/F$51</f>
        <v>7.193171459351952</v>
      </c>
    </row>
    <row r="54" spans="1:7" ht="14.25">
      <c r="A54" s="148" t="s">
        <v>41</v>
      </c>
      <c r="B54" s="149">
        <v>4</v>
      </c>
      <c r="C54" s="150">
        <f t="shared" si="5"/>
        <v>0.013018290698431296</v>
      </c>
      <c r="D54" s="151"/>
      <c r="E54" s="151" t="s">
        <v>42</v>
      </c>
      <c r="F54" s="149">
        <v>308</v>
      </c>
      <c r="G54" s="152">
        <f>F54*100/F$51</f>
        <v>2.552415679124886</v>
      </c>
    </row>
    <row r="55" spans="1:7" ht="12.75">
      <c r="A55" s="148" t="s">
        <v>43</v>
      </c>
      <c r="B55" s="149">
        <v>868</v>
      </c>
      <c r="C55" s="150">
        <f t="shared" si="5"/>
        <v>2.8249690815595914</v>
      </c>
      <c r="D55" s="151"/>
      <c r="E55" s="151"/>
      <c r="F55" s="149"/>
      <c r="G55" s="146"/>
    </row>
    <row r="56" spans="1:7" ht="12.75">
      <c r="A56" s="148" t="s">
        <v>44</v>
      </c>
      <c r="B56" s="149">
        <v>636</v>
      </c>
      <c r="C56" s="150">
        <f t="shared" si="5"/>
        <v>2.069908221050576</v>
      </c>
      <c r="D56" s="151"/>
      <c r="E56" s="151" t="s">
        <v>45</v>
      </c>
      <c r="F56" s="154">
        <v>2.4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6.9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24900</v>
      </c>
      <c r="C60" s="164">
        <f>B60*100/B7</f>
        <v>81.03885959773481</v>
      </c>
      <c r="D60" s="151"/>
      <c r="E60" s="143" t="s">
        <v>51</v>
      </c>
      <c r="F60" s="141">
        <v>11199</v>
      </c>
      <c r="G60" s="147">
        <v>100</v>
      </c>
    </row>
    <row r="61" spans="1:7" ht="12.75">
      <c r="A61" s="148" t="s">
        <v>52</v>
      </c>
      <c r="B61" s="149">
        <v>3419</v>
      </c>
      <c r="C61" s="164">
        <f>B61*100/B7</f>
        <v>11.12738397448415</v>
      </c>
      <c r="D61" s="151"/>
      <c r="E61" s="151" t="s">
        <v>53</v>
      </c>
      <c r="F61" s="149">
        <v>9505</v>
      </c>
      <c r="G61" s="152">
        <f>F61*100/F$60</f>
        <v>84.87364943298509</v>
      </c>
    </row>
    <row r="62" spans="1:7" ht="12.75">
      <c r="A62" s="148" t="s">
        <v>54</v>
      </c>
      <c r="B62" s="149">
        <v>180</v>
      </c>
      <c r="C62" s="164">
        <f>B62*100/B7</f>
        <v>0.5858230814294083</v>
      </c>
      <c r="D62" s="151"/>
      <c r="E62" s="151" t="s">
        <v>55</v>
      </c>
      <c r="F62" s="149">
        <v>1694</v>
      </c>
      <c r="G62" s="152">
        <f>F62*100/F$60</f>
        <v>15.126350567014912</v>
      </c>
    </row>
    <row r="63" spans="1:7" ht="12.75">
      <c r="A63" s="148" t="s">
        <v>56</v>
      </c>
      <c r="B63" s="149">
        <v>1717</v>
      </c>
      <c r="C63" s="164">
        <f>B63*100/B7</f>
        <v>5.588101282301634</v>
      </c>
      <c r="D63" s="151"/>
      <c r="E63" s="151"/>
      <c r="F63" s="149"/>
      <c r="G63" s="146"/>
    </row>
    <row r="64" spans="1:7" ht="12.75">
      <c r="A64" s="148" t="s">
        <v>57</v>
      </c>
      <c r="B64" s="149">
        <v>34</v>
      </c>
      <c r="C64" s="164">
        <f>B64*100/B7</f>
        <v>0.11065547093666601</v>
      </c>
      <c r="D64" s="151"/>
      <c r="E64" s="151" t="s">
        <v>58</v>
      </c>
      <c r="F64" s="162">
        <v>2.81</v>
      </c>
      <c r="G64" s="163" t="s">
        <v>261</v>
      </c>
    </row>
    <row r="65" spans="1:7" ht="13.5" thickBot="1">
      <c r="A65" s="167" t="s">
        <v>59</v>
      </c>
      <c r="B65" s="168">
        <v>1149</v>
      </c>
      <c r="C65" s="169">
        <f>B65*100/B7</f>
        <v>3.73950400312439</v>
      </c>
      <c r="D65" s="170"/>
      <c r="E65" s="170" t="s">
        <v>60</v>
      </c>
      <c r="F65" s="171">
        <v>2.36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30619</v>
      </c>
      <c r="G9" s="33">
        <f>(F9/$F$9)*100</f>
        <v>100</v>
      </c>
    </row>
    <row r="10" spans="1:7" ht="12.75">
      <c r="A10" s="29" t="s">
        <v>269</v>
      </c>
      <c r="B10" s="118">
        <v>8551</v>
      </c>
      <c r="C10" s="33">
        <f aca="true" t="shared" si="0" ref="C10:C15">(B10/$B$10)*100</f>
        <v>100</v>
      </c>
      <c r="E10" s="34" t="s">
        <v>270</v>
      </c>
      <c r="F10" s="97">
        <v>28047</v>
      </c>
      <c r="G10" s="84">
        <f aca="true" t="shared" si="1" ref="G10:G16">(F10/$F$9)*100</f>
        <v>91.59998693621607</v>
      </c>
    </row>
    <row r="11" spans="1:7" ht="12.75">
      <c r="A11" s="36" t="s">
        <v>271</v>
      </c>
      <c r="B11" s="30">
        <v>722</v>
      </c>
      <c r="C11" s="35">
        <f t="shared" si="0"/>
        <v>8.443456905625073</v>
      </c>
      <c r="E11" s="34" t="s">
        <v>272</v>
      </c>
      <c r="F11" s="97">
        <v>27405</v>
      </c>
      <c r="G11" s="84">
        <f t="shared" si="1"/>
        <v>89.50324961625135</v>
      </c>
    </row>
    <row r="12" spans="1:7" ht="12.75">
      <c r="A12" s="36" t="s">
        <v>273</v>
      </c>
      <c r="B12" s="30">
        <v>563</v>
      </c>
      <c r="C12" s="35">
        <f t="shared" si="0"/>
        <v>6.584025260203486</v>
      </c>
      <c r="E12" s="34" t="s">
        <v>274</v>
      </c>
      <c r="F12" s="97">
        <v>19156</v>
      </c>
      <c r="G12" s="84">
        <f t="shared" si="1"/>
        <v>62.56246121689147</v>
      </c>
    </row>
    <row r="13" spans="1:7" ht="12.75">
      <c r="A13" s="36" t="s">
        <v>275</v>
      </c>
      <c r="B13" s="30">
        <v>4104</v>
      </c>
      <c r="C13" s="35">
        <f t="shared" si="0"/>
        <v>47.99438662144778</v>
      </c>
      <c r="E13" s="34" t="s">
        <v>276</v>
      </c>
      <c r="F13" s="97">
        <v>8249</v>
      </c>
      <c r="G13" s="84">
        <f t="shared" si="1"/>
        <v>26.940788399359878</v>
      </c>
    </row>
    <row r="14" spans="1:7" ht="12.75">
      <c r="A14" s="36" t="s">
        <v>277</v>
      </c>
      <c r="B14" s="30">
        <v>1782</v>
      </c>
      <c r="C14" s="35">
        <f t="shared" si="0"/>
        <v>20.83966787510233</v>
      </c>
      <c r="E14" s="34" t="s">
        <v>166</v>
      </c>
      <c r="F14" s="97">
        <v>642</v>
      </c>
      <c r="G14" s="84">
        <f t="shared" si="1"/>
        <v>2.0967373199647277</v>
      </c>
    </row>
    <row r="15" spans="1:7" ht="12.75">
      <c r="A15" s="36" t="s">
        <v>324</v>
      </c>
      <c r="B15" s="30">
        <v>1380</v>
      </c>
      <c r="C15" s="35">
        <f t="shared" si="0"/>
        <v>16.13846333762133</v>
      </c>
      <c r="E15" s="34" t="s">
        <v>278</v>
      </c>
      <c r="F15" s="97">
        <v>2572</v>
      </c>
      <c r="G15" s="84">
        <f t="shared" si="1"/>
        <v>8.400013063783925</v>
      </c>
    </row>
    <row r="16" spans="1:7" ht="12.75">
      <c r="A16" s="36"/>
      <c r="B16" s="30" t="s">
        <v>250</v>
      </c>
      <c r="C16" s="10"/>
      <c r="E16" s="34" t="s">
        <v>279</v>
      </c>
      <c r="F16" s="98">
        <v>989</v>
      </c>
      <c r="G16" s="84">
        <f t="shared" si="1"/>
        <v>3.2300205754596822</v>
      </c>
    </row>
    <row r="17" spans="1:7" ht="12.75">
      <c r="A17" s="29" t="s">
        <v>280</v>
      </c>
      <c r="B17" s="30" t="s">
        <v>250</v>
      </c>
      <c r="C17" s="35"/>
      <c r="E17" s="34" t="s">
        <v>281</v>
      </c>
      <c r="F17" s="97">
        <v>1365</v>
      </c>
      <c r="G17" s="84">
        <f>(F17/$F$9)*100</f>
        <v>4.458016264410987</v>
      </c>
    </row>
    <row r="18" spans="1:7" ht="12.75">
      <c r="A18" s="29" t="s">
        <v>282</v>
      </c>
      <c r="B18" s="118">
        <v>20071</v>
      </c>
      <c r="C18" s="33">
        <f>(B18/$B$18)*100</f>
        <v>100</v>
      </c>
      <c r="E18" s="34" t="s">
        <v>283</v>
      </c>
      <c r="F18" s="97">
        <v>1207</v>
      </c>
      <c r="G18" s="84">
        <f>(F18/$F$9)*100</f>
        <v>3.9419967993729386</v>
      </c>
    </row>
    <row r="19" spans="1:7" ht="12.75">
      <c r="A19" s="36" t="s">
        <v>284</v>
      </c>
      <c r="B19" s="30">
        <v>1075</v>
      </c>
      <c r="C19" s="84">
        <f aca="true" t="shared" si="2" ref="C19:C25">(B19/$B$18)*100</f>
        <v>5.3559862488167</v>
      </c>
      <c r="E19" s="34"/>
      <c r="F19" s="97" t="s">
        <v>250</v>
      </c>
      <c r="G19" s="84"/>
    </row>
    <row r="20" spans="1:7" ht="12.75">
      <c r="A20" s="36" t="s">
        <v>285</v>
      </c>
      <c r="B20" s="30">
        <v>2379</v>
      </c>
      <c r="C20" s="84">
        <f t="shared" si="2"/>
        <v>11.852922126451098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30">
        <v>7357</v>
      </c>
      <c r="C21" s="84">
        <f t="shared" si="2"/>
        <v>36.654875193064626</v>
      </c>
      <c r="E21" s="38" t="s">
        <v>167</v>
      </c>
      <c r="F21" s="80">
        <v>2572</v>
      </c>
      <c r="G21" s="33">
        <f>(F21/$F$21)*100</f>
        <v>100</v>
      </c>
    </row>
    <row r="22" spans="1:7" ht="12.75">
      <c r="A22" s="36" t="s">
        <v>302</v>
      </c>
      <c r="B22" s="30">
        <v>4216</v>
      </c>
      <c r="C22" s="84">
        <f t="shared" si="2"/>
        <v>21.00543072094066</v>
      </c>
      <c r="E22" s="34" t="s">
        <v>303</v>
      </c>
      <c r="F22" s="97">
        <v>531</v>
      </c>
      <c r="G22" s="84">
        <f aca="true" t="shared" si="3" ref="G22:G27">(F22/$F$21)*100</f>
        <v>20.645412130637634</v>
      </c>
    </row>
    <row r="23" spans="1:7" ht="12.75">
      <c r="A23" s="36" t="s">
        <v>304</v>
      </c>
      <c r="B23" s="30">
        <v>1224</v>
      </c>
      <c r="C23" s="84">
        <f t="shared" si="2"/>
        <v>6.098350854466643</v>
      </c>
      <c r="E23" s="34" t="s">
        <v>305</v>
      </c>
      <c r="F23" s="97">
        <v>1326</v>
      </c>
      <c r="G23" s="84">
        <f t="shared" si="3"/>
        <v>51.555209953343706</v>
      </c>
    </row>
    <row r="24" spans="1:7" ht="12.75">
      <c r="A24" s="36" t="s">
        <v>306</v>
      </c>
      <c r="B24" s="30">
        <v>2719</v>
      </c>
      <c r="C24" s="84">
        <f t="shared" si="2"/>
        <v>13.546908474914055</v>
      </c>
      <c r="E24" s="34" t="s">
        <v>307</v>
      </c>
      <c r="F24" s="97">
        <v>142</v>
      </c>
      <c r="G24" s="84">
        <f t="shared" si="3"/>
        <v>5.52099533437014</v>
      </c>
    </row>
    <row r="25" spans="1:7" ht="12.75">
      <c r="A25" s="36" t="s">
        <v>308</v>
      </c>
      <c r="B25" s="30">
        <v>1101</v>
      </c>
      <c r="C25" s="84">
        <f t="shared" si="2"/>
        <v>5.4855263813462205</v>
      </c>
      <c r="E25" s="34" t="s">
        <v>309</v>
      </c>
      <c r="F25" s="97">
        <v>26</v>
      </c>
      <c r="G25" s="84">
        <f t="shared" si="3"/>
        <v>1.010886469673406</v>
      </c>
    </row>
    <row r="26" spans="1:7" ht="12.75">
      <c r="A26" s="36"/>
      <c r="B26" s="30" t="s">
        <v>250</v>
      </c>
      <c r="C26" s="35"/>
      <c r="E26" s="34" t="s">
        <v>310</v>
      </c>
      <c r="F26" s="97">
        <v>506</v>
      </c>
      <c r="G26" s="84">
        <f t="shared" si="3"/>
        <v>19.673405909797822</v>
      </c>
    </row>
    <row r="27" spans="1:7" ht="12.75">
      <c r="A27" s="36" t="s">
        <v>311</v>
      </c>
      <c r="B27" s="30">
        <v>82.8</v>
      </c>
      <c r="C27" s="37" t="s">
        <v>261</v>
      </c>
      <c r="E27" s="34" t="s">
        <v>312</v>
      </c>
      <c r="F27" s="97">
        <v>41</v>
      </c>
      <c r="G27" s="84">
        <f t="shared" si="3"/>
        <v>1.594090202177294</v>
      </c>
    </row>
    <row r="28" spans="1:7" ht="12.75">
      <c r="A28" s="36" t="s">
        <v>313</v>
      </c>
      <c r="B28" s="30">
        <v>19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30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30" t="s">
        <v>250</v>
      </c>
      <c r="C30" s="10"/>
      <c r="E30" s="31" t="s">
        <v>316</v>
      </c>
      <c r="F30" s="80">
        <v>28388</v>
      </c>
      <c r="G30" s="33">
        <f>(F30/$F$30)*100</f>
        <v>100</v>
      </c>
      <c r="J30" s="39"/>
    </row>
    <row r="31" spans="1:10" ht="12.75">
      <c r="A31" s="95" t="s">
        <v>296</v>
      </c>
      <c r="B31" s="118">
        <v>23263</v>
      </c>
      <c r="C31" s="33">
        <f>(B31/$B$31)*100</f>
        <v>100</v>
      </c>
      <c r="E31" s="34" t="s">
        <v>317</v>
      </c>
      <c r="F31" s="97">
        <v>24237</v>
      </c>
      <c r="G31" s="100">
        <f>(F31/$F$30)*100</f>
        <v>85.37762434831619</v>
      </c>
      <c r="J31" s="39"/>
    </row>
    <row r="32" spans="1:10" ht="12.75">
      <c r="A32" s="36" t="s">
        <v>318</v>
      </c>
      <c r="B32" s="30">
        <v>5620</v>
      </c>
      <c r="C32" s="10">
        <f>(B32/$B$31)*100</f>
        <v>24.15853501268108</v>
      </c>
      <c r="E32" s="34" t="s">
        <v>319</v>
      </c>
      <c r="F32" s="97">
        <v>4151</v>
      </c>
      <c r="G32" s="100">
        <f aca="true" t="shared" si="4" ref="G32:G39">(F32/$F$30)*100</f>
        <v>14.62237565168381</v>
      </c>
      <c r="J32" s="39"/>
    </row>
    <row r="33" spans="1:10" ht="12.75">
      <c r="A33" s="36" t="s">
        <v>320</v>
      </c>
      <c r="B33" s="30">
        <v>13294</v>
      </c>
      <c r="C33" s="10">
        <f aca="true" t="shared" si="5" ref="C33:C38">(B33/$B$31)*100</f>
        <v>57.146541718608944</v>
      </c>
      <c r="E33" s="34" t="s">
        <v>321</v>
      </c>
      <c r="F33" s="97">
        <v>1632</v>
      </c>
      <c r="G33" s="100">
        <f t="shared" si="4"/>
        <v>5.74890798929125</v>
      </c>
      <c r="J33" s="39"/>
    </row>
    <row r="34" spans="1:7" ht="12.75">
      <c r="A34" s="36" t="s">
        <v>322</v>
      </c>
      <c r="B34" s="30">
        <v>527</v>
      </c>
      <c r="C34" s="10">
        <f t="shared" si="5"/>
        <v>2.265399991402657</v>
      </c>
      <c r="E34" s="34" t="s">
        <v>323</v>
      </c>
      <c r="F34" s="97">
        <v>1784</v>
      </c>
      <c r="G34" s="100">
        <f t="shared" si="4"/>
        <v>6.284345498097787</v>
      </c>
    </row>
    <row r="35" spans="1:7" ht="12.75">
      <c r="A35" s="36" t="s">
        <v>325</v>
      </c>
      <c r="B35" s="30">
        <v>1492</v>
      </c>
      <c r="C35" s="10">
        <f t="shared" si="5"/>
        <v>6.413618191978679</v>
      </c>
      <c r="E35" s="34" t="s">
        <v>321</v>
      </c>
      <c r="F35" s="97">
        <v>560</v>
      </c>
      <c r="G35" s="100">
        <f t="shared" si="4"/>
        <v>1.9726645061293506</v>
      </c>
    </row>
    <row r="36" spans="1:7" ht="12.75">
      <c r="A36" s="36" t="s">
        <v>297</v>
      </c>
      <c r="B36" s="30">
        <v>1255</v>
      </c>
      <c r="C36" s="10">
        <f t="shared" si="5"/>
        <v>5.394832996604049</v>
      </c>
      <c r="E36" s="34" t="s">
        <v>327</v>
      </c>
      <c r="F36" s="97">
        <v>959</v>
      </c>
      <c r="G36" s="100">
        <f t="shared" si="4"/>
        <v>3.3781879667465127</v>
      </c>
    </row>
    <row r="37" spans="1:7" ht="12.75">
      <c r="A37" s="36" t="s">
        <v>326</v>
      </c>
      <c r="B37" s="30">
        <v>2330</v>
      </c>
      <c r="C37" s="10">
        <f t="shared" si="5"/>
        <v>10.015905085328633</v>
      </c>
      <c r="E37" s="34" t="s">
        <v>321</v>
      </c>
      <c r="F37" s="97">
        <v>360</v>
      </c>
      <c r="G37" s="100">
        <f t="shared" si="4"/>
        <v>1.268141468226011</v>
      </c>
    </row>
    <row r="38" spans="1:7" ht="12.75">
      <c r="A38" s="36" t="s">
        <v>297</v>
      </c>
      <c r="B38" s="30">
        <v>1290</v>
      </c>
      <c r="C38" s="10">
        <f t="shared" si="5"/>
        <v>5.545286506469501</v>
      </c>
      <c r="E38" s="34" t="s">
        <v>259</v>
      </c>
      <c r="F38" s="97">
        <v>1207</v>
      </c>
      <c r="G38" s="100">
        <f t="shared" si="4"/>
        <v>4.251796533746653</v>
      </c>
    </row>
    <row r="39" spans="1:7" ht="12.75">
      <c r="A39" s="36"/>
      <c r="B39" s="30" t="s">
        <v>250</v>
      </c>
      <c r="C39" s="10"/>
      <c r="E39" s="34" t="s">
        <v>321</v>
      </c>
      <c r="F39" s="97">
        <v>642</v>
      </c>
      <c r="G39" s="100">
        <f t="shared" si="4"/>
        <v>2.2615189516697196</v>
      </c>
    </row>
    <row r="40" spans="1:7" ht="12.75">
      <c r="A40" s="96" t="s">
        <v>298</v>
      </c>
      <c r="B40" s="30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30"/>
      <c r="C41" s="99"/>
      <c r="E41" s="14" t="s">
        <v>328</v>
      </c>
      <c r="F41" s="97" t="s">
        <v>250</v>
      </c>
      <c r="G41" s="100"/>
    </row>
    <row r="42" spans="1:9" ht="12.75">
      <c r="A42" s="96" t="s">
        <v>300</v>
      </c>
      <c r="B42" s="30">
        <v>703</v>
      </c>
      <c r="C42" s="33">
        <f>(B42/$B$42)*100</f>
        <v>100</v>
      </c>
      <c r="E42" s="31" t="s">
        <v>268</v>
      </c>
      <c r="F42" s="80">
        <v>30619</v>
      </c>
      <c r="G42" s="99">
        <f>(F42/$F$42)*100</f>
        <v>100</v>
      </c>
      <c r="I42" s="39"/>
    </row>
    <row r="43" spans="1:7" ht="12.75">
      <c r="A43" s="36" t="s">
        <v>301</v>
      </c>
      <c r="B43" s="30">
        <v>229</v>
      </c>
      <c r="C43" s="101">
        <f>(B43/$B$42)*100</f>
        <v>32.574679943100996</v>
      </c>
      <c r="E43" s="60" t="s">
        <v>168</v>
      </c>
      <c r="F43" s="105">
        <v>36607</v>
      </c>
      <c r="G43" s="106">
        <f aca="true" t="shared" si="6" ref="G43:G71">(F43/$F$42)*100</f>
        <v>119.5564845357458</v>
      </c>
    </row>
    <row r="44" spans="1:7" ht="12.75">
      <c r="A44" s="36"/>
      <c r="B44" s="30" t="s">
        <v>250</v>
      </c>
      <c r="C44" s="10"/>
      <c r="E44" s="1" t="s">
        <v>329</v>
      </c>
      <c r="F44" s="97">
        <v>131</v>
      </c>
      <c r="G44" s="100">
        <f t="shared" si="6"/>
        <v>0.42783892354420455</v>
      </c>
    </row>
    <row r="45" spans="1:7" ht="14.25">
      <c r="A45" s="29" t="s">
        <v>330</v>
      </c>
      <c r="B45" s="30" t="s">
        <v>250</v>
      </c>
      <c r="C45" s="10"/>
      <c r="E45" s="1" t="s">
        <v>198</v>
      </c>
      <c r="F45" s="97">
        <v>47</v>
      </c>
      <c r="G45" s="100">
        <f t="shared" si="6"/>
        <v>0.1534994611189131</v>
      </c>
    </row>
    <row r="46" spans="1:7" ht="12.75">
      <c r="A46" s="29" t="s">
        <v>331</v>
      </c>
      <c r="B46" s="118">
        <v>21943</v>
      </c>
      <c r="C46" s="33">
        <f>(B46/$B$46)*100</f>
        <v>100</v>
      </c>
      <c r="E46" s="1" t="s">
        <v>332</v>
      </c>
      <c r="F46" s="97">
        <v>21</v>
      </c>
      <c r="G46" s="100">
        <f t="shared" si="6"/>
        <v>0.06858486560632286</v>
      </c>
    </row>
    <row r="47" spans="1:7" ht="12.75">
      <c r="A47" s="36" t="s">
        <v>333</v>
      </c>
      <c r="B47" s="30">
        <v>2812</v>
      </c>
      <c r="C47" s="10">
        <f>(B47/$B$46)*100</f>
        <v>12.815020735542088</v>
      </c>
      <c r="E47" s="1" t="s">
        <v>334</v>
      </c>
      <c r="F47" s="97">
        <v>417</v>
      </c>
      <c r="G47" s="100">
        <f t="shared" si="6"/>
        <v>1.361899474182697</v>
      </c>
    </row>
    <row r="48" spans="1:7" ht="12.75">
      <c r="A48" s="36"/>
      <c r="B48" s="30" t="s">
        <v>250</v>
      </c>
      <c r="C48" s="10"/>
      <c r="E48" s="1" t="s">
        <v>335</v>
      </c>
      <c r="F48" s="97">
        <v>3187</v>
      </c>
      <c r="G48" s="100">
        <f t="shared" si="6"/>
        <v>10.408569842254808</v>
      </c>
    </row>
    <row r="49" spans="1:7" ht="14.25">
      <c r="A49" s="29" t="s">
        <v>336</v>
      </c>
      <c r="B49" s="30" t="s">
        <v>250</v>
      </c>
      <c r="C49" s="10"/>
      <c r="E49" s="1" t="s">
        <v>199</v>
      </c>
      <c r="F49" s="97">
        <v>654</v>
      </c>
      <c r="G49" s="100">
        <f t="shared" si="6"/>
        <v>2.1359286717397694</v>
      </c>
    </row>
    <row r="50" spans="1:7" ht="14.25">
      <c r="A50" s="29" t="s">
        <v>337</v>
      </c>
      <c r="B50" s="30" t="s">
        <v>250</v>
      </c>
      <c r="C50" s="10"/>
      <c r="E50" s="1" t="s">
        <v>200</v>
      </c>
      <c r="F50" s="97">
        <v>174</v>
      </c>
      <c r="G50" s="100">
        <f t="shared" si="6"/>
        <v>0.5682746007381039</v>
      </c>
    </row>
    <row r="51" spans="1:7" ht="12.75">
      <c r="A51" s="5" t="s">
        <v>338</v>
      </c>
      <c r="B51" s="118">
        <v>7275</v>
      </c>
      <c r="C51" s="33">
        <f>(B51/$B$51)*100</f>
        <v>100</v>
      </c>
      <c r="E51" s="1" t="s">
        <v>339</v>
      </c>
      <c r="F51" s="97">
        <v>5564</v>
      </c>
      <c r="G51" s="100">
        <f t="shared" si="6"/>
        <v>18.171723439694308</v>
      </c>
    </row>
    <row r="52" spans="1:7" ht="12.75">
      <c r="A52" s="4" t="s">
        <v>340</v>
      </c>
      <c r="B52" s="30">
        <v>527</v>
      </c>
      <c r="C52" s="10">
        <f>(B52/$B$51)*100</f>
        <v>7.243986254295533</v>
      </c>
      <c r="E52" s="1" t="s">
        <v>341</v>
      </c>
      <c r="F52" s="97">
        <v>231</v>
      </c>
      <c r="G52" s="100">
        <f t="shared" si="6"/>
        <v>0.7544335216695516</v>
      </c>
    </row>
    <row r="53" spans="1:7" ht="12.75">
      <c r="A53" s="4"/>
      <c r="B53" s="30" t="s">
        <v>250</v>
      </c>
      <c r="C53" s="10"/>
      <c r="E53" s="1" t="s">
        <v>342</v>
      </c>
      <c r="F53" s="97">
        <v>169</v>
      </c>
      <c r="G53" s="100">
        <f t="shared" si="6"/>
        <v>0.5519448708318364</v>
      </c>
    </row>
    <row r="54" spans="1:7" ht="14.25">
      <c r="A54" s="5" t="s">
        <v>343</v>
      </c>
      <c r="B54" s="118">
        <v>18279</v>
      </c>
      <c r="C54" s="33">
        <f>(B54/$B$54)*100</f>
        <v>100</v>
      </c>
      <c r="E54" s="1" t="s">
        <v>201</v>
      </c>
      <c r="F54" s="97">
        <v>7085</v>
      </c>
      <c r="G54" s="100">
        <f t="shared" si="6"/>
        <v>23.139227277180836</v>
      </c>
    </row>
    <row r="55" spans="1:7" ht="12.75">
      <c r="A55" s="4" t="s">
        <v>340</v>
      </c>
      <c r="B55" s="30">
        <v>3251</v>
      </c>
      <c r="C55" s="10">
        <f>(B55/$B$54)*100</f>
        <v>17.785436840089723</v>
      </c>
      <c r="E55" s="1" t="s">
        <v>344</v>
      </c>
      <c r="F55" s="97">
        <v>5334</v>
      </c>
      <c r="G55" s="100">
        <f t="shared" si="6"/>
        <v>17.42055586400601</v>
      </c>
    </row>
    <row r="56" spans="1:7" ht="12.75">
      <c r="A56" s="4" t="s">
        <v>345</v>
      </c>
      <c r="B56" s="120">
        <v>67.1</v>
      </c>
      <c r="C56" s="37" t="s">
        <v>261</v>
      </c>
      <c r="E56" s="1" t="s">
        <v>346</v>
      </c>
      <c r="F56" s="97">
        <v>95</v>
      </c>
      <c r="G56" s="100">
        <f t="shared" si="6"/>
        <v>0.3102648682190796</v>
      </c>
    </row>
    <row r="57" spans="1:7" ht="12.75">
      <c r="A57" s="4" t="s">
        <v>347</v>
      </c>
      <c r="B57" s="30">
        <v>15028</v>
      </c>
      <c r="C57" s="10">
        <f>(B57/$B$54)*100</f>
        <v>82.21456315991028</v>
      </c>
      <c r="E57" s="1" t="s">
        <v>348</v>
      </c>
      <c r="F57" s="97">
        <v>191</v>
      </c>
      <c r="G57" s="100">
        <f t="shared" si="6"/>
        <v>0.6237956824194129</v>
      </c>
    </row>
    <row r="58" spans="1:7" ht="12.75">
      <c r="A58" s="4" t="s">
        <v>345</v>
      </c>
      <c r="B58" s="120">
        <v>81.3</v>
      </c>
      <c r="C58" s="37" t="s">
        <v>261</v>
      </c>
      <c r="E58" s="1" t="s">
        <v>349</v>
      </c>
      <c r="F58" s="97">
        <v>1387</v>
      </c>
      <c r="G58" s="100">
        <f t="shared" si="6"/>
        <v>4.529867075998563</v>
      </c>
    </row>
    <row r="59" spans="1:7" ht="12.75">
      <c r="A59" s="4"/>
      <c r="B59" s="30" t="s">
        <v>250</v>
      </c>
      <c r="C59" s="10"/>
      <c r="E59" s="1" t="s">
        <v>350</v>
      </c>
      <c r="F59" s="97">
        <v>45</v>
      </c>
      <c r="G59" s="100">
        <f t="shared" si="6"/>
        <v>0.14696756915640616</v>
      </c>
    </row>
    <row r="60" spans="1:7" ht="12.75">
      <c r="A60" s="5" t="s">
        <v>351</v>
      </c>
      <c r="B60" s="118">
        <v>2810</v>
      </c>
      <c r="C60" s="33">
        <f>(B60/$B$60)*100</f>
        <v>100</v>
      </c>
      <c r="E60" s="1" t="s">
        <v>352</v>
      </c>
      <c r="F60" s="97">
        <v>466</v>
      </c>
      <c r="G60" s="100">
        <f t="shared" si="6"/>
        <v>1.521930827264117</v>
      </c>
    </row>
    <row r="61" spans="1:7" ht="12.75">
      <c r="A61" s="4" t="s">
        <v>340</v>
      </c>
      <c r="B61" s="30">
        <v>1169</v>
      </c>
      <c r="C61" s="10">
        <f>(B61/$B$60)*100</f>
        <v>41.60142348754449</v>
      </c>
      <c r="E61" s="1" t="s">
        <v>353</v>
      </c>
      <c r="F61" s="97">
        <v>416</v>
      </c>
      <c r="G61" s="100">
        <f t="shared" si="6"/>
        <v>1.3586335282014437</v>
      </c>
    </row>
    <row r="62" spans="1:7" ht="12.75">
      <c r="A62" s="4"/>
      <c r="B62" s="30" t="s">
        <v>250</v>
      </c>
      <c r="C62" s="10"/>
      <c r="E62" s="1" t="s">
        <v>354</v>
      </c>
      <c r="F62" s="97">
        <v>429</v>
      </c>
      <c r="G62" s="100">
        <f t="shared" si="6"/>
        <v>1.4010908259577386</v>
      </c>
    </row>
    <row r="63" spans="1:7" ht="12.75">
      <c r="A63" s="5" t="s">
        <v>355</v>
      </c>
      <c r="B63" s="30" t="s">
        <v>250</v>
      </c>
      <c r="C63" s="10"/>
      <c r="E63" s="1" t="s">
        <v>356</v>
      </c>
      <c r="F63" s="97">
        <v>84</v>
      </c>
      <c r="G63" s="100">
        <f t="shared" si="6"/>
        <v>0.27433946242529145</v>
      </c>
    </row>
    <row r="64" spans="1:7" ht="12.75">
      <c r="A64" s="29" t="s">
        <v>357</v>
      </c>
      <c r="B64" s="118">
        <v>28388</v>
      </c>
      <c r="C64" s="33">
        <f>(B64/$B$64)*100</f>
        <v>100</v>
      </c>
      <c r="E64" s="1" t="s">
        <v>358</v>
      </c>
      <c r="F64" s="97">
        <v>271</v>
      </c>
      <c r="G64" s="100">
        <f t="shared" si="6"/>
        <v>0.8850713609196904</v>
      </c>
    </row>
    <row r="65" spans="1:7" ht="12.75">
      <c r="A65" s="4" t="s">
        <v>256</v>
      </c>
      <c r="B65" s="30">
        <v>16712</v>
      </c>
      <c r="C65" s="10">
        <f>(B65/$B$64)*100</f>
        <v>58.869945047203046</v>
      </c>
      <c r="E65" s="1" t="s">
        <v>359</v>
      </c>
      <c r="F65" s="97">
        <v>264</v>
      </c>
      <c r="G65" s="100">
        <f t="shared" si="6"/>
        <v>0.862209739050916</v>
      </c>
    </row>
    <row r="66" spans="1:7" ht="12.75">
      <c r="A66" s="4" t="s">
        <v>257</v>
      </c>
      <c r="B66" s="30">
        <v>11304</v>
      </c>
      <c r="C66" s="10">
        <f aca="true" t="shared" si="7" ref="C66:C71">(B66/$B$64)*100</f>
        <v>39.81964210229674</v>
      </c>
      <c r="E66" s="1" t="s">
        <v>360</v>
      </c>
      <c r="F66" s="97">
        <v>45</v>
      </c>
      <c r="G66" s="100">
        <f t="shared" si="6"/>
        <v>0.14696756915640616</v>
      </c>
    </row>
    <row r="67" spans="1:7" ht="12.75">
      <c r="A67" s="4" t="s">
        <v>361</v>
      </c>
      <c r="B67" s="30">
        <v>8249</v>
      </c>
      <c r="C67" s="10">
        <f t="shared" si="7"/>
        <v>29.058052698323234</v>
      </c>
      <c r="E67" s="1" t="s">
        <v>362</v>
      </c>
      <c r="F67" s="97">
        <v>138</v>
      </c>
      <c r="G67" s="100">
        <f t="shared" si="6"/>
        <v>0.4507005454129789</v>
      </c>
    </row>
    <row r="68" spans="1:7" ht="12.75">
      <c r="A68" s="4" t="s">
        <v>363</v>
      </c>
      <c r="B68" s="30">
        <v>3055</v>
      </c>
      <c r="C68" s="10">
        <f t="shared" si="7"/>
        <v>10.76158940397351</v>
      </c>
      <c r="E68" s="1" t="s">
        <v>364</v>
      </c>
      <c r="F68" s="97">
        <v>1301</v>
      </c>
      <c r="G68" s="100">
        <f t="shared" si="6"/>
        <v>4.248995721610765</v>
      </c>
    </row>
    <row r="69" spans="1:7" ht="12.75">
      <c r="A69" s="4" t="s">
        <v>365</v>
      </c>
      <c r="B69" s="30">
        <v>1798</v>
      </c>
      <c r="C69" s="10">
        <f t="shared" si="7"/>
        <v>6.333662110751022</v>
      </c>
      <c r="E69" s="1" t="s">
        <v>366</v>
      </c>
      <c r="F69" s="97">
        <v>239</v>
      </c>
      <c r="G69" s="100">
        <f t="shared" si="6"/>
        <v>0.7805610895195794</v>
      </c>
    </row>
    <row r="70" spans="1:7" ht="12.75">
      <c r="A70" s="4" t="s">
        <v>367</v>
      </c>
      <c r="B70" s="30">
        <v>1257</v>
      </c>
      <c r="C70" s="10">
        <f t="shared" si="7"/>
        <v>4.4279272932224885</v>
      </c>
      <c r="E70" s="1" t="s">
        <v>368</v>
      </c>
      <c r="F70" s="97">
        <v>140</v>
      </c>
      <c r="G70" s="100">
        <f t="shared" si="6"/>
        <v>0.4572324373754858</v>
      </c>
    </row>
    <row r="71" spans="1:7" ht="13.5" thickBot="1">
      <c r="A71" s="7" t="s">
        <v>258</v>
      </c>
      <c r="B71" s="119">
        <v>372</v>
      </c>
      <c r="C71" s="40">
        <f t="shared" si="7"/>
        <v>1.3104128505002115</v>
      </c>
      <c r="D71" s="41"/>
      <c r="E71" s="9" t="s">
        <v>369</v>
      </c>
      <c r="F71" s="102">
        <v>8082</v>
      </c>
      <c r="G71" s="103">
        <f t="shared" si="6"/>
        <v>26.395375420490545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22846</v>
      </c>
      <c r="C9" s="81">
        <f>(B9/$B$9)*100</f>
        <v>100</v>
      </c>
      <c r="D9" s="65"/>
      <c r="E9" s="79" t="s">
        <v>381</v>
      </c>
      <c r="F9" s="80">
        <v>11135</v>
      </c>
      <c r="G9" s="81">
        <f>(F9/$F$9)*100</f>
        <v>100</v>
      </c>
    </row>
    <row r="10" spans="1:7" ht="12.75">
      <c r="A10" s="82" t="s">
        <v>382</v>
      </c>
      <c r="B10" s="97">
        <v>16391</v>
      </c>
      <c r="C10" s="104">
        <f>(B10/$B$9)*100</f>
        <v>71.74560098047799</v>
      </c>
      <c r="D10" s="65"/>
      <c r="E10" s="78" t="s">
        <v>383</v>
      </c>
      <c r="F10" s="97">
        <v>615</v>
      </c>
      <c r="G10" s="104">
        <f aca="true" t="shared" si="0" ref="G10:G19">(F10/$F$9)*100</f>
        <v>5.523125280646609</v>
      </c>
    </row>
    <row r="11" spans="1:7" ht="12.75">
      <c r="A11" s="82" t="s">
        <v>384</v>
      </c>
      <c r="B11" s="97">
        <v>16367</v>
      </c>
      <c r="C11" s="104">
        <f aca="true" t="shared" si="1" ref="C11:C16">(B11/$B$9)*100</f>
        <v>71.64054976801191</v>
      </c>
      <c r="D11" s="65"/>
      <c r="E11" s="78" t="s">
        <v>385</v>
      </c>
      <c r="F11" s="97">
        <v>504</v>
      </c>
      <c r="G11" s="104">
        <f t="shared" si="0"/>
        <v>4.526268522676246</v>
      </c>
    </row>
    <row r="12" spans="1:7" ht="12.75">
      <c r="A12" s="82" t="s">
        <v>386</v>
      </c>
      <c r="B12" s="97">
        <v>15683</v>
      </c>
      <c r="C12" s="104">
        <f>(B12/$B$9)*100</f>
        <v>68.64659021272871</v>
      </c>
      <c r="D12" s="65"/>
      <c r="E12" s="78" t="s">
        <v>387</v>
      </c>
      <c r="F12" s="97">
        <v>916</v>
      </c>
      <c r="G12" s="104">
        <f t="shared" si="0"/>
        <v>8.226313426133812</v>
      </c>
    </row>
    <row r="13" spans="1:7" ht="12.75">
      <c r="A13" s="82" t="s">
        <v>388</v>
      </c>
      <c r="B13" s="97">
        <v>684</v>
      </c>
      <c r="C13" s="104">
        <f>(B13/$B$9)*100</f>
        <v>2.9939595552832006</v>
      </c>
      <c r="D13" s="65"/>
      <c r="E13" s="78" t="s">
        <v>389</v>
      </c>
      <c r="F13" s="97">
        <v>1274</v>
      </c>
      <c r="G13" s="104">
        <f t="shared" si="0"/>
        <v>11.441400987876065</v>
      </c>
    </row>
    <row r="14" spans="1:7" ht="12.75">
      <c r="A14" s="82" t="s">
        <v>390</v>
      </c>
      <c r="B14" s="107">
        <v>4.2</v>
      </c>
      <c r="C14" s="110" t="s">
        <v>261</v>
      </c>
      <c r="D14" s="65"/>
      <c r="E14" s="78" t="s">
        <v>391</v>
      </c>
      <c r="F14" s="97">
        <v>1903</v>
      </c>
      <c r="G14" s="104">
        <f t="shared" si="0"/>
        <v>17.090255949708126</v>
      </c>
    </row>
    <row r="15" spans="1:7" ht="12.75">
      <c r="A15" s="82" t="s">
        <v>392</v>
      </c>
      <c r="B15" s="107">
        <v>24</v>
      </c>
      <c r="C15" s="104">
        <f t="shared" si="1"/>
        <v>0.10505121246607721</v>
      </c>
      <c r="D15" s="65"/>
      <c r="E15" s="78" t="s">
        <v>393</v>
      </c>
      <c r="F15" s="97">
        <v>2792</v>
      </c>
      <c r="G15" s="104">
        <f t="shared" si="0"/>
        <v>25.074090704984286</v>
      </c>
    </row>
    <row r="16" spans="1:7" ht="12.75">
      <c r="A16" s="82" t="s">
        <v>67</v>
      </c>
      <c r="B16" s="97">
        <v>6455</v>
      </c>
      <c r="C16" s="104">
        <f t="shared" si="1"/>
        <v>28.25439901952202</v>
      </c>
      <c r="D16" s="65"/>
      <c r="E16" s="78" t="s">
        <v>68</v>
      </c>
      <c r="F16" s="97">
        <v>1604</v>
      </c>
      <c r="G16" s="104">
        <f t="shared" si="0"/>
        <v>14.405029187247417</v>
      </c>
    </row>
    <row r="17" spans="1:7" ht="12.75">
      <c r="A17" s="82"/>
      <c r="B17" s="97" t="s">
        <v>250</v>
      </c>
      <c r="C17" s="104" t="s">
        <v>250</v>
      </c>
      <c r="D17" s="65"/>
      <c r="E17" s="78" t="s">
        <v>69</v>
      </c>
      <c r="F17" s="97">
        <v>1128</v>
      </c>
      <c r="G17" s="104">
        <f t="shared" si="0"/>
        <v>10.130220026942075</v>
      </c>
    </row>
    <row r="18" spans="1:7" ht="12.75">
      <c r="A18" s="77" t="s">
        <v>70</v>
      </c>
      <c r="B18" s="80">
        <v>11867</v>
      </c>
      <c r="C18" s="81">
        <f>(B18/$B$18)*100</f>
        <v>100</v>
      </c>
      <c r="D18" s="65"/>
      <c r="E18" s="78" t="s">
        <v>170</v>
      </c>
      <c r="F18" s="97">
        <v>246</v>
      </c>
      <c r="G18" s="104">
        <f t="shared" si="0"/>
        <v>2.2092501122586437</v>
      </c>
    </row>
    <row r="19" spans="1:9" ht="12.75">
      <c r="A19" s="82" t="s">
        <v>382</v>
      </c>
      <c r="B19" s="97">
        <v>7969</v>
      </c>
      <c r="C19" s="104">
        <f>(B19/$B$18)*100</f>
        <v>67.15260807280694</v>
      </c>
      <c r="D19" s="65"/>
      <c r="E19" s="78" t="s">
        <v>169</v>
      </c>
      <c r="F19" s="98">
        <v>153</v>
      </c>
      <c r="G19" s="104">
        <f t="shared" si="0"/>
        <v>1.3740458015267176</v>
      </c>
      <c r="I19" s="116"/>
    </row>
    <row r="20" spans="1:7" ht="12.75">
      <c r="A20" s="82" t="s">
        <v>384</v>
      </c>
      <c r="B20" s="97">
        <v>7969</v>
      </c>
      <c r="C20" s="104">
        <f>(B20/$B$18)*100</f>
        <v>67.15260807280694</v>
      </c>
      <c r="D20" s="65"/>
      <c r="E20" s="78" t="s">
        <v>71</v>
      </c>
      <c r="F20" s="97">
        <v>52550</v>
      </c>
      <c r="G20" s="110" t="s">
        <v>261</v>
      </c>
    </row>
    <row r="21" spans="1:7" ht="12.75">
      <c r="A21" s="82" t="s">
        <v>386</v>
      </c>
      <c r="B21" s="97">
        <v>7708</v>
      </c>
      <c r="C21" s="104">
        <f>(B21/$B$18)*100</f>
        <v>64.95323165079633</v>
      </c>
      <c r="D21" s="65"/>
      <c r="E21" s="78"/>
      <c r="F21" s="97" t="s">
        <v>250</v>
      </c>
      <c r="G21" s="104" t="s">
        <v>250</v>
      </c>
    </row>
    <row r="22" spans="1:7" ht="12.75">
      <c r="A22" s="82"/>
      <c r="B22" s="97" t="s">
        <v>250</v>
      </c>
      <c r="C22" s="104" t="s">
        <v>250</v>
      </c>
      <c r="D22" s="65"/>
      <c r="E22" s="78" t="s">
        <v>72</v>
      </c>
      <c r="F22" s="97">
        <v>9794</v>
      </c>
      <c r="G22" s="104">
        <f>(F22/$F$9)*100</f>
        <v>87.95689268073642</v>
      </c>
    </row>
    <row r="23" spans="1:7" ht="12.75">
      <c r="A23" s="77" t="s">
        <v>73</v>
      </c>
      <c r="B23" s="80">
        <v>2541</v>
      </c>
      <c r="C23" s="81">
        <f>(B23/$B$23)*100</f>
        <v>100</v>
      </c>
      <c r="D23" s="65"/>
      <c r="E23" s="78" t="s">
        <v>74</v>
      </c>
      <c r="F23" s="97">
        <v>59361</v>
      </c>
      <c r="G23" s="110" t="s">
        <v>261</v>
      </c>
    </row>
    <row r="24" spans="1:7" ht="12.75">
      <c r="A24" s="82" t="s">
        <v>75</v>
      </c>
      <c r="B24" s="97">
        <v>1808</v>
      </c>
      <c r="C24" s="104">
        <f>(B24/$B$23)*100</f>
        <v>71.15308933490752</v>
      </c>
      <c r="D24" s="65"/>
      <c r="E24" s="78" t="s">
        <v>76</v>
      </c>
      <c r="F24" s="97">
        <v>2411</v>
      </c>
      <c r="G24" s="104">
        <f>(F24/$F$9)*100</f>
        <v>21.652447238437357</v>
      </c>
    </row>
    <row r="25" spans="1:7" ht="12.75">
      <c r="A25" s="82"/>
      <c r="B25" s="97" t="s">
        <v>250</v>
      </c>
      <c r="C25" s="104" t="s">
        <v>250</v>
      </c>
      <c r="D25" s="65"/>
      <c r="E25" s="78" t="s">
        <v>77</v>
      </c>
      <c r="F25" s="97">
        <v>11687</v>
      </c>
      <c r="G25" s="110" t="s">
        <v>261</v>
      </c>
    </row>
    <row r="26" spans="1:7" ht="12.75">
      <c r="A26" s="77" t="s">
        <v>83</v>
      </c>
      <c r="B26" s="97" t="s">
        <v>250</v>
      </c>
      <c r="C26" s="104" t="s">
        <v>250</v>
      </c>
      <c r="D26" s="65"/>
      <c r="E26" s="78" t="s">
        <v>110</v>
      </c>
      <c r="F26" s="98">
        <v>263</v>
      </c>
      <c r="G26" s="104">
        <f>(F26/$F$9)*100</f>
        <v>2.3619218679838347</v>
      </c>
    </row>
    <row r="27" spans="1:7" ht="12.75">
      <c r="A27" s="77" t="s">
        <v>85</v>
      </c>
      <c r="B27" s="80">
        <v>15315</v>
      </c>
      <c r="C27" s="81">
        <f>(B27/$B$27)*100</f>
        <v>100</v>
      </c>
      <c r="D27" s="65"/>
      <c r="E27" s="78" t="s">
        <v>78</v>
      </c>
      <c r="F27" s="98">
        <v>7043</v>
      </c>
      <c r="G27" s="110" t="s">
        <v>261</v>
      </c>
    </row>
    <row r="28" spans="1:7" ht="12.75">
      <c r="A28" s="82" t="s">
        <v>86</v>
      </c>
      <c r="B28" s="97">
        <v>12539</v>
      </c>
      <c r="C28" s="104">
        <f aca="true" t="shared" si="2" ref="C28:C33">(B28/$B$27)*100</f>
        <v>81.87397975840679</v>
      </c>
      <c r="D28" s="65"/>
      <c r="E28" s="78" t="s">
        <v>79</v>
      </c>
      <c r="F28" s="97">
        <v>245</v>
      </c>
      <c r="G28" s="104">
        <f>(F28/$F$9)*100</f>
        <v>2.200269420745397</v>
      </c>
    </row>
    <row r="29" spans="1:7" ht="12.75">
      <c r="A29" s="82" t="s">
        <v>87</v>
      </c>
      <c r="B29" s="97">
        <v>1828</v>
      </c>
      <c r="C29" s="104">
        <f t="shared" si="2"/>
        <v>11.936010447273915</v>
      </c>
      <c r="D29" s="65"/>
      <c r="E29" s="78" t="s">
        <v>80</v>
      </c>
      <c r="F29" s="97">
        <v>2622</v>
      </c>
      <c r="G29" s="110" t="s">
        <v>261</v>
      </c>
    </row>
    <row r="30" spans="1:7" ht="12.75">
      <c r="A30" s="82" t="s">
        <v>88</v>
      </c>
      <c r="B30" s="97">
        <v>207</v>
      </c>
      <c r="C30" s="104">
        <f t="shared" si="2"/>
        <v>1.3516160626836435</v>
      </c>
      <c r="D30" s="65"/>
      <c r="E30" s="78" t="s">
        <v>81</v>
      </c>
      <c r="F30" s="97">
        <v>1732</v>
      </c>
      <c r="G30" s="104">
        <f>(F30/$F$9)*100</f>
        <v>15.554557700942972</v>
      </c>
    </row>
    <row r="31" spans="1:7" ht="12.75">
      <c r="A31" s="82" t="s">
        <v>115</v>
      </c>
      <c r="B31" s="97">
        <v>174</v>
      </c>
      <c r="C31" s="104">
        <f t="shared" si="2"/>
        <v>1.1361410381978454</v>
      </c>
      <c r="D31" s="65"/>
      <c r="E31" s="78" t="s">
        <v>82</v>
      </c>
      <c r="F31" s="97">
        <v>16803</v>
      </c>
      <c r="G31" s="110" t="s">
        <v>261</v>
      </c>
    </row>
    <row r="32" spans="1:7" ht="12.75">
      <c r="A32" s="82" t="s">
        <v>89</v>
      </c>
      <c r="B32" s="97">
        <v>226</v>
      </c>
      <c r="C32" s="104">
        <f t="shared" si="2"/>
        <v>1.475677440417891</v>
      </c>
      <c r="D32" s="65"/>
      <c r="E32" s="79"/>
      <c r="F32" s="97" t="s">
        <v>250</v>
      </c>
      <c r="G32" s="104" t="s">
        <v>250</v>
      </c>
    </row>
    <row r="33" spans="1:7" ht="12.75">
      <c r="A33" s="82" t="s">
        <v>90</v>
      </c>
      <c r="B33" s="97">
        <v>341</v>
      </c>
      <c r="C33" s="104">
        <f t="shared" si="2"/>
        <v>2.226575253019915</v>
      </c>
      <c r="D33" s="65"/>
      <c r="E33" s="79" t="s">
        <v>84</v>
      </c>
      <c r="F33" s="80">
        <v>8091</v>
      </c>
      <c r="G33" s="81">
        <f>(F33/$F$33)*100</f>
        <v>100</v>
      </c>
    </row>
    <row r="34" spans="1:7" ht="12.75">
      <c r="A34" s="82" t="s">
        <v>91</v>
      </c>
      <c r="B34" s="107">
        <v>24.1</v>
      </c>
      <c r="C34" s="110" t="s">
        <v>261</v>
      </c>
      <c r="D34" s="65"/>
      <c r="E34" s="78" t="s">
        <v>383</v>
      </c>
      <c r="F34" s="97">
        <v>237</v>
      </c>
      <c r="G34" s="104">
        <f aca="true" t="shared" si="3" ref="G34:G43">(F34/$F$33)*100</f>
        <v>2.92918057100482</v>
      </c>
    </row>
    <row r="35" spans="1:7" ht="12.75">
      <c r="A35" s="82"/>
      <c r="B35" s="97" t="s">
        <v>250</v>
      </c>
      <c r="C35" s="104" t="s">
        <v>250</v>
      </c>
      <c r="D35" s="65"/>
      <c r="E35" s="78" t="s">
        <v>385</v>
      </c>
      <c r="F35" s="97">
        <v>201</v>
      </c>
      <c r="G35" s="104">
        <f t="shared" si="3"/>
        <v>2.4842417500926954</v>
      </c>
    </row>
    <row r="36" spans="1:7" ht="12.75">
      <c r="A36" s="77" t="s">
        <v>92</v>
      </c>
      <c r="B36" s="97"/>
      <c r="C36" s="104" t="s">
        <v>250</v>
      </c>
      <c r="D36" s="65"/>
      <c r="E36" s="78" t="s">
        <v>387</v>
      </c>
      <c r="F36" s="97">
        <v>477</v>
      </c>
      <c r="G36" s="104">
        <f t="shared" si="3"/>
        <v>5.89543937708565</v>
      </c>
    </row>
    <row r="37" spans="1:7" ht="12.75">
      <c r="A37" s="77" t="s">
        <v>94</v>
      </c>
      <c r="B37" s="80">
        <v>15683</v>
      </c>
      <c r="C37" s="81">
        <f>(B37/$B$37)*100</f>
        <v>100</v>
      </c>
      <c r="D37" s="65"/>
      <c r="E37" s="78" t="s">
        <v>389</v>
      </c>
      <c r="F37" s="97">
        <v>784</v>
      </c>
      <c r="G37" s="104">
        <f t="shared" si="3"/>
        <v>9.689778766530713</v>
      </c>
    </row>
    <row r="38" spans="1:7" ht="12.75">
      <c r="A38" s="77" t="s">
        <v>95</v>
      </c>
      <c r="B38" s="97" t="s">
        <v>250</v>
      </c>
      <c r="C38" s="104" t="s">
        <v>250</v>
      </c>
      <c r="D38" s="65"/>
      <c r="E38" s="78" t="s">
        <v>391</v>
      </c>
      <c r="F38" s="97">
        <v>1378</v>
      </c>
      <c r="G38" s="104">
        <f t="shared" si="3"/>
        <v>17.03126931158077</v>
      </c>
    </row>
    <row r="39" spans="1:7" ht="12.75">
      <c r="A39" s="82" t="s">
        <v>97</v>
      </c>
      <c r="B39" s="98">
        <v>4188</v>
      </c>
      <c r="C39" s="104">
        <f>(B39/$B$37)*100</f>
        <v>26.70407447554677</v>
      </c>
      <c r="D39" s="65"/>
      <c r="E39" s="78" t="s">
        <v>393</v>
      </c>
      <c r="F39" s="97">
        <v>2232</v>
      </c>
      <c r="G39" s="104">
        <f t="shared" si="3"/>
        <v>27.586206896551722</v>
      </c>
    </row>
    <row r="40" spans="1:7" ht="12.75">
      <c r="A40" s="82" t="s">
        <v>98</v>
      </c>
      <c r="B40" s="98">
        <v>4276</v>
      </c>
      <c r="C40" s="104">
        <f>(B40/$B$37)*100</f>
        <v>27.265191608748324</v>
      </c>
      <c r="D40" s="65"/>
      <c r="E40" s="78" t="s">
        <v>68</v>
      </c>
      <c r="F40" s="97">
        <v>1451</v>
      </c>
      <c r="G40" s="104">
        <f t="shared" si="3"/>
        <v>17.93350636509702</v>
      </c>
    </row>
    <row r="41" spans="1:7" ht="12.75">
      <c r="A41" s="82" t="s">
        <v>100</v>
      </c>
      <c r="B41" s="98">
        <v>4058</v>
      </c>
      <c r="C41" s="104">
        <f>(B41/$B$37)*100</f>
        <v>25.875151437862655</v>
      </c>
      <c r="D41" s="65"/>
      <c r="E41" s="78" t="s">
        <v>69</v>
      </c>
      <c r="F41" s="97">
        <v>995</v>
      </c>
      <c r="G41" s="104">
        <f t="shared" si="3"/>
        <v>12.297614633543445</v>
      </c>
    </row>
    <row r="42" spans="1:7" ht="12.75">
      <c r="A42" s="82" t="s">
        <v>260</v>
      </c>
      <c r="B42" s="98">
        <v>16</v>
      </c>
      <c r="C42" s="104">
        <f>(B42/$B$37)*100</f>
        <v>0.10202129694573742</v>
      </c>
      <c r="D42" s="65"/>
      <c r="E42" s="78" t="s">
        <v>170</v>
      </c>
      <c r="F42" s="97">
        <v>212</v>
      </c>
      <c r="G42" s="104">
        <f t="shared" si="3"/>
        <v>2.620195278704734</v>
      </c>
    </row>
    <row r="43" spans="1:7" ht="12.75">
      <c r="A43" s="82" t="s">
        <v>290</v>
      </c>
      <c r="B43" s="97" t="s">
        <v>250</v>
      </c>
      <c r="C43" s="104" t="s">
        <v>250</v>
      </c>
      <c r="D43" s="65"/>
      <c r="E43" s="78" t="s">
        <v>169</v>
      </c>
      <c r="F43" s="98">
        <v>124</v>
      </c>
      <c r="G43" s="104">
        <f t="shared" si="3"/>
        <v>1.532567049808429</v>
      </c>
    </row>
    <row r="44" spans="1:7" ht="12.75">
      <c r="A44" s="82" t="s">
        <v>291</v>
      </c>
      <c r="B44" s="98">
        <v>1708</v>
      </c>
      <c r="C44" s="104">
        <f>(B44/$B$37)*100</f>
        <v>10.89077344895747</v>
      </c>
      <c r="D44" s="65"/>
      <c r="E44" s="78" t="s">
        <v>93</v>
      </c>
      <c r="F44" s="97">
        <v>60032</v>
      </c>
      <c r="G44" s="110" t="s">
        <v>261</v>
      </c>
    </row>
    <row r="45" spans="1:7" ht="12.75">
      <c r="A45" s="82" t="s">
        <v>103</v>
      </c>
      <c r="B45" s="97" t="s">
        <v>250</v>
      </c>
      <c r="C45" s="104" t="s">
        <v>250</v>
      </c>
      <c r="D45" s="65"/>
      <c r="E45" s="78"/>
      <c r="F45" s="97" t="s">
        <v>250</v>
      </c>
      <c r="G45" s="104" t="s">
        <v>250</v>
      </c>
    </row>
    <row r="46" spans="1:7" ht="12.75">
      <c r="A46" s="82" t="s">
        <v>104</v>
      </c>
      <c r="B46" s="98">
        <v>1437</v>
      </c>
      <c r="C46" s="104">
        <f>(B46/$B$37)*100</f>
        <v>9.162787731939043</v>
      </c>
      <c r="D46" s="65"/>
      <c r="E46" s="78" t="s">
        <v>96</v>
      </c>
      <c r="F46" s="97">
        <v>22328</v>
      </c>
      <c r="G46" s="110" t="s">
        <v>261</v>
      </c>
    </row>
    <row r="47" spans="1:7" ht="12.75">
      <c r="A47" s="77"/>
      <c r="B47" s="97" t="s">
        <v>250</v>
      </c>
      <c r="C47" s="104" t="s">
        <v>250</v>
      </c>
      <c r="D47" s="65"/>
      <c r="E47" s="43" t="s">
        <v>99</v>
      </c>
      <c r="F47" s="97" t="s">
        <v>250</v>
      </c>
      <c r="G47" s="104" t="s">
        <v>250</v>
      </c>
    </row>
    <row r="48" spans="1:7" ht="12.75">
      <c r="A48" s="77" t="s">
        <v>107</v>
      </c>
      <c r="B48" s="97" t="s">
        <v>250</v>
      </c>
      <c r="C48" s="104" t="s">
        <v>250</v>
      </c>
      <c r="D48" s="65"/>
      <c r="E48" s="78" t="s">
        <v>101</v>
      </c>
      <c r="F48" s="98">
        <v>40033</v>
      </c>
      <c r="G48" s="110" t="s">
        <v>261</v>
      </c>
    </row>
    <row r="49" spans="1:7" ht="13.5" thickBot="1">
      <c r="A49" s="82" t="s">
        <v>292</v>
      </c>
      <c r="B49" s="98">
        <v>32</v>
      </c>
      <c r="C49" s="104">
        <f aca="true" t="shared" si="4" ref="C49:C55">(B49/$B$37)*100</f>
        <v>0.20404259389147483</v>
      </c>
      <c r="D49" s="87"/>
      <c r="E49" s="88" t="s">
        <v>102</v>
      </c>
      <c r="F49" s="111">
        <v>30643</v>
      </c>
      <c r="G49" s="112" t="s">
        <v>261</v>
      </c>
    </row>
    <row r="50" spans="1:7" ht="13.5" thickTop="1">
      <c r="A50" s="82" t="s">
        <v>116</v>
      </c>
      <c r="B50" s="98">
        <v>1241</v>
      </c>
      <c r="C50" s="104">
        <f t="shared" si="4"/>
        <v>7.913026844353759</v>
      </c>
      <c r="D50" s="65"/>
      <c r="E50" s="78"/>
      <c r="F50" s="86"/>
      <c r="G50" s="85"/>
    </row>
    <row r="51" spans="1:7" ht="12.75">
      <c r="A51" s="82" t="s">
        <v>117</v>
      </c>
      <c r="B51" s="98">
        <v>557</v>
      </c>
      <c r="C51" s="104">
        <f t="shared" si="4"/>
        <v>3.5516163999234838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431</v>
      </c>
      <c r="C52" s="104">
        <f t="shared" si="4"/>
        <v>2.748198686475802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1886</v>
      </c>
      <c r="C53" s="104">
        <f t="shared" si="4"/>
        <v>12.025760377478798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819</v>
      </c>
      <c r="C54" s="104">
        <f t="shared" si="4"/>
        <v>5.222215137409934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335</v>
      </c>
      <c r="C55" s="104">
        <f t="shared" si="4"/>
        <v>2.136070904801377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4" t="s">
        <v>250</v>
      </c>
      <c r="D56" s="65"/>
      <c r="E56" s="79" t="s">
        <v>109</v>
      </c>
      <c r="F56" s="83"/>
      <c r="G56" s="84"/>
      <c r="H56" s="115" t="s">
        <v>395</v>
      </c>
    </row>
    <row r="57" spans="1:12" ht="12.75">
      <c r="A57" s="82" t="s">
        <v>372</v>
      </c>
      <c r="B57" s="98">
        <v>612</v>
      </c>
      <c r="C57" s="104">
        <f>(B57/$B$37)*100</f>
        <v>3.902314608174456</v>
      </c>
      <c r="D57" s="65"/>
      <c r="E57" s="79" t="s">
        <v>84</v>
      </c>
      <c r="F57" s="80">
        <v>337</v>
      </c>
      <c r="G57" s="104">
        <f>(F57/$L57)*100</f>
        <v>4.165121740205166</v>
      </c>
      <c r="H57" s="79" t="s">
        <v>84</v>
      </c>
      <c r="L57" s="15">
        <v>8091</v>
      </c>
    </row>
    <row r="58" spans="1:12" ht="12.75">
      <c r="A58" s="82" t="s">
        <v>288</v>
      </c>
      <c r="B58" s="97" t="s">
        <v>250</v>
      </c>
      <c r="C58" s="104" t="s">
        <v>250</v>
      </c>
      <c r="D58" s="65"/>
      <c r="E58" s="78" t="s">
        <v>118</v>
      </c>
      <c r="F58" s="97">
        <v>272</v>
      </c>
      <c r="G58" s="104">
        <f>(F58/L58)*100</f>
        <v>5.975395430579964</v>
      </c>
      <c r="H58" s="78" t="s">
        <v>118</v>
      </c>
      <c r="L58" s="15">
        <v>4552</v>
      </c>
    </row>
    <row r="59" spans="1:12" ht="12.75">
      <c r="A59" s="82" t="s">
        <v>112</v>
      </c>
      <c r="B59" s="98">
        <v>1007</v>
      </c>
      <c r="C59" s="104">
        <f>(B59/$B$37)*100</f>
        <v>6.420965376522349</v>
      </c>
      <c r="D59" s="65"/>
      <c r="E59" s="78" t="s">
        <v>120</v>
      </c>
      <c r="F59" s="97">
        <v>59</v>
      </c>
      <c r="G59" s="104">
        <f>(F59/L59)*100</f>
        <v>3.3090297251822767</v>
      </c>
      <c r="H59" s="78" t="s">
        <v>120</v>
      </c>
      <c r="L59" s="15">
        <v>1783</v>
      </c>
    </row>
    <row r="60" spans="1:7" ht="12.75">
      <c r="A60" s="82" t="s">
        <v>113</v>
      </c>
      <c r="B60" s="98">
        <v>2962</v>
      </c>
      <c r="C60" s="104">
        <f>(B60/$B$37)*100</f>
        <v>18.88669259707964</v>
      </c>
      <c r="D60" s="65"/>
      <c r="E60" s="79"/>
      <c r="F60" s="97" t="s">
        <v>250</v>
      </c>
      <c r="G60" s="104" t="s">
        <v>250</v>
      </c>
    </row>
    <row r="61" spans="1:13" ht="12.75">
      <c r="A61" s="82" t="s">
        <v>373</v>
      </c>
      <c r="B61" s="97" t="s">
        <v>250</v>
      </c>
      <c r="C61" s="104" t="s">
        <v>250</v>
      </c>
      <c r="D61" s="65"/>
      <c r="E61" s="79" t="s">
        <v>122</v>
      </c>
      <c r="F61" s="97" t="s">
        <v>250</v>
      </c>
      <c r="G61" s="104" t="s">
        <v>250</v>
      </c>
      <c r="M61" s="15" t="s">
        <v>250</v>
      </c>
    </row>
    <row r="62" spans="1:12" ht="12.75">
      <c r="A62" s="82" t="s">
        <v>374</v>
      </c>
      <c r="B62" s="98">
        <v>4259</v>
      </c>
      <c r="C62" s="104">
        <f>(B62/$B$37)*100</f>
        <v>27.156793980743483</v>
      </c>
      <c r="D62" s="65"/>
      <c r="E62" s="79" t="s">
        <v>123</v>
      </c>
      <c r="F62" s="80">
        <v>219</v>
      </c>
      <c r="G62" s="104">
        <f>(F62/L62)*100</f>
        <v>17.804878048780488</v>
      </c>
      <c r="H62" s="79" t="s">
        <v>394</v>
      </c>
      <c r="L62" s="15">
        <v>1230</v>
      </c>
    </row>
    <row r="63" spans="1:12" ht="12.75">
      <c r="A63" s="61" t="s">
        <v>293</v>
      </c>
      <c r="B63" s="98">
        <v>605</v>
      </c>
      <c r="C63" s="104">
        <f>(B63/$B$37)*100</f>
        <v>3.857680290760696</v>
      </c>
      <c r="D63" s="65"/>
      <c r="E63" s="78" t="s">
        <v>118</v>
      </c>
      <c r="F63" s="97">
        <v>201</v>
      </c>
      <c r="G63" s="104">
        <f>(F63/L63)*100</f>
        <v>23.98568019093079</v>
      </c>
      <c r="H63" s="78" t="s">
        <v>118</v>
      </c>
      <c r="L63" s="15">
        <v>838</v>
      </c>
    </row>
    <row r="64" spans="1:12" ht="12.75">
      <c r="A64" s="82" t="s">
        <v>114</v>
      </c>
      <c r="B64" s="98">
        <v>937</v>
      </c>
      <c r="C64" s="104">
        <f>(B64/$B$37)*100</f>
        <v>5.974622202384748</v>
      </c>
      <c r="D64" s="65"/>
      <c r="E64" s="78" t="s">
        <v>120</v>
      </c>
      <c r="F64" s="97">
        <v>52</v>
      </c>
      <c r="G64" s="104">
        <f>(F64/L64)*100</f>
        <v>18.30985915492958</v>
      </c>
      <c r="H64" s="78" t="s">
        <v>120</v>
      </c>
      <c r="L64" s="15">
        <v>284</v>
      </c>
    </row>
    <row r="65" spans="1:8" ht="12.75">
      <c r="A65" s="82"/>
      <c r="B65" s="97" t="s">
        <v>250</v>
      </c>
      <c r="C65" s="104" t="s">
        <v>250</v>
      </c>
      <c r="D65" s="65"/>
      <c r="E65" s="79"/>
      <c r="F65" s="97" t="s">
        <v>250</v>
      </c>
      <c r="G65" s="104" t="s">
        <v>250</v>
      </c>
      <c r="H65" s="79"/>
    </row>
    <row r="66" spans="1:12" ht="12.75">
      <c r="A66" s="77" t="s">
        <v>125</v>
      </c>
      <c r="B66" s="97" t="s">
        <v>250</v>
      </c>
      <c r="C66" s="104" t="s">
        <v>250</v>
      </c>
      <c r="D66" s="65"/>
      <c r="E66" s="79" t="s">
        <v>124</v>
      </c>
      <c r="F66" s="80">
        <v>1637</v>
      </c>
      <c r="G66" s="104">
        <f aca="true" t="shared" si="5" ref="G66:G71">(F66/L66)*100</f>
        <v>5.361061077452104</v>
      </c>
      <c r="H66" s="79" t="s">
        <v>124</v>
      </c>
      <c r="L66" s="15">
        <v>30535</v>
      </c>
    </row>
    <row r="67" spans="1:12" ht="12.75">
      <c r="A67" s="82" t="s">
        <v>126</v>
      </c>
      <c r="B67" s="97">
        <v>12451</v>
      </c>
      <c r="C67" s="104">
        <f>(B67/$B$37)*100</f>
        <v>79.39169801696104</v>
      </c>
      <c r="D67" s="65"/>
      <c r="E67" s="78" t="s">
        <v>262</v>
      </c>
      <c r="F67" s="97">
        <v>1089</v>
      </c>
      <c r="G67" s="104">
        <f t="shared" si="5"/>
        <v>4.957436154231347</v>
      </c>
      <c r="H67" s="78" t="s">
        <v>262</v>
      </c>
      <c r="L67" s="15">
        <v>21967</v>
      </c>
    </row>
    <row r="68" spans="1:12" ht="12.75">
      <c r="A68" s="82" t="s">
        <v>128</v>
      </c>
      <c r="B68" s="97">
        <v>2417</v>
      </c>
      <c r="C68" s="104">
        <f>(B68/$B$37)*100</f>
        <v>15.41159216986546</v>
      </c>
      <c r="D68" s="65"/>
      <c r="E68" s="78" t="s">
        <v>127</v>
      </c>
      <c r="F68" s="97">
        <v>261</v>
      </c>
      <c r="G68" s="104">
        <f t="shared" si="5"/>
        <v>9.288256227758007</v>
      </c>
      <c r="H68" s="78" t="s">
        <v>127</v>
      </c>
      <c r="L68" s="15">
        <v>2810</v>
      </c>
    </row>
    <row r="69" spans="1:12" ht="12.75">
      <c r="A69" s="82" t="s">
        <v>375</v>
      </c>
      <c r="B69" s="97" t="s">
        <v>250</v>
      </c>
      <c r="C69" s="104" t="s">
        <v>250</v>
      </c>
      <c r="D69" s="65"/>
      <c r="E69" s="78" t="s">
        <v>129</v>
      </c>
      <c r="F69" s="97">
        <v>527</v>
      </c>
      <c r="G69" s="104">
        <f t="shared" si="5"/>
        <v>6.165906165906166</v>
      </c>
      <c r="H69" s="78" t="s">
        <v>129</v>
      </c>
      <c r="L69" s="15">
        <v>8547</v>
      </c>
    </row>
    <row r="70" spans="1:12" ht="12.75">
      <c r="A70" s="82" t="s">
        <v>376</v>
      </c>
      <c r="B70" s="97">
        <v>803</v>
      </c>
      <c r="C70" s="104">
        <f>(B70/$B$37)*100</f>
        <v>5.1201938404641965</v>
      </c>
      <c r="D70" s="65"/>
      <c r="E70" s="78" t="s">
        <v>130</v>
      </c>
      <c r="F70" s="97">
        <v>447</v>
      </c>
      <c r="G70" s="104">
        <f t="shared" si="5"/>
        <v>7.037153652392947</v>
      </c>
      <c r="H70" s="78" t="s">
        <v>130</v>
      </c>
      <c r="L70" s="15">
        <v>6352</v>
      </c>
    </row>
    <row r="71" spans="1:12" ht="13.5" thickBot="1">
      <c r="A71" s="90" t="s">
        <v>371</v>
      </c>
      <c r="B71" s="108">
        <v>12</v>
      </c>
      <c r="C71" s="109">
        <f>(B71/$B$37)*100</f>
        <v>0.07651597270930308</v>
      </c>
      <c r="D71" s="91"/>
      <c r="E71" s="92" t="s">
        <v>131</v>
      </c>
      <c r="F71" s="108">
        <v>634</v>
      </c>
      <c r="G71" s="117">
        <f t="shared" si="5"/>
        <v>14.785447761194028</v>
      </c>
      <c r="H71" s="92" t="s">
        <v>131</v>
      </c>
      <c r="L71" s="15">
        <v>4288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12046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4" t="s">
        <v>250</v>
      </c>
      <c r="E9" s="42" t="s">
        <v>136</v>
      </c>
      <c r="F9" s="80">
        <v>11157</v>
      </c>
      <c r="G9" s="81">
        <f>(F9/$F$9)*100</f>
        <v>100</v>
      </c>
      <c r="I9" s="53"/>
    </row>
    <row r="10" spans="1:7" ht="12.75">
      <c r="A10" s="36" t="s">
        <v>137</v>
      </c>
      <c r="B10" s="97">
        <v>8213</v>
      </c>
      <c r="C10" s="104">
        <f aca="true" t="shared" si="0" ref="C10:C18">(B10/$B$8)*100</f>
        <v>68.18030881620454</v>
      </c>
      <c r="E10" s="32" t="s">
        <v>138</v>
      </c>
      <c r="F10" s="97">
        <v>10713</v>
      </c>
      <c r="G10" s="104">
        <f>(F10/$F$9)*100</f>
        <v>96.020435600968</v>
      </c>
    </row>
    <row r="11" spans="1:7" ht="12.75">
      <c r="A11" s="36" t="s">
        <v>139</v>
      </c>
      <c r="B11" s="97">
        <v>415</v>
      </c>
      <c r="C11" s="104">
        <f t="shared" si="0"/>
        <v>3.445127013116387</v>
      </c>
      <c r="E11" s="32" t="s">
        <v>140</v>
      </c>
      <c r="F11" s="97">
        <v>348</v>
      </c>
      <c r="G11" s="104">
        <f>(F11/$F$9)*100</f>
        <v>3.119118042484539</v>
      </c>
    </row>
    <row r="12" spans="1:7" ht="12.75">
      <c r="A12" s="36" t="s">
        <v>141</v>
      </c>
      <c r="B12" s="97">
        <v>101</v>
      </c>
      <c r="C12" s="104">
        <f t="shared" si="0"/>
        <v>0.838452598372904</v>
      </c>
      <c r="E12" s="32" t="s">
        <v>142</v>
      </c>
      <c r="F12" s="97">
        <v>96</v>
      </c>
      <c r="G12" s="104">
        <f>(F12/$F$9)*100</f>
        <v>0.860446356547459</v>
      </c>
    </row>
    <row r="13" spans="1:7" ht="12.75">
      <c r="A13" s="36" t="s">
        <v>143</v>
      </c>
      <c r="B13" s="97">
        <v>289</v>
      </c>
      <c r="C13" s="104">
        <f t="shared" si="0"/>
        <v>2.399136642869002</v>
      </c>
      <c r="E13" s="1"/>
      <c r="F13" s="97" t="s">
        <v>250</v>
      </c>
      <c r="G13" s="104" t="s">
        <v>250</v>
      </c>
    </row>
    <row r="14" spans="1:7" ht="12.75">
      <c r="A14" s="36" t="s">
        <v>144</v>
      </c>
      <c r="B14" s="97">
        <v>414</v>
      </c>
      <c r="C14" s="104">
        <f t="shared" si="0"/>
        <v>3.436825502241408</v>
      </c>
      <c r="E14" s="42" t="s">
        <v>145</v>
      </c>
      <c r="F14" s="80">
        <v>7398</v>
      </c>
      <c r="G14" s="81">
        <f>(F14/$F$14)*100</f>
        <v>100</v>
      </c>
    </row>
    <row r="15" spans="1:7" ht="12.75">
      <c r="A15" s="36" t="s">
        <v>146</v>
      </c>
      <c r="B15" s="97">
        <v>389</v>
      </c>
      <c r="C15" s="104">
        <f t="shared" si="0"/>
        <v>3.2292877303669267</v>
      </c>
      <c r="E15" s="42" t="s">
        <v>147</v>
      </c>
      <c r="F15" s="97" t="s">
        <v>250</v>
      </c>
      <c r="G15" s="104" t="s">
        <v>250</v>
      </c>
    </row>
    <row r="16" spans="1:7" ht="12.75">
      <c r="A16" s="36" t="s">
        <v>148</v>
      </c>
      <c r="B16" s="97">
        <v>270</v>
      </c>
      <c r="C16" s="104">
        <f t="shared" si="0"/>
        <v>2.2414079362443964</v>
      </c>
      <c r="E16" s="1" t="s">
        <v>149</v>
      </c>
      <c r="F16" s="97">
        <v>130</v>
      </c>
      <c r="G16" s="104">
        <f>(F16/$F$14)*100</f>
        <v>1.7572316842389837</v>
      </c>
    </row>
    <row r="17" spans="1:7" ht="12.75">
      <c r="A17" s="36" t="s">
        <v>150</v>
      </c>
      <c r="B17" s="97">
        <v>1849</v>
      </c>
      <c r="C17" s="104">
        <f t="shared" si="0"/>
        <v>15.349493607836626</v>
      </c>
      <c r="E17" s="1" t="s">
        <v>151</v>
      </c>
      <c r="F17" s="97">
        <v>1589</v>
      </c>
      <c r="G17" s="104">
        <f aca="true" t="shared" si="1" ref="G17:G23">(F17/$F$14)*100</f>
        <v>21.478778048121114</v>
      </c>
    </row>
    <row r="18" spans="1:7" ht="12.75">
      <c r="A18" s="36" t="s">
        <v>152</v>
      </c>
      <c r="B18" s="97">
        <v>106</v>
      </c>
      <c r="C18" s="104">
        <f t="shared" si="0"/>
        <v>0.8799601527478002</v>
      </c>
      <c r="E18" s="1" t="s">
        <v>69</v>
      </c>
      <c r="F18" s="97">
        <v>3086</v>
      </c>
      <c r="G18" s="104">
        <f t="shared" si="1"/>
        <v>41.7139767504731</v>
      </c>
    </row>
    <row r="19" spans="1:7" ht="12.75">
      <c r="A19" s="29"/>
      <c r="B19" s="97" t="s">
        <v>250</v>
      </c>
      <c r="C19" s="104" t="s">
        <v>250</v>
      </c>
      <c r="E19" s="1" t="s">
        <v>153</v>
      </c>
      <c r="F19" s="97">
        <v>1543</v>
      </c>
      <c r="G19" s="104">
        <f t="shared" si="1"/>
        <v>20.85698837523655</v>
      </c>
    </row>
    <row r="20" spans="1:7" ht="12.75">
      <c r="A20" s="29" t="s">
        <v>154</v>
      </c>
      <c r="B20" s="97"/>
      <c r="C20" s="104" t="s">
        <v>250</v>
      </c>
      <c r="E20" s="1" t="s">
        <v>155</v>
      </c>
      <c r="F20" s="97">
        <v>832</v>
      </c>
      <c r="G20" s="104">
        <f t="shared" si="1"/>
        <v>11.246282779129494</v>
      </c>
    </row>
    <row r="21" spans="1:7" ht="12.75">
      <c r="A21" s="36" t="s">
        <v>156</v>
      </c>
      <c r="B21" s="98">
        <v>625</v>
      </c>
      <c r="C21" s="104">
        <f aca="true" t="shared" si="2" ref="C21:C28">(B21/$B$8)*100</f>
        <v>5.188444296862029</v>
      </c>
      <c r="E21" s="1" t="s">
        <v>157</v>
      </c>
      <c r="F21" s="97">
        <v>175</v>
      </c>
      <c r="G21" s="104">
        <f t="shared" si="1"/>
        <v>2.3655041903217087</v>
      </c>
    </row>
    <row r="22" spans="1:7" ht="12.75">
      <c r="A22" s="36" t="s">
        <v>158</v>
      </c>
      <c r="B22" s="98">
        <v>1098</v>
      </c>
      <c r="C22" s="104">
        <f t="shared" si="2"/>
        <v>9.115058940727213</v>
      </c>
      <c r="E22" s="1" t="s">
        <v>159</v>
      </c>
      <c r="F22" s="97">
        <v>43</v>
      </c>
      <c r="G22" s="104">
        <f t="shared" si="1"/>
        <v>0.5812381724790484</v>
      </c>
    </row>
    <row r="23" spans="1:7" ht="12.75">
      <c r="A23" s="36" t="s">
        <v>160</v>
      </c>
      <c r="B23" s="98">
        <v>1045</v>
      </c>
      <c r="C23" s="104">
        <f t="shared" si="2"/>
        <v>8.675078864353312</v>
      </c>
      <c r="E23" s="1" t="s">
        <v>161</v>
      </c>
      <c r="F23" s="98">
        <v>0</v>
      </c>
      <c r="G23" s="104">
        <f t="shared" si="1"/>
        <v>0</v>
      </c>
    </row>
    <row r="24" spans="1:7" ht="12.75">
      <c r="A24" s="36" t="s">
        <v>162</v>
      </c>
      <c r="B24" s="97">
        <v>2770</v>
      </c>
      <c r="C24" s="104">
        <f t="shared" si="2"/>
        <v>22.99518512369251</v>
      </c>
      <c r="E24" s="1" t="s">
        <v>163</v>
      </c>
      <c r="F24" s="97">
        <v>131300</v>
      </c>
      <c r="G24" s="110" t="s">
        <v>261</v>
      </c>
    </row>
    <row r="25" spans="1:7" ht="12.75">
      <c r="A25" s="36" t="s">
        <v>164</v>
      </c>
      <c r="B25" s="97">
        <v>3393</v>
      </c>
      <c r="C25" s="104">
        <f t="shared" si="2"/>
        <v>28.167026398804584</v>
      </c>
      <c r="E25" s="32"/>
      <c r="F25" s="97" t="s">
        <v>250</v>
      </c>
      <c r="G25" s="104" t="s">
        <v>250</v>
      </c>
    </row>
    <row r="26" spans="1:7" ht="12.75">
      <c r="A26" s="36" t="s">
        <v>171</v>
      </c>
      <c r="B26" s="97">
        <v>1703</v>
      </c>
      <c r="C26" s="104">
        <f t="shared" si="2"/>
        <v>14.137473020089656</v>
      </c>
      <c r="E26" s="42" t="s">
        <v>172</v>
      </c>
      <c r="F26" s="97" t="s">
        <v>250</v>
      </c>
      <c r="G26" s="104" t="s">
        <v>250</v>
      </c>
    </row>
    <row r="27" spans="1:7" ht="12.75">
      <c r="A27" s="36" t="s">
        <v>173</v>
      </c>
      <c r="B27" s="97">
        <v>950</v>
      </c>
      <c r="C27" s="104">
        <f t="shared" si="2"/>
        <v>7.886435331230284</v>
      </c>
      <c r="E27" s="42" t="s">
        <v>174</v>
      </c>
      <c r="F27" s="97" t="s">
        <v>250</v>
      </c>
      <c r="G27" s="104" t="s">
        <v>250</v>
      </c>
    </row>
    <row r="28" spans="1:7" ht="12.75">
      <c r="A28" s="36" t="s">
        <v>175</v>
      </c>
      <c r="B28" s="97">
        <v>462</v>
      </c>
      <c r="C28" s="104">
        <f t="shared" si="2"/>
        <v>3.8352980242404118</v>
      </c>
      <c r="E28" s="32" t="s">
        <v>176</v>
      </c>
      <c r="F28" s="97">
        <v>6249</v>
      </c>
      <c r="G28" s="104">
        <f aca="true" t="shared" si="3" ref="G28:G35">(F28/$F$14)*100</f>
        <v>84.46877534468776</v>
      </c>
    </row>
    <row r="29" spans="1:7" ht="12.75">
      <c r="A29" s="36"/>
      <c r="B29" s="97" t="s">
        <v>250</v>
      </c>
      <c r="C29" s="104" t="s">
        <v>250</v>
      </c>
      <c r="E29" s="32" t="s">
        <v>177</v>
      </c>
      <c r="F29" s="97">
        <v>0</v>
      </c>
      <c r="G29" s="104">
        <f t="shared" si="3"/>
        <v>0</v>
      </c>
    </row>
    <row r="30" spans="1:7" ht="12.75">
      <c r="A30" s="29" t="s">
        <v>178</v>
      </c>
      <c r="B30" s="97" t="s">
        <v>250</v>
      </c>
      <c r="C30" s="104" t="s">
        <v>250</v>
      </c>
      <c r="E30" s="32" t="s">
        <v>179</v>
      </c>
      <c r="F30" s="97">
        <v>67</v>
      </c>
      <c r="G30" s="104">
        <f t="shared" si="3"/>
        <v>0.9056501757231683</v>
      </c>
    </row>
    <row r="31" spans="1:7" ht="12.75">
      <c r="A31" s="36" t="s">
        <v>180</v>
      </c>
      <c r="B31" s="97">
        <v>73</v>
      </c>
      <c r="C31" s="104">
        <f aca="true" t="shared" si="4" ref="C31:C39">(B31/$B$8)*100</f>
        <v>0.6060102938734849</v>
      </c>
      <c r="E31" s="32" t="s">
        <v>181</v>
      </c>
      <c r="F31" s="97">
        <v>333</v>
      </c>
      <c r="G31" s="104">
        <f t="shared" si="3"/>
        <v>4.5012165450121655</v>
      </c>
    </row>
    <row r="32" spans="1:7" ht="12.75">
      <c r="A32" s="36" t="s">
        <v>182</v>
      </c>
      <c r="B32" s="97">
        <v>326</v>
      </c>
      <c r="C32" s="104">
        <f t="shared" si="4"/>
        <v>2.7062925452432345</v>
      </c>
      <c r="E32" s="32" t="s">
        <v>183</v>
      </c>
      <c r="F32" s="97">
        <v>1100</v>
      </c>
      <c r="G32" s="104">
        <f t="shared" si="3"/>
        <v>14.868883482022168</v>
      </c>
    </row>
    <row r="33" spans="1:7" ht="12.75">
      <c r="A33" s="36" t="s">
        <v>184</v>
      </c>
      <c r="B33" s="97">
        <v>703</v>
      </c>
      <c r="C33" s="104">
        <f t="shared" si="4"/>
        <v>5.83596214511041</v>
      </c>
      <c r="E33" s="32" t="s">
        <v>185</v>
      </c>
      <c r="F33" s="97">
        <v>2742</v>
      </c>
      <c r="G33" s="104">
        <f t="shared" si="3"/>
        <v>37.06407137064071</v>
      </c>
    </row>
    <row r="34" spans="1:7" ht="12.75">
      <c r="A34" s="36" t="s">
        <v>186</v>
      </c>
      <c r="B34" s="97">
        <v>1993</v>
      </c>
      <c r="C34" s="104">
        <f t="shared" si="4"/>
        <v>16.544911173833636</v>
      </c>
      <c r="E34" s="32" t="s">
        <v>187</v>
      </c>
      <c r="F34" s="97">
        <v>1473</v>
      </c>
      <c r="G34" s="104">
        <f t="shared" si="3"/>
        <v>19.910786699107867</v>
      </c>
    </row>
    <row r="35" spans="1:7" ht="12.75">
      <c r="A35" s="36" t="s">
        <v>188</v>
      </c>
      <c r="B35" s="97">
        <v>2710</v>
      </c>
      <c r="C35" s="104">
        <f t="shared" si="4"/>
        <v>22.49709447119376</v>
      </c>
      <c r="E35" s="32" t="s">
        <v>189</v>
      </c>
      <c r="F35" s="97">
        <v>534</v>
      </c>
      <c r="G35" s="104">
        <f t="shared" si="3"/>
        <v>7.218167072181671</v>
      </c>
    </row>
    <row r="36" spans="1:7" ht="12.75">
      <c r="A36" s="36" t="s">
        <v>190</v>
      </c>
      <c r="B36" s="97">
        <v>2001</v>
      </c>
      <c r="C36" s="104">
        <f t="shared" si="4"/>
        <v>16.611323260833473</v>
      </c>
      <c r="E36" s="32" t="s">
        <v>191</v>
      </c>
      <c r="F36" s="97">
        <v>1300</v>
      </c>
      <c r="G36" s="110" t="s">
        <v>261</v>
      </c>
    </row>
    <row r="37" spans="1:7" ht="12.75">
      <c r="A37" s="36" t="s">
        <v>192</v>
      </c>
      <c r="B37" s="97">
        <v>1838</v>
      </c>
      <c r="C37" s="104">
        <f t="shared" si="4"/>
        <v>15.258176988211854</v>
      </c>
      <c r="E37" s="32" t="s">
        <v>193</v>
      </c>
      <c r="F37" s="97">
        <v>1149</v>
      </c>
      <c r="G37" s="104">
        <f>(F37/$F$14)*100</f>
        <v>15.531224655312247</v>
      </c>
    </row>
    <row r="38" spans="1:7" ht="12.75">
      <c r="A38" s="36" t="s">
        <v>194</v>
      </c>
      <c r="B38" s="97">
        <v>1368</v>
      </c>
      <c r="C38" s="104">
        <f t="shared" si="4"/>
        <v>11.35646687697161</v>
      </c>
      <c r="E38" s="32" t="s">
        <v>191</v>
      </c>
      <c r="F38" s="97">
        <v>475</v>
      </c>
      <c r="G38" s="110" t="s">
        <v>261</v>
      </c>
    </row>
    <row r="39" spans="1:7" ht="12.75">
      <c r="A39" s="36" t="s">
        <v>195</v>
      </c>
      <c r="B39" s="97">
        <v>1034</v>
      </c>
      <c r="C39" s="104">
        <f t="shared" si="4"/>
        <v>8.58376224472854</v>
      </c>
      <c r="E39" s="32"/>
      <c r="F39" s="97" t="s">
        <v>250</v>
      </c>
      <c r="G39" s="104" t="s">
        <v>250</v>
      </c>
    </row>
    <row r="40" spans="1:7" ht="12.75">
      <c r="A40" s="36" t="s">
        <v>196</v>
      </c>
      <c r="B40" s="114">
        <v>5.6</v>
      </c>
      <c r="C40" s="110" t="s">
        <v>261</v>
      </c>
      <c r="E40" s="42" t="s">
        <v>197</v>
      </c>
      <c r="F40" s="97" t="s">
        <v>250</v>
      </c>
      <c r="G40" s="104" t="s">
        <v>250</v>
      </c>
    </row>
    <row r="41" spans="1:7" ht="12.75">
      <c r="A41" s="36"/>
      <c r="B41" s="97" t="s">
        <v>250</v>
      </c>
      <c r="C41" s="104" t="s">
        <v>250</v>
      </c>
      <c r="E41" s="42" t="s">
        <v>204</v>
      </c>
      <c r="F41" s="97" t="s">
        <v>250</v>
      </c>
      <c r="G41" s="104" t="s">
        <v>250</v>
      </c>
    </row>
    <row r="42" spans="1:7" ht="12.75">
      <c r="A42" s="29" t="s">
        <v>205</v>
      </c>
      <c r="B42" s="80">
        <v>11157</v>
      </c>
      <c r="C42" s="81">
        <f>(B42/$B$42)*100</f>
        <v>100</v>
      </c>
      <c r="E42" s="42" t="s">
        <v>206</v>
      </c>
      <c r="F42" s="97" t="s">
        <v>250</v>
      </c>
      <c r="G42" s="104" t="s">
        <v>250</v>
      </c>
    </row>
    <row r="43" spans="1:7" ht="12.75">
      <c r="A43" s="29" t="s">
        <v>207</v>
      </c>
      <c r="B43" s="97" t="s">
        <v>250</v>
      </c>
      <c r="C43" s="104" t="s">
        <v>250</v>
      </c>
      <c r="E43" s="32" t="s">
        <v>208</v>
      </c>
      <c r="F43" s="97">
        <v>1579</v>
      </c>
      <c r="G43" s="104">
        <f aca="true" t="shared" si="5" ref="G43:G48">(F43/$F$14)*100</f>
        <v>21.34360638010273</v>
      </c>
    </row>
    <row r="44" spans="1:7" ht="12.75">
      <c r="A44" s="36" t="s">
        <v>209</v>
      </c>
      <c r="B44" s="98">
        <v>1792</v>
      </c>
      <c r="C44" s="104">
        <f aca="true" t="shared" si="6" ref="C44:C49">(B44/$B$42)*100</f>
        <v>16.061665322219234</v>
      </c>
      <c r="E44" s="32" t="s">
        <v>210</v>
      </c>
      <c r="F44" s="97">
        <v>1332</v>
      </c>
      <c r="G44" s="104">
        <f t="shared" si="5"/>
        <v>18.004866180048662</v>
      </c>
    </row>
    <row r="45" spans="1:7" ht="12.75">
      <c r="A45" s="36" t="s">
        <v>211</v>
      </c>
      <c r="B45" s="98">
        <v>3034</v>
      </c>
      <c r="C45" s="104">
        <f t="shared" si="6"/>
        <v>27.193690060051985</v>
      </c>
      <c r="E45" s="32" t="s">
        <v>212</v>
      </c>
      <c r="F45" s="97">
        <v>1222</v>
      </c>
      <c r="G45" s="104">
        <f t="shared" si="5"/>
        <v>16.517977831846444</v>
      </c>
    </row>
    <row r="46" spans="1:7" ht="12.75">
      <c r="A46" s="36" t="s">
        <v>213</v>
      </c>
      <c r="B46" s="98">
        <v>2019</v>
      </c>
      <c r="C46" s="104">
        <f t="shared" si="6"/>
        <v>18.096262436138748</v>
      </c>
      <c r="E46" s="32" t="s">
        <v>214</v>
      </c>
      <c r="F46" s="97">
        <v>1078</v>
      </c>
      <c r="G46" s="104">
        <f t="shared" si="5"/>
        <v>14.571505812381725</v>
      </c>
    </row>
    <row r="47" spans="1:7" ht="12.75">
      <c r="A47" s="36" t="s">
        <v>215</v>
      </c>
      <c r="B47" s="97">
        <v>2216</v>
      </c>
      <c r="C47" s="104">
        <f t="shared" si="6"/>
        <v>19.861970063637177</v>
      </c>
      <c r="E47" s="32" t="s">
        <v>216</v>
      </c>
      <c r="F47" s="97">
        <v>647</v>
      </c>
      <c r="G47" s="104">
        <f t="shared" si="5"/>
        <v>8.745606920789402</v>
      </c>
    </row>
    <row r="48" spans="1:7" ht="12.75">
      <c r="A48" s="36" t="s">
        <v>217</v>
      </c>
      <c r="B48" s="97">
        <v>1568</v>
      </c>
      <c r="C48" s="104">
        <f t="shared" si="6"/>
        <v>14.053957156941829</v>
      </c>
      <c r="E48" s="32" t="s">
        <v>218</v>
      </c>
      <c r="F48" s="97">
        <v>1488</v>
      </c>
      <c r="G48" s="104">
        <f t="shared" si="5"/>
        <v>20.11354420113544</v>
      </c>
    </row>
    <row r="49" spans="1:7" ht="12.75">
      <c r="A49" s="36" t="s">
        <v>219</v>
      </c>
      <c r="B49" s="97">
        <v>528</v>
      </c>
      <c r="C49" s="104">
        <f t="shared" si="6"/>
        <v>4.732454961011025</v>
      </c>
      <c r="E49" s="32" t="s">
        <v>220</v>
      </c>
      <c r="F49" s="97">
        <v>52</v>
      </c>
      <c r="G49" s="104">
        <f>(F49/$F$14)*100</f>
        <v>0.7028926736955934</v>
      </c>
    </row>
    <row r="50" spans="1:7" ht="12.75">
      <c r="A50" s="36"/>
      <c r="B50" s="97" t="s">
        <v>250</v>
      </c>
      <c r="C50" s="104" t="s">
        <v>250</v>
      </c>
      <c r="E50" s="42"/>
      <c r="F50" s="97" t="s">
        <v>250</v>
      </c>
      <c r="G50" s="104" t="s">
        <v>250</v>
      </c>
    </row>
    <row r="51" spans="1:7" ht="12.75">
      <c r="A51" s="29" t="s">
        <v>221</v>
      </c>
      <c r="B51" s="97" t="s">
        <v>250</v>
      </c>
      <c r="C51" s="104" t="s">
        <v>250</v>
      </c>
      <c r="E51" s="42" t="s">
        <v>222</v>
      </c>
      <c r="F51" s="80">
        <v>1701</v>
      </c>
      <c r="G51" s="81">
        <f>(F51/F$51)*100</f>
        <v>100</v>
      </c>
    </row>
    <row r="52" spans="1:7" ht="12.75">
      <c r="A52" s="4" t="s">
        <v>223</v>
      </c>
      <c r="B52" s="97">
        <v>668</v>
      </c>
      <c r="C52" s="104">
        <f>(B52/$B$42)*100</f>
        <v>5.987272564309403</v>
      </c>
      <c r="E52" s="42" t="s">
        <v>224</v>
      </c>
      <c r="F52" s="97" t="s">
        <v>250</v>
      </c>
      <c r="G52" s="104" t="s">
        <v>250</v>
      </c>
    </row>
    <row r="53" spans="1:7" ht="12.75">
      <c r="A53" s="4" t="s">
        <v>225</v>
      </c>
      <c r="B53" s="97">
        <v>3724</v>
      </c>
      <c r="C53" s="104">
        <f>(B53/$B$42)*100</f>
        <v>33.378148247736846</v>
      </c>
      <c r="E53" s="32" t="s">
        <v>226</v>
      </c>
      <c r="F53" s="97">
        <v>23</v>
      </c>
      <c r="G53" s="104">
        <f>(F53/F$51)*100</f>
        <v>1.352145796590241</v>
      </c>
    </row>
    <row r="54" spans="1:7" ht="12.75">
      <c r="A54" s="4" t="s">
        <v>227</v>
      </c>
      <c r="B54" s="97">
        <v>4728</v>
      </c>
      <c r="C54" s="104">
        <f>(B54/$B$42)*100</f>
        <v>42.376983059962356</v>
      </c>
      <c r="E54" s="32" t="s">
        <v>228</v>
      </c>
      <c r="F54" s="97">
        <v>20</v>
      </c>
      <c r="G54" s="104">
        <f aca="true" t="shared" si="7" ref="G54:G60">(F54/F$51)*100</f>
        <v>1.1757789535567313</v>
      </c>
    </row>
    <row r="55" spans="1:7" ht="12.75">
      <c r="A55" s="4" t="s">
        <v>229</v>
      </c>
      <c r="B55" s="97">
        <v>2037</v>
      </c>
      <c r="C55" s="104">
        <f>(B55/$B$42)*100</f>
        <v>18.257596127991395</v>
      </c>
      <c r="E55" s="32" t="s">
        <v>230</v>
      </c>
      <c r="F55" s="97">
        <v>284</v>
      </c>
      <c r="G55" s="104">
        <f t="shared" si="7"/>
        <v>16.696061140505584</v>
      </c>
    </row>
    <row r="56" spans="1:7" ht="12.75">
      <c r="A56" s="36"/>
      <c r="B56" s="97" t="s">
        <v>250</v>
      </c>
      <c r="C56" s="104" t="s">
        <v>250</v>
      </c>
      <c r="E56" s="32" t="s">
        <v>231</v>
      </c>
      <c r="F56" s="97">
        <v>575</v>
      </c>
      <c r="G56" s="104">
        <f t="shared" si="7"/>
        <v>33.80364491475603</v>
      </c>
    </row>
    <row r="57" spans="1:7" ht="12.75">
      <c r="A57" s="29" t="s">
        <v>232</v>
      </c>
      <c r="B57" s="97" t="s">
        <v>250</v>
      </c>
      <c r="C57" s="104" t="s">
        <v>250</v>
      </c>
      <c r="E57" s="32" t="s">
        <v>233</v>
      </c>
      <c r="F57" s="97">
        <v>493</v>
      </c>
      <c r="G57" s="104">
        <f t="shared" si="7"/>
        <v>28.98295120517343</v>
      </c>
    </row>
    <row r="58" spans="1:7" ht="12.75">
      <c r="A58" s="36" t="s">
        <v>234</v>
      </c>
      <c r="B58" s="97">
        <v>6353</v>
      </c>
      <c r="C58" s="104">
        <f aca="true" t="shared" si="8" ref="C58:C66">(B58/$B$42)*100</f>
        <v>56.94183024110424</v>
      </c>
      <c r="E58" s="32" t="s">
        <v>235</v>
      </c>
      <c r="F58" s="97">
        <v>189</v>
      </c>
      <c r="G58" s="104">
        <f t="shared" si="7"/>
        <v>11.11111111111111</v>
      </c>
    </row>
    <row r="59" spans="1:7" ht="12.75">
      <c r="A59" s="36" t="s">
        <v>236</v>
      </c>
      <c r="B59" s="97">
        <v>984</v>
      </c>
      <c r="C59" s="104">
        <f t="shared" si="8"/>
        <v>8.819575154611455</v>
      </c>
      <c r="E59" s="32" t="s">
        <v>237</v>
      </c>
      <c r="F59" s="98">
        <v>44</v>
      </c>
      <c r="G59" s="104">
        <f t="shared" si="7"/>
        <v>2.586713697824809</v>
      </c>
    </row>
    <row r="60" spans="1:7" ht="12.75">
      <c r="A60" s="36" t="s">
        <v>238</v>
      </c>
      <c r="B60" s="97">
        <v>1564</v>
      </c>
      <c r="C60" s="104">
        <f t="shared" si="8"/>
        <v>14.01810522541902</v>
      </c>
      <c r="E60" s="32" t="s">
        <v>239</v>
      </c>
      <c r="F60" s="97">
        <v>73</v>
      </c>
      <c r="G60" s="104">
        <f t="shared" si="7"/>
        <v>4.291593180482069</v>
      </c>
    </row>
    <row r="61" spans="1:7" ht="12.75">
      <c r="A61" s="36" t="s">
        <v>240</v>
      </c>
      <c r="B61" s="97">
        <v>2121</v>
      </c>
      <c r="C61" s="104">
        <f t="shared" si="8"/>
        <v>19.01048668997042</v>
      </c>
      <c r="E61" s="32" t="s">
        <v>163</v>
      </c>
      <c r="F61" s="97">
        <v>700</v>
      </c>
      <c r="G61" s="110" t="s">
        <v>261</v>
      </c>
    </row>
    <row r="62" spans="1:7" ht="12.75">
      <c r="A62" s="36" t="s">
        <v>241</v>
      </c>
      <c r="B62" s="97">
        <v>8</v>
      </c>
      <c r="C62" s="104">
        <f t="shared" si="8"/>
        <v>0.07170386304562158</v>
      </c>
      <c r="E62" s="32"/>
      <c r="F62" s="97" t="s">
        <v>250</v>
      </c>
      <c r="G62" s="104" t="s">
        <v>250</v>
      </c>
    </row>
    <row r="63" spans="1:7" ht="12.75">
      <c r="A63" s="36" t="s">
        <v>242</v>
      </c>
      <c r="B63" s="97">
        <v>77</v>
      </c>
      <c r="C63" s="104">
        <f t="shared" si="8"/>
        <v>0.6901496818141077</v>
      </c>
      <c r="E63" s="42" t="s">
        <v>243</v>
      </c>
      <c r="F63" s="97" t="s">
        <v>250</v>
      </c>
      <c r="G63" s="104" t="s">
        <v>250</v>
      </c>
    </row>
    <row r="64" spans="1:7" ht="12.75">
      <c r="A64" s="36" t="s">
        <v>244</v>
      </c>
      <c r="B64" s="97">
        <v>10</v>
      </c>
      <c r="C64" s="104">
        <f t="shared" si="8"/>
        <v>0.08962982880702698</v>
      </c>
      <c r="E64" s="42" t="s">
        <v>245</v>
      </c>
      <c r="F64" s="97" t="s">
        <v>250</v>
      </c>
      <c r="G64" s="104" t="s">
        <v>250</v>
      </c>
    </row>
    <row r="65" spans="1:7" ht="12.75">
      <c r="A65" s="36" t="s">
        <v>246</v>
      </c>
      <c r="B65" s="97">
        <v>40</v>
      </c>
      <c r="C65" s="104">
        <f t="shared" si="8"/>
        <v>0.3585193152281079</v>
      </c>
      <c r="E65" s="32" t="s">
        <v>208</v>
      </c>
      <c r="F65" s="97">
        <v>255</v>
      </c>
      <c r="G65" s="104">
        <f aca="true" t="shared" si="9" ref="G65:G71">(F65/F$51)*100</f>
        <v>14.991181657848324</v>
      </c>
    </row>
    <row r="66" spans="1:7" ht="12.75">
      <c r="A66" s="36" t="s">
        <v>247</v>
      </c>
      <c r="B66" s="97">
        <v>0</v>
      </c>
      <c r="C66" s="104">
        <f t="shared" si="8"/>
        <v>0</v>
      </c>
      <c r="E66" s="32" t="s">
        <v>210</v>
      </c>
      <c r="F66" s="97">
        <v>234</v>
      </c>
      <c r="G66" s="104">
        <f t="shared" si="9"/>
        <v>13.756613756613756</v>
      </c>
    </row>
    <row r="67" spans="1:7" ht="12.75">
      <c r="A67" s="36"/>
      <c r="B67" s="97" t="s">
        <v>250</v>
      </c>
      <c r="C67" s="104" t="s">
        <v>250</v>
      </c>
      <c r="E67" s="32" t="s">
        <v>212</v>
      </c>
      <c r="F67" s="97">
        <v>312</v>
      </c>
      <c r="G67" s="104">
        <f t="shared" si="9"/>
        <v>18.342151675485006</v>
      </c>
    </row>
    <row r="68" spans="1:7" ht="12.75">
      <c r="A68" s="29" t="s">
        <v>248</v>
      </c>
      <c r="B68" s="97" t="s">
        <v>250</v>
      </c>
      <c r="C68" s="104" t="s">
        <v>250</v>
      </c>
      <c r="E68" s="32" t="s">
        <v>214</v>
      </c>
      <c r="F68" s="97">
        <v>197</v>
      </c>
      <c r="G68" s="104">
        <f t="shared" si="9"/>
        <v>11.581422692533803</v>
      </c>
    </row>
    <row r="69" spans="1:7" ht="12.75">
      <c r="A69" s="36" t="s">
        <v>249</v>
      </c>
      <c r="B69" s="97">
        <v>38</v>
      </c>
      <c r="C69" s="104">
        <f>(B69/$B$42)*100</f>
        <v>0.3405933494667025</v>
      </c>
      <c r="E69" s="32" t="s">
        <v>216</v>
      </c>
      <c r="F69" s="97">
        <v>145</v>
      </c>
      <c r="G69" s="104">
        <f t="shared" si="9"/>
        <v>8.524397413286303</v>
      </c>
    </row>
    <row r="70" spans="1:7" ht="12.75">
      <c r="A70" s="36" t="s">
        <v>251</v>
      </c>
      <c r="B70" s="97">
        <v>83</v>
      </c>
      <c r="C70" s="104">
        <f>(B70/$B$42)*100</f>
        <v>0.743927579098324</v>
      </c>
      <c r="E70" s="32" t="s">
        <v>218</v>
      </c>
      <c r="F70" s="97">
        <v>434</v>
      </c>
      <c r="G70" s="104">
        <f t="shared" si="9"/>
        <v>25.514403292181072</v>
      </c>
    </row>
    <row r="71" spans="1:7" ht="12.75">
      <c r="A71" s="54" t="s">
        <v>252</v>
      </c>
      <c r="B71" s="102">
        <v>88</v>
      </c>
      <c r="C71" s="113">
        <f>(B71/$B$42)*100</f>
        <v>0.7887424935018374</v>
      </c>
      <c r="D71" s="41"/>
      <c r="E71" s="44" t="s">
        <v>220</v>
      </c>
      <c r="F71" s="102">
        <v>124</v>
      </c>
      <c r="G71" s="113">
        <f t="shared" si="9"/>
        <v>7.2898295120517345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2002-05-08T19:57:21Z</cp:lastPrinted>
  <dcterms:created xsi:type="dcterms:W3CDTF">2001-10-15T13:22:32Z</dcterms:created>
  <dcterms:modified xsi:type="dcterms:W3CDTF">2002-06-05T20:00:15Z</dcterms:modified>
  <cp:category/>
  <cp:version/>
  <cp:contentType/>
  <cp:contentStatus/>
</cp:coreProperties>
</file>