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<sst xmlns="http://schemas.openxmlformats.org/spreadsheetml/2006/main" count="674" uniqueCount="437">
  <si>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</si>
  <si>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</si>
  <si>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</si>
  <si>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</si>
  <si>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</si>
  <si>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</si>
  <si>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</si>
  <si>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</si>
  <si>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</si>
  <si>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</si>
  <si>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</si>
  <si>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</si>
  <si>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</si>
  <si>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</si>
  <si>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</si>
  <si>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</si>
  <si>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</si>
  <si>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</si>
  <si>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</si>
  <si>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</si>
  <si>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</si>
  <si>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</si>
  <si>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</si>
  <si>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</si>
  <si>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</si>
  <si>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</si>
  <si>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</si>
  <si>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</si>
  <si>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</si>
  <si>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</si>
  <si>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</si>
  <si>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</si>
  <si>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</si>
  <si>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</si>
  <si>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</si>
  <si>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</si>
  <si>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</si>
  <si>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</si>
  <si>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</si>
  <si>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</si>
  <si>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</si>
  <si>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</si>
  <si>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</si>
  <si>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</si>
  <si>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</si>
  <si>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</si>
  <si>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</si>
  <si>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</si>
  <si>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</si>
  <si>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</si>
  <si>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</si>
  <si>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</si>
  <si>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</si>
  <si>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</si>
  <si>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</si>
  <si>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</si>
  <si>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</si>
  <si>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</si>
  <si>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</si>
  <si>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</si>
  <si>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</si>
  <si>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</si>
  <si>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</si>
  <si>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</si>
  <si>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</si>
  <si>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</si>
  <si>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</si>
  <si>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</si>
  <si>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</si>
  <si>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</si>
  <si>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</si>
  <si>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</si>
  <si>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</si>
  <si>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</si>
  <si>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</si>
  <si>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</si>
  <si>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</si>
  <si>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</si>
  <si>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</si>
  <si>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</si>
  <si>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</si>
  <si>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</si>
  <si>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</si>
  <si>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</si>
  <si>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</si>
  <si>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</si>
  <si>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</si>
  <si>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</si>
  <si>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</si>
  <si>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</si>
  <si>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</si>
  <si>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</si>
  <si>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</si>
  <si>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</si>
  <si>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</si>
  <si>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</si>
  <si>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</si>
  <si>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</si>
  <si>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</si>
  <si>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</si>
  <si>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</si>
  <si>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</si>
  <si>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</si>
  <si>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</si>
  <si>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</si>
  <si>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</si>
  <si>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</si>
  <si>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</si>
  <si>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</si>
  <si>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</si>
  <si>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</si>
  <si>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</si>
  <si>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</si>
  <si>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</si>
  <si>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</si>
  <si>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</si>
  <si>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</si>
  <si>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</si>
  <si>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</si>
  <si>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</si>
  <si>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</si>
  <si>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</si>
  <si>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</si>
  <si>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</si>
  <si>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</si>
  <si>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</si>
  <si>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</si>
  <si>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</si>
  <si>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</si>
  <si>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</si>
  <si>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</si>
  <si>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</si>
  <si>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</si>
  <si>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</si>
  <si>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</si>
  <si>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</si>
  <si>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</si>
  <si>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</si>
  <si>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</si>
  <si>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</si>
  <si>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</si>
  <si>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</si>
  <si>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</si>
  <si>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</si>
  <si>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</si>
  <si>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</si>
  <si>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</si>
  <si>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</si>
  <si>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</si>
  <si>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</si>
  <si>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</si>
  <si>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</si>
  <si>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</si>
  <si>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</si>
  <si>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</si>
  <si>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</si>
  <si>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</si>
  <si>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</si>
  <si>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</si>
  <si>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</si>
  <si>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</si>
  <si>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</si>
  <si>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</si>
  <si>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</si>
  <si>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</si>
  <si>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</si>
  <si>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</si>
  <si>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</si>
  <si>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</si>
  <si>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</si>
  <si>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</si>
  <si>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</si>
  <si>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</si>
  <si>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</si>
  <si>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</si>
  <si>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</si>
  <si>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</si>
  <si>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</si>
  <si>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</si>
  <si>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</si>
  <si>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</si>
  <si>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</si>
  <si>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</si>
  <si>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</si>
  <si>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</si>
  <si>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</si>
  <si>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</si>
  <si>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</si>
  <si>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</si>
  <si>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</si>
  <si>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</si>
  <si>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</si>
  <si>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</si>
  <si>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</si>
  <si>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</si>
  <si>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</si>
  <si>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</si>
  <si>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</si>
  <si>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</si>
  <si>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</si>
  <si>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</si>
  <si>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</si>
  <si>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</si>
  <si>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</si>
  <si>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</si>
  <si>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</si>
  <si>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</si>
  <si>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</si>
  <si>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</si>
  <si>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</si>
  <si>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</si>
  <si>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</si>
  <si>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</si>
  <si>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</si>
  <si>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</si>
  <si>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</si>
  <si>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</si>
  <si>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</si>
  <si>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</si>
  <si>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</si>
  <si>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</si>
  <si>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</si>
  <si>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</si>
  <si>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</si>
  <si>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</si>
  <si>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</si>
  <si>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</si>
  <si>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</si>
  <si>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</si>
  <si>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</si>
  <si>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</si>
  <si>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</si>
  <si>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</si>
  <si>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</si>
  <si>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</si>
  <si>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</si>
  <si>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</si>
  <si>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</si>
  <si>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</si>
  <si>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</si>
  <si>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</si>
  <si>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</si>
  <si>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</si>
  <si>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</si>
  <si>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</si>
  <si>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</si>
  <si>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</si>
  <si>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</si>
  <si>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</si>
  <si>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</si>
  <si>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</si>
  <si>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</si>
  <si>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</si>
  <si>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</si>
  <si>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</si>
  <si>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</si>
  <si>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</si>
  <si>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</si>
  <si>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</si>
  <si>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</si>
  <si>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</si>
  <si>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</si>
  <si>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</si>
  <si>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</si>
  <si>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</si>
  <si>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</si>
  <si>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</si>
  <si>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</si>
  <si>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</si>
  <si>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</si>
  <si>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</si>
  <si>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</si>
  <si>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</si>
  <si>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</si>
  <si>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</si>
  <si>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</si>
  <si>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</si>
  <si>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</si>
  <si>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</si>
  <si>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</si>
  <si>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</si>
  <si>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</si>
  <si>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</si>
  <si>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</si>
  <si>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</si>
  <si>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</si>
  <si>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</si>
  <si>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</si>
  <si>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</si>
  <si>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</si>
  <si>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</si>
  <si>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</si>
  <si>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</si>
  <si>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</si>
  <si>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</si>
  <si>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</si>
  <si>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</si>
  <si>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</si>
  <si>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</si>
  <si>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</si>
  <si>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</si>
  <si>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</si>
  <si>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</si>
  <si>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</si>
  <si>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</si>
  <si>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</si>
  <si>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</si>
  <si>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</si>
  <si>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</si>
  <si>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</si>
  <si>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</si>
  <si>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</si>
  <si>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</si>
  <si>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</si>
  <si>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</si>
  <si>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</si>
  <si>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</si>
  <si>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</si>
  <si>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</si>
  <si>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</si>
  <si>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</si>
  <si>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</si>
  <si>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</si>
  <si>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</si>
  <si>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</si>
  <si>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</si>
  <si>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</si>
  <si>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</si>
  <si>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</si>
  <si>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</si>
  <si>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</si>
  <si>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</si>
  <si>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</si>
  <si>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</si>
  <si>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</si>
  <si>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</si>
  <si>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</si>
  <si>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</si>
  <si>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</si>
  <si>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</si>
  <si>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</si>
  <si>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</si>
  <si>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</si>
  <si>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</si>
  <si>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</si>
  <si>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</si>
  <si>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</si>
  <si>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</si>
  <si>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</si>
  <si>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</si>
  <si>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</si>
  <si>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</si>
  <si>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</si>
  <si>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</si>
  <si>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</si>
  <si>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</si>
  <si>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</si>
  <si>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</si>
  <si>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</si>
  <si>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</si>
  <si>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</si>
  <si>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</si>
  <si>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</si>
  <si>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</si>
  <si>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</si>
  <si>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</si>
  <si>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</si>
  <si>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</si>
  <si>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</si>
  <si>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</si>
  <si>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</si>
  <si>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</si>
  <si>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</si>
  <si>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</si>
  <si>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</si>
  <si>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</si>
  <si>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</si>
  <si>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</si>
  <si>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</si>
  <si>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</si>
  <si>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</si>
  <si>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</si>
  <si>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</si>
  <si>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</si>
  <si>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</si>
  <si>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</si>
  <si>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</si>
  <si>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</si>
  <si>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</si>
  <si>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</si>
  <si>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</si>
  <si>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</si>
  <si>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</si>
  <si>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</si>
  <si>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</si>
  <si>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</si>
  <si>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Galloway township,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</si>
  <si>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Galloway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</si>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</sst>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4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31209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2"/>
      <c r="C8" s="143"/>
      <c r="D8" s="144"/>
      <c r="E8" s="144" t="s">
        <v>399</v>
      </c>
      <c r="F8" s="142">
        <v>31209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14984</v>
      </c>
      <c r="C9" s="151">
        <f>(B9/$B$7)*100</f>
        <v>48.01179147040918</v>
      </c>
      <c r="D9" s="152"/>
      <c r="E9" s="152" t="s">
        <v>403</v>
      </c>
      <c r="F9" s="150">
        <v>1924</v>
      </c>
      <c r="G9" s="153">
        <f t="shared" si="0"/>
        <v>6.164888333493543</v>
      </c>
    </row>
    <row r="10" spans="1:7" ht="12.75">
      <c r="A10" s="149" t="s">
        <v>404</v>
      </c>
      <c r="B10" s="150">
        <v>16225</v>
      </c>
      <c r="C10" s="151">
        <f>(B10/$B$7)*100</f>
        <v>51.98820852959082</v>
      </c>
      <c r="D10" s="152"/>
      <c r="E10" s="152" t="s">
        <v>405</v>
      </c>
      <c r="F10" s="150">
        <v>126</v>
      </c>
      <c r="G10" s="153">
        <f t="shared" si="0"/>
        <v>0.40372969335768527</v>
      </c>
    </row>
    <row r="11" spans="1:7" ht="12.75">
      <c r="A11" s="149"/>
      <c r="B11" s="150"/>
      <c r="C11" s="151"/>
      <c r="D11" s="152"/>
      <c r="E11" s="152" t="s">
        <v>406</v>
      </c>
      <c r="F11" s="150">
        <v>1048</v>
      </c>
      <c r="G11" s="153">
        <f t="shared" si="0"/>
        <v>3.3580057034829696</v>
      </c>
    </row>
    <row r="12" spans="1:7" ht="12.75">
      <c r="A12" s="149" t="s">
        <v>407</v>
      </c>
      <c r="B12" s="150">
        <v>2030</v>
      </c>
      <c r="C12" s="151">
        <f aca="true" t="shared" si="1" ref="C12:C24">B12*100/B$7</f>
        <v>6.504533948540485</v>
      </c>
      <c r="D12" s="152"/>
      <c r="E12" s="152" t="s">
        <v>408</v>
      </c>
      <c r="F12" s="150">
        <v>69</v>
      </c>
      <c r="G12" s="153">
        <f t="shared" si="0"/>
        <v>0.22109007017206575</v>
      </c>
    </row>
    <row r="13" spans="1:7" ht="12.75">
      <c r="A13" s="149" t="s">
        <v>409</v>
      </c>
      <c r="B13" s="150">
        <v>2345</v>
      </c>
      <c r="C13" s="151">
        <f t="shared" si="1"/>
        <v>7.513858181934698</v>
      </c>
      <c r="D13" s="152"/>
      <c r="E13" s="152" t="s">
        <v>410</v>
      </c>
      <c r="F13" s="150">
        <v>681</v>
      </c>
      <c r="G13" s="153">
        <f t="shared" si="0"/>
        <v>2.182062866480823</v>
      </c>
    </row>
    <row r="14" spans="1:7" ht="12.75">
      <c r="A14" s="149" t="s">
        <v>411</v>
      </c>
      <c r="B14" s="150">
        <v>2445</v>
      </c>
      <c r="C14" s="151">
        <f t="shared" si="1"/>
        <v>7.834278573488417</v>
      </c>
      <c r="D14" s="152"/>
      <c r="E14" s="152" t="s">
        <v>412</v>
      </c>
      <c r="F14" s="150">
        <v>29285</v>
      </c>
      <c r="G14" s="153">
        <f t="shared" si="0"/>
        <v>93.83511166650645</v>
      </c>
    </row>
    <row r="15" spans="1:7" ht="12.75">
      <c r="A15" s="149" t="s">
        <v>413</v>
      </c>
      <c r="B15" s="150">
        <v>2599</v>
      </c>
      <c r="C15" s="151">
        <f t="shared" si="1"/>
        <v>8.327725976481144</v>
      </c>
      <c r="D15" s="152"/>
      <c r="E15" s="152" t="s">
        <v>414</v>
      </c>
      <c r="F15" s="150">
        <v>23188</v>
      </c>
      <c r="G15" s="153">
        <f t="shared" si="0"/>
        <v>74.29908039347625</v>
      </c>
    </row>
    <row r="16" spans="1:7" ht="12.75">
      <c r="A16" s="149" t="s">
        <v>415</v>
      </c>
      <c r="B16" s="150">
        <v>2876</v>
      </c>
      <c r="C16" s="151">
        <f t="shared" si="1"/>
        <v>9.215290461084944</v>
      </c>
      <c r="D16" s="152"/>
      <c r="E16" s="152"/>
      <c r="F16" s="142"/>
      <c r="G16" s="147"/>
    </row>
    <row r="17" spans="1:7" ht="12.75">
      <c r="A17" s="149" t="s">
        <v>416</v>
      </c>
      <c r="B17" s="150">
        <v>3791</v>
      </c>
      <c r="C17" s="151">
        <f t="shared" si="1"/>
        <v>12.147137043801468</v>
      </c>
      <c r="D17" s="152"/>
      <c r="E17" s="144" t="s">
        <v>417</v>
      </c>
      <c r="F17" s="142"/>
      <c r="G17" s="147"/>
    </row>
    <row r="18" spans="1:7" ht="12.75">
      <c r="A18" s="149" t="s">
        <v>418</v>
      </c>
      <c r="B18" s="150">
        <v>5842</v>
      </c>
      <c r="C18" s="151">
        <f t="shared" si="1"/>
        <v>18.718959274568235</v>
      </c>
      <c r="D18" s="152"/>
      <c r="E18" s="144" t="s">
        <v>419</v>
      </c>
      <c r="F18" s="142">
        <v>31209</v>
      </c>
      <c r="G18" s="148">
        <v>100</v>
      </c>
    </row>
    <row r="19" spans="1:7" ht="12.75">
      <c r="A19" s="149" t="s">
        <v>420</v>
      </c>
      <c r="B19" s="150">
        <v>4116</v>
      </c>
      <c r="C19" s="151">
        <f t="shared" si="1"/>
        <v>13.188503316351053</v>
      </c>
      <c r="D19" s="152"/>
      <c r="E19" s="152" t="s">
        <v>421</v>
      </c>
      <c r="F19" s="150">
        <v>29107</v>
      </c>
      <c r="G19" s="153">
        <f aca="true" t="shared" si="2" ref="G19:G30">F19*100/F$18</f>
        <v>93.26476336954084</v>
      </c>
    </row>
    <row r="20" spans="1:7" ht="12.75">
      <c r="A20" s="149" t="s">
        <v>422</v>
      </c>
      <c r="B20" s="150">
        <v>1305</v>
      </c>
      <c r="C20" s="151">
        <f t="shared" si="1"/>
        <v>4.181486109776026</v>
      </c>
      <c r="D20" s="152"/>
      <c r="E20" s="152" t="s">
        <v>423</v>
      </c>
      <c r="F20" s="150">
        <v>10772</v>
      </c>
      <c r="G20" s="153">
        <f t="shared" si="2"/>
        <v>34.51568457816656</v>
      </c>
    </row>
    <row r="21" spans="1:7" ht="12.75">
      <c r="A21" s="149" t="s">
        <v>424</v>
      </c>
      <c r="B21" s="150">
        <v>1030</v>
      </c>
      <c r="C21" s="151">
        <f t="shared" si="1"/>
        <v>3.3003300330033003</v>
      </c>
      <c r="D21" s="152"/>
      <c r="E21" s="152" t="s">
        <v>425</v>
      </c>
      <c r="F21" s="150">
        <v>5867</v>
      </c>
      <c r="G21" s="153">
        <f t="shared" si="2"/>
        <v>18.799064372456662</v>
      </c>
    </row>
    <row r="22" spans="1:7" ht="12.75">
      <c r="A22" s="149" t="s">
        <v>426</v>
      </c>
      <c r="B22" s="150">
        <v>1678</v>
      </c>
      <c r="C22" s="151">
        <f t="shared" si="1"/>
        <v>5.376654170271396</v>
      </c>
      <c r="D22" s="152"/>
      <c r="E22" s="152" t="s">
        <v>427</v>
      </c>
      <c r="F22" s="150">
        <v>9268</v>
      </c>
      <c r="G22" s="153">
        <f t="shared" si="2"/>
        <v>29.69656188919863</v>
      </c>
    </row>
    <row r="23" spans="1:7" ht="12.75">
      <c r="A23" s="149" t="s">
        <v>428</v>
      </c>
      <c r="B23" s="150">
        <v>915</v>
      </c>
      <c r="C23" s="151">
        <f t="shared" si="1"/>
        <v>2.931846582716524</v>
      </c>
      <c r="D23" s="152"/>
      <c r="E23" s="152" t="s">
        <v>429</v>
      </c>
      <c r="F23" s="150">
        <v>7428</v>
      </c>
      <c r="G23" s="153">
        <f t="shared" si="2"/>
        <v>23.800826684610207</v>
      </c>
    </row>
    <row r="24" spans="1:7" ht="12.75">
      <c r="A24" s="149" t="s">
        <v>430</v>
      </c>
      <c r="B24" s="150">
        <v>237</v>
      </c>
      <c r="C24" s="151">
        <f t="shared" si="1"/>
        <v>0.7593963279823128</v>
      </c>
      <c r="D24" s="152"/>
      <c r="E24" s="152" t="s">
        <v>431</v>
      </c>
      <c r="F24" s="150">
        <v>1607</v>
      </c>
      <c r="G24" s="153">
        <f t="shared" si="2"/>
        <v>5.1491556922682555</v>
      </c>
    </row>
    <row r="25" spans="1:7" ht="12.75">
      <c r="A25" s="149"/>
      <c r="B25" s="150"/>
      <c r="C25" s="154"/>
      <c r="D25" s="152"/>
      <c r="E25" s="152" t="s">
        <v>432</v>
      </c>
      <c r="F25" s="150">
        <v>518</v>
      </c>
      <c r="G25" s="153">
        <f t="shared" si="2"/>
        <v>1.6597776282482617</v>
      </c>
    </row>
    <row r="26" spans="1:7" ht="12.75">
      <c r="A26" s="149" t="s">
        <v>433</v>
      </c>
      <c r="B26" s="155">
        <v>34</v>
      </c>
      <c r="C26" s="156" t="s">
        <v>261</v>
      </c>
      <c r="D26" s="152"/>
      <c r="E26" s="157" t="s">
        <v>434</v>
      </c>
      <c r="F26" s="150">
        <v>1593</v>
      </c>
      <c r="G26" s="153">
        <f t="shared" si="2"/>
        <v>5.104296837450735</v>
      </c>
    </row>
    <row r="27" spans="1:7" ht="12.75">
      <c r="A27" s="149"/>
      <c r="B27" s="150"/>
      <c r="C27" s="154"/>
      <c r="D27" s="152"/>
      <c r="E27" s="158" t="s">
        <v>435</v>
      </c>
      <c r="F27" s="150">
        <v>706</v>
      </c>
      <c r="G27" s="153">
        <f t="shared" si="2"/>
        <v>2.2621679643692523</v>
      </c>
    </row>
    <row r="28" spans="1:7" ht="12.75">
      <c r="A28" s="149" t="s">
        <v>262</v>
      </c>
      <c r="B28" s="150">
        <v>23147</v>
      </c>
      <c r="C28" s="151">
        <f aca="true" t="shared" si="3" ref="C28:C35">B28*100/B$7</f>
        <v>74.16770803293922</v>
      </c>
      <c r="D28" s="152"/>
      <c r="E28" s="152" t="s">
        <v>436</v>
      </c>
      <c r="F28" s="150">
        <v>2102</v>
      </c>
      <c r="G28" s="153">
        <f t="shared" si="2"/>
        <v>6.735236630459163</v>
      </c>
    </row>
    <row r="29" spans="1:7" ht="12.75">
      <c r="A29" s="149" t="s">
        <v>0</v>
      </c>
      <c r="B29" s="150">
        <v>10906</v>
      </c>
      <c r="C29" s="151">
        <f t="shared" si="3"/>
        <v>34.945047902848536</v>
      </c>
      <c r="D29" s="152"/>
      <c r="E29" s="152" t="s">
        <v>1</v>
      </c>
      <c r="F29" s="150">
        <v>32</v>
      </c>
      <c r="G29" s="153">
        <f t="shared" si="2"/>
        <v>0.10253452529718991</v>
      </c>
    </row>
    <row r="30" spans="1:7" ht="12.75">
      <c r="A30" s="149" t="s">
        <v>2</v>
      </c>
      <c r="B30" s="150">
        <v>12241</v>
      </c>
      <c r="C30" s="151">
        <f t="shared" si="3"/>
        <v>39.22266013009068</v>
      </c>
      <c r="D30" s="152"/>
      <c r="E30" s="152" t="s">
        <v>3</v>
      </c>
      <c r="F30" s="150">
        <v>2070</v>
      </c>
      <c r="G30" s="153">
        <f t="shared" si="2"/>
        <v>6.632702105161973</v>
      </c>
    </row>
    <row r="31" spans="1:7" ht="12.75">
      <c r="A31" s="149" t="s">
        <v>4</v>
      </c>
      <c r="B31" s="150">
        <v>20991</v>
      </c>
      <c r="C31" s="151">
        <f t="shared" si="3"/>
        <v>67.25944439104104</v>
      </c>
      <c r="D31" s="152"/>
      <c r="E31" s="152"/>
      <c r="F31" s="142"/>
      <c r="G31" s="147"/>
    </row>
    <row r="32" spans="1:7" ht="12.75">
      <c r="A32" s="149" t="s">
        <v>5</v>
      </c>
      <c r="B32" s="150">
        <v>3479</v>
      </c>
      <c r="C32" s="151">
        <f t="shared" si="3"/>
        <v>11.147425422153866</v>
      </c>
      <c r="D32" s="152"/>
      <c r="E32" s="144" t="s">
        <v>6</v>
      </c>
      <c r="F32" s="142"/>
      <c r="G32" s="159"/>
    </row>
    <row r="33" spans="1:7" ht="12.75">
      <c r="A33" s="149" t="s">
        <v>7</v>
      </c>
      <c r="B33" s="150">
        <v>2830</v>
      </c>
      <c r="C33" s="151">
        <f t="shared" si="3"/>
        <v>9.067897080970234</v>
      </c>
      <c r="D33" s="152"/>
      <c r="E33" s="144" t="s">
        <v>8</v>
      </c>
      <c r="F33" s="142">
        <v>10772</v>
      </c>
      <c r="G33" s="148">
        <v>100</v>
      </c>
    </row>
    <row r="34" spans="1:7" ht="12.75">
      <c r="A34" s="149" t="s">
        <v>0</v>
      </c>
      <c r="B34" s="150">
        <v>1217</v>
      </c>
      <c r="C34" s="151">
        <f t="shared" si="3"/>
        <v>3.899516165208754</v>
      </c>
      <c r="D34" s="152"/>
      <c r="E34" s="152" t="s">
        <v>9</v>
      </c>
      <c r="F34" s="150">
        <v>7681</v>
      </c>
      <c r="G34" s="153">
        <f aca="true" t="shared" si="4" ref="G34:G42">F34*100/F$33</f>
        <v>71.30523579650946</v>
      </c>
    </row>
    <row r="35" spans="1:7" ht="12.75">
      <c r="A35" s="149" t="s">
        <v>2</v>
      </c>
      <c r="B35" s="150">
        <v>1613</v>
      </c>
      <c r="C35" s="151">
        <f t="shared" si="3"/>
        <v>5.168380915761479</v>
      </c>
      <c r="D35" s="152"/>
      <c r="E35" s="152" t="s">
        <v>10</v>
      </c>
      <c r="F35" s="150">
        <v>4132</v>
      </c>
      <c r="G35" s="153">
        <f t="shared" si="4"/>
        <v>38.35870776086149</v>
      </c>
    </row>
    <row r="36" spans="1:7" ht="12.75">
      <c r="A36" s="149"/>
      <c r="B36" s="150"/>
      <c r="C36" s="154"/>
      <c r="D36" s="152"/>
      <c r="E36" s="152" t="s">
        <v>11</v>
      </c>
      <c r="F36" s="150">
        <v>5867</v>
      </c>
      <c r="G36" s="153">
        <f t="shared" si="4"/>
        <v>54.46528035647976</v>
      </c>
    </row>
    <row r="37" spans="1:7" ht="12.75">
      <c r="A37" s="160" t="s">
        <v>12</v>
      </c>
      <c r="B37" s="150"/>
      <c r="C37" s="154"/>
      <c r="D37" s="152"/>
      <c r="E37" s="152" t="s">
        <v>10</v>
      </c>
      <c r="F37" s="150">
        <v>3042</v>
      </c>
      <c r="G37" s="153">
        <f t="shared" si="4"/>
        <v>28.239881173412552</v>
      </c>
    </row>
    <row r="38" spans="1:7" ht="12.75">
      <c r="A38" s="161" t="s">
        <v>13</v>
      </c>
      <c r="B38" s="150">
        <v>30534</v>
      </c>
      <c r="C38" s="151">
        <f aca="true" t="shared" si="5" ref="C38:C56">B38*100/B$7</f>
        <v>97.8371623570124</v>
      </c>
      <c r="D38" s="152"/>
      <c r="E38" s="152" t="s">
        <v>14</v>
      </c>
      <c r="F38" s="150">
        <v>1336</v>
      </c>
      <c r="G38" s="153">
        <f t="shared" si="4"/>
        <v>12.40252506498329</v>
      </c>
    </row>
    <row r="39" spans="1:7" ht="12.75">
      <c r="A39" s="149" t="s">
        <v>15</v>
      </c>
      <c r="B39" s="150">
        <v>24081</v>
      </c>
      <c r="C39" s="151">
        <f t="shared" si="5"/>
        <v>77.16043449005095</v>
      </c>
      <c r="D39" s="152"/>
      <c r="E39" s="152" t="s">
        <v>10</v>
      </c>
      <c r="F39" s="150">
        <v>829</v>
      </c>
      <c r="G39" s="153">
        <f t="shared" si="4"/>
        <v>7.695878202747865</v>
      </c>
    </row>
    <row r="40" spans="1:7" ht="12.75">
      <c r="A40" s="149" t="s">
        <v>16</v>
      </c>
      <c r="B40" s="150">
        <v>3058</v>
      </c>
      <c r="C40" s="151">
        <f t="shared" si="5"/>
        <v>9.798455573712712</v>
      </c>
      <c r="D40" s="152"/>
      <c r="E40" s="152" t="s">
        <v>17</v>
      </c>
      <c r="F40" s="150">
        <v>3091</v>
      </c>
      <c r="G40" s="153">
        <f t="shared" si="4"/>
        <v>28.694764203490532</v>
      </c>
    </row>
    <row r="41" spans="1:7" ht="12.75">
      <c r="A41" s="149" t="s">
        <v>18</v>
      </c>
      <c r="B41" s="150">
        <v>75</v>
      </c>
      <c r="C41" s="151">
        <f t="shared" si="5"/>
        <v>0.24031529366528886</v>
      </c>
      <c r="D41" s="152"/>
      <c r="E41" s="152" t="s">
        <v>19</v>
      </c>
      <c r="F41" s="150">
        <v>2317</v>
      </c>
      <c r="G41" s="153">
        <f t="shared" si="4"/>
        <v>21.50946899368734</v>
      </c>
    </row>
    <row r="42" spans="1:7" ht="12.75">
      <c r="A42" s="149" t="s">
        <v>20</v>
      </c>
      <c r="B42" s="150">
        <v>2498</v>
      </c>
      <c r="C42" s="151">
        <f t="shared" si="5"/>
        <v>8.004101381011887</v>
      </c>
      <c r="D42" s="152"/>
      <c r="E42" s="152" t="s">
        <v>21</v>
      </c>
      <c r="F42" s="150">
        <v>709</v>
      </c>
      <c r="G42" s="153">
        <f t="shared" si="4"/>
        <v>6.5818789454140365</v>
      </c>
    </row>
    <row r="43" spans="1:7" ht="12.75">
      <c r="A43" s="149" t="s">
        <v>22</v>
      </c>
      <c r="B43" s="150">
        <v>923</v>
      </c>
      <c r="C43" s="151">
        <f t="shared" si="5"/>
        <v>2.9574802140408214</v>
      </c>
      <c r="D43" s="152"/>
      <c r="E43" s="152"/>
      <c r="F43" s="142"/>
      <c r="G43" s="147"/>
    </row>
    <row r="44" spans="1:7" ht="12.75">
      <c r="A44" s="149" t="s">
        <v>23</v>
      </c>
      <c r="B44" s="150">
        <v>573</v>
      </c>
      <c r="C44" s="151">
        <f t="shared" si="5"/>
        <v>1.8360088436028068</v>
      </c>
      <c r="D44" s="152"/>
      <c r="E44" s="152" t="s">
        <v>24</v>
      </c>
      <c r="F44" s="150">
        <v>4451</v>
      </c>
      <c r="G44" s="162">
        <f>F44*100/F33</f>
        <v>41.32008911994059</v>
      </c>
    </row>
    <row r="45" spans="1:7" ht="12.75">
      <c r="A45" s="149" t="s">
        <v>25</v>
      </c>
      <c r="B45" s="150">
        <v>270</v>
      </c>
      <c r="C45" s="151">
        <f t="shared" si="5"/>
        <v>0.8651350571950399</v>
      </c>
      <c r="D45" s="152"/>
      <c r="E45" s="152" t="s">
        <v>26</v>
      </c>
      <c r="F45" s="150">
        <v>2106</v>
      </c>
      <c r="G45" s="162">
        <f>F45*100/F33</f>
        <v>19.55068696620869</v>
      </c>
    </row>
    <row r="46" spans="1:7" ht="12.75">
      <c r="A46" s="149" t="s">
        <v>27</v>
      </c>
      <c r="B46" s="150">
        <v>16</v>
      </c>
      <c r="C46" s="151">
        <f t="shared" si="5"/>
        <v>0.051267262648594956</v>
      </c>
      <c r="D46" s="152"/>
      <c r="E46" s="152"/>
      <c r="F46" s="150"/>
      <c r="G46" s="147"/>
    </row>
    <row r="47" spans="1:7" ht="12.75">
      <c r="A47" s="149" t="s">
        <v>28</v>
      </c>
      <c r="B47" s="150">
        <v>206</v>
      </c>
      <c r="C47" s="151">
        <f t="shared" si="5"/>
        <v>0.6600660066006601</v>
      </c>
      <c r="D47" s="152"/>
      <c r="E47" s="152" t="s">
        <v>29</v>
      </c>
      <c r="F47" s="163">
        <v>2.7</v>
      </c>
      <c r="G47" s="164" t="s">
        <v>261</v>
      </c>
    </row>
    <row r="48" spans="1:7" ht="12.75">
      <c r="A48" s="149" t="s">
        <v>30</v>
      </c>
      <c r="B48" s="150">
        <v>233</v>
      </c>
      <c r="C48" s="151">
        <f t="shared" si="5"/>
        <v>0.7465795123201641</v>
      </c>
      <c r="D48" s="152"/>
      <c r="E48" s="152" t="s">
        <v>31</v>
      </c>
      <c r="F48" s="163">
        <v>3.18</v>
      </c>
      <c r="G48" s="164" t="s">
        <v>261</v>
      </c>
    </row>
    <row r="49" spans="1:7" ht="14.25">
      <c r="A49" s="149" t="s">
        <v>32</v>
      </c>
      <c r="B49" s="150">
        <v>277</v>
      </c>
      <c r="C49" s="151">
        <f t="shared" si="5"/>
        <v>0.8875644846038002</v>
      </c>
      <c r="D49" s="152"/>
      <c r="E49" s="152"/>
      <c r="F49" s="142"/>
      <c r="G49" s="147"/>
    </row>
    <row r="50" spans="1:7" ht="12.75">
      <c r="A50" s="149" t="s">
        <v>33</v>
      </c>
      <c r="B50" s="150">
        <v>15</v>
      </c>
      <c r="C50" s="151">
        <f t="shared" si="5"/>
        <v>0.04806305873305777</v>
      </c>
      <c r="D50" s="152"/>
      <c r="E50" s="144" t="s">
        <v>34</v>
      </c>
      <c r="F50" s="142"/>
      <c r="G50" s="159"/>
    </row>
    <row r="51" spans="1:7" ht="12.75">
      <c r="A51" s="149" t="s">
        <v>35</v>
      </c>
      <c r="B51" s="150">
        <v>9</v>
      </c>
      <c r="C51" s="151">
        <f t="shared" si="5"/>
        <v>0.02883783523983466</v>
      </c>
      <c r="D51" s="152"/>
      <c r="E51" s="144" t="s">
        <v>36</v>
      </c>
      <c r="F51" s="142">
        <v>11406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0.009612611746611554</v>
      </c>
      <c r="D52" s="152"/>
      <c r="E52" s="152" t="s">
        <v>38</v>
      </c>
      <c r="F52" s="150">
        <v>10772</v>
      </c>
      <c r="G52" s="153">
        <f>F52*100/F$51</f>
        <v>94.44152200596177</v>
      </c>
    </row>
    <row r="53" spans="1:7" ht="12.75">
      <c r="A53" s="149" t="s">
        <v>39</v>
      </c>
      <c r="B53" s="150">
        <v>1</v>
      </c>
      <c r="C53" s="151">
        <f t="shared" si="5"/>
        <v>0.0032042039155371848</v>
      </c>
      <c r="D53" s="152"/>
      <c r="E53" s="152" t="s">
        <v>40</v>
      </c>
      <c r="F53" s="150">
        <v>634</v>
      </c>
      <c r="G53" s="153">
        <f>F53*100/F$51</f>
        <v>5.558477994038226</v>
      </c>
    </row>
    <row r="54" spans="1:7" ht="14.25">
      <c r="A54" s="149" t="s">
        <v>41</v>
      </c>
      <c r="B54" s="150">
        <v>2</v>
      </c>
      <c r="C54" s="151">
        <f t="shared" si="5"/>
        <v>0.0064084078310743696</v>
      </c>
      <c r="D54" s="152"/>
      <c r="E54" s="152" t="s">
        <v>42</v>
      </c>
      <c r="F54" s="150">
        <v>215</v>
      </c>
      <c r="G54" s="153">
        <f>F54*100/F$51</f>
        <v>1.884972821322111</v>
      </c>
    </row>
    <row r="55" spans="1:7" ht="12.75">
      <c r="A55" s="149" t="s">
        <v>43</v>
      </c>
      <c r="B55" s="150">
        <v>807</v>
      </c>
      <c r="C55" s="151">
        <f t="shared" si="5"/>
        <v>2.585792559838508</v>
      </c>
      <c r="D55" s="152"/>
      <c r="E55" s="152"/>
      <c r="F55" s="150"/>
      <c r="G55" s="147"/>
    </row>
    <row r="56" spans="1:7" ht="12.75">
      <c r="A56" s="149" t="s">
        <v>44</v>
      </c>
      <c r="B56" s="150">
        <v>675</v>
      </c>
      <c r="C56" s="151">
        <f t="shared" si="5"/>
        <v>2.1628376429875997</v>
      </c>
      <c r="D56" s="152"/>
      <c r="E56" s="152" t="s">
        <v>45</v>
      </c>
      <c r="F56" s="155">
        <v>1.3</v>
      </c>
      <c r="G56" s="164" t="s">
        <v>261</v>
      </c>
    </row>
    <row r="57" spans="1:7" ht="12.75">
      <c r="A57" s="149"/>
      <c r="B57" s="150"/>
      <c r="C57" s="165"/>
      <c r="D57" s="152"/>
      <c r="E57" s="152" t="s">
        <v>46</v>
      </c>
      <c r="F57" s="155">
        <v>5.2</v>
      </c>
      <c r="G57" s="164" t="s">
        <v>261</v>
      </c>
    </row>
    <row r="58" spans="1:7" ht="12.75">
      <c r="A58" s="166" t="s">
        <v>47</v>
      </c>
      <c r="B58" s="150"/>
      <c r="C58" s="165"/>
      <c r="D58" s="152"/>
      <c r="E58" s="152"/>
      <c r="F58" s="142"/>
      <c r="G58" s="147"/>
    </row>
    <row r="59" spans="1:7" ht="14.25">
      <c r="A59" s="167" t="s">
        <v>48</v>
      </c>
      <c r="B59" s="150"/>
      <c r="C59" s="165"/>
      <c r="D59" s="152"/>
      <c r="E59" s="144" t="s">
        <v>49</v>
      </c>
      <c r="F59" s="142"/>
      <c r="G59" s="159"/>
    </row>
    <row r="60" spans="1:7" ht="12.75">
      <c r="A60" s="149" t="s">
        <v>50</v>
      </c>
      <c r="B60" s="150">
        <v>24604</v>
      </c>
      <c r="C60" s="165">
        <f>B60*100/B7</f>
        <v>78.83623313787689</v>
      </c>
      <c r="D60" s="152"/>
      <c r="E60" s="144" t="s">
        <v>51</v>
      </c>
      <c r="F60" s="142">
        <v>10772</v>
      </c>
      <c r="G60" s="148">
        <v>100</v>
      </c>
    </row>
    <row r="61" spans="1:7" ht="12.75">
      <c r="A61" s="149" t="s">
        <v>52</v>
      </c>
      <c r="B61" s="150">
        <v>3279</v>
      </c>
      <c r="C61" s="165">
        <f>B61*100/B7</f>
        <v>10.506584639046428</v>
      </c>
      <c r="D61" s="152"/>
      <c r="E61" s="152" t="s">
        <v>53</v>
      </c>
      <c r="F61" s="150">
        <v>8023</v>
      </c>
      <c r="G61" s="153">
        <f>F61*100/F$60</f>
        <v>74.48013367991088</v>
      </c>
    </row>
    <row r="62" spans="1:7" ht="12.75">
      <c r="A62" s="149" t="s">
        <v>54</v>
      </c>
      <c r="B62" s="150">
        <v>199</v>
      </c>
      <c r="C62" s="165">
        <f>B62*100/B7</f>
        <v>0.6376365791918998</v>
      </c>
      <c r="D62" s="152"/>
      <c r="E62" s="152" t="s">
        <v>55</v>
      </c>
      <c r="F62" s="150">
        <v>2749</v>
      </c>
      <c r="G62" s="153">
        <f>F62*100/F$60</f>
        <v>25.51986632008912</v>
      </c>
    </row>
    <row r="63" spans="1:7" ht="12.75">
      <c r="A63" s="149" t="s">
        <v>56</v>
      </c>
      <c r="B63" s="150">
        <v>2730</v>
      </c>
      <c r="C63" s="165">
        <f>B63*100/B7</f>
        <v>8.747476689416514</v>
      </c>
      <c r="D63" s="152"/>
      <c r="E63" s="152"/>
      <c r="F63" s="150"/>
      <c r="G63" s="147"/>
    </row>
    <row r="64" spans="1:7" ht="12.75">
      <c r="A64" s="149" t="s">
        <v>57</v>
      </c>
      <c r="B64" s="150">
        <v>38</v>
      </c>
      <c r="C64" s="165">
        <f>B64*100/B7</f>
        <v>0.12175974879041303</v>
      </c>
      <c r="D64" s="152"/>
      <c r="E64" s="152" t="s">
        <v>58</v>
      </c>
      <c r="F64" s="163">
        <v>2.81</v>
      </c>
      <c r="G64" s="164" t="s">
        <v>261</v>
      </c>
    </row>
    <row r="65" spans="1:7" ht="13.5" thickBot="1">
      <c r="A65" s="168" t="s">
        <v>59</v>
      </c>
      <c r="B65" s="169">
        <v>1066</v>
      </c>
      <c r="C65" s="170">
        <f>B65*100/B7</f>
        <v>3.415681373962639</v>
      </c>
      <c r="D65" s="171"/>
      <c r="E65" s="171" t="s">
        <v>60</v>
      </c>
      <c r="F65" s="172">
        <v>2.39</v>
      </c>
      <c r="G65" s="173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31159</v>
      </c>
      <c r="G9" s="33">
        <f>(F9/$F$9)*100</f>
        <v>100</v>
      </c>
    </row>
    <row r="10" spans="1:7" ht="12.75">
      <c r="A10" s="29" t="s">
        <v>269</v>
      </c>
      <c r="B10" s="93">
        <v>10633</v>
      </c>
      <c r="C10" s="33">
        <f aca="true" t="shared" si="0" ref="C10:C15">(B10/$B$10)*100</f>
        <v>100</v>
      </c>
      <c r="E10" s="34" t="s">
        <v>270</v>
      </c>
      <c r="F10" s="97">
        <v>27665</v>
      </c>
      <c r="G10" s="84">
        <f aca="true" t="shared" si="1" ref="G10:G16">(F10/$F$9)*100</f>
        <v>88.7865464231843</v>
      </c>
    </row>
    <row r="11" spans="1:7" ht="12.75">
      <c r="A11" s="36" t="s">
        <v>271</v>
      </c>
      <c r="B11" s="98">
        <v>554</v>
      </c>
      <c r="C11" s="35">
        <f t="shared" si="0"/>
        <v>5.210194676949121</v>
      </c>
      <c r="E11" s="34" t="s">
        <v>272</v>
      </c>
      <c r="F11" s="97">
        <v>27288</v>
      </c>
      <c r="G11" s="84">
        <f t="shared" si="1"/>
        <v>87.57662312654449</v>
      </c>
    </row>
    <row r="12" spans="1:7" ht="12.75">
      <c r="A12" s="36" t="s">
        <v>273</v>
      </c>
      <c r="B12" s="98">
        <v>412</v>
      </c>
      <c r="C12" s="35">
        <f t="shared" si="0"/>
        <v>3.8747296153484436</v>
      </c>
      <c r="E12" s="34" t="s">
        <v>274</v>
      </c>
      <c r="F12" s="97">
        <v>19306</v>
      </c>
      <c r="G12" s="84">
        <f t="shared" si="1"/>
        <v>61.95962643217048</v>
      </c>
    </row>
    <row r="13" spans="1:7" ht="12.75">
      <c r="A13" s="36" t="s">
        <v>275</v>
      </c>
      <c r="B13" s="98">
        <v>4198</v>
      </c>
      <c r="C13" s="35">
        <f t="shared" si="0"/>
        <v>39.48086146901157</v>
      </c>
      <c r="E13" s="34" t="s">
        <v>276</v>
      </c>
      <c r="F13" s="97">
        <v>7982</v>
      </c>
      <c r="G13" s="84">
        <f t="shared" si="1"/>
        <v>25.616996694374016</v>
      </c>
    </row>
    <row r="14" spans="1:7" ht="12.75">
      <c r="A14" s="36" t="s">
        <v>277</v>
      </c>
      <c r="B14" s="98">
        <v>1767</v>
      </c>
      <c r="C14" s="35">
        <f t="shared" si="0"/>
        <v>16.61807580174927</v>
      </c>
      <c r="E14" s="34" t="s">
        <v>166</v>
      </c>
      <c r="F14" s="97">
        <v>377</v>
      </c>
      <c r="G14" s="84">
        <f t="shared" si="1"/>
        <v>1.2099232966398152</v>
      </c>
    </row>
    <row r="15" spans="1:7" ht="12.75">
      <c r="A15" s="36" t="s">
        <v>324</v>
      </c>
      <c r="B15" s="97">
        <v>3702</v>
      </c>
      <c r="C15" s="35">
        <f t="shared" si="0"/>
        <v>34.81613843694159</v>
      </c>
      <c r="E15" s="34" t="s">
        <v>278</v>
      </c>
      <c r="F15" s="97">
        <v>3494</v>
      </c>
      <c r="G15" s="84">
        <f t="shared" si="1"/>
        <v>11.213453576815688</v>
      </c>
    </row>
    <row r="16" spans="1:7" ht="12.75">
      <c r="A16" s="36"/>
      <c r="B16" s="93" t="s">
        <v>250</v>
      </c>
      <c r="C16" s="10"/>
      <c r="E16" s="34" t="s">
        <v>279</v>
      </c>
      <c r="F16" s="98">
        <v>1553</v>
      </c>
      <c r="G16" s="84">
        <f t="shared" si="1"/>
        <v>4.984113739208575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1827</v>
      </c>
      <c r="G17" s="84">
        <f>(F17/$F$9)*100</f>
        <v>5.863474437562181</v>
      </c>
    </row>
    <row r="18" spans="1:7" ht="12.75">
      <c r="A18" s="29" t="s">
        <v>282</v>
      </c>
      <c r="B18" s="93">
        <v>18733</v>
      </c>
      <c r="C18" s="33">
        <f>(B18/$B$18)*100</f>
        <v>100</v>
      </c>
      <c r="E18" s="34" t="s">
        <v>283</v>
      </c>
      <c r="F18" s="97">
        <v>1667</v>
      </c>
      <c r="G18" s="84">
        <f>(F18/$F$9)*100</f>
        <v>5.349979139253507</v>
      </c>
    </row>
    <row r="19" spans="1:7" ht="12.75">
      <c r="A19" s="36" t="s">
        <v>284</v>
      </c>
      <c r="B19" s="97">
        <v>565</v>
      </c>
      <c r="C19" s="84">
        <f aca="true" t="shared" si="2" ref="C19:C25">(B19/$B$18)*100</f>
        <v>3.0160679015640848</v>
      </c>
      <c r="E19" s="34"/>
      <c r="F19" s="97" t="s">
        <v>250</v>
      </c>
      <c r="G19" s="84"/>
    </row>
    <row r="20" spans="1:7" ht="12.75">
      <c r="A20" s="36" t="s">
        <v>285</v>
      </c>
      <c r="B20" s="97">
        <v>1810</v>
      </c>
      <c r="C20" s="84">
        <f t="shared" si="2"/>
        <v>9.66209363155928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6588</v>
      </c>
      <c r="C21" s="84">
        <f t="shared" si="2"/>
        <v>35.167885549564936</v>
      </c>
      <c r="E21" s="38" t="s">
        <v>167</v>
      </c>
      <c r="F21" s="80">
        <v>3494</v>
      </c>
      <c r="G21" s="33">
        <f>(F21/$F$21)*100</f>
        <v>100</v>
      </c>
    </row>
    <row r="22" spans="1:7" ht="12.75">
      <c r="A22" s="36" t="s">
        <v>302</v>
      </c>
      <c r="B22" s="97">
        <v>4191</v>
      </c>
      <c r="C22" s="84">
        <f t="shared" si="2"/>
        <v>22.37228420434527</v>
      </c>
      <c r="E22" s="34" t="s">
        <v>303</v>
      </c>
      <c r="F22" s="97">
        <v>657</v>
      </c>
      <c r="G22" s="84">
        <f aca="true" t="shared" si="3" ref="G22:G27">(F22/$F$21)*100</f>
        <v>18.803663423010875</v>
      </c>
    </row>
    <row r="23" spans="1:7" ht="12.75">
      <c r="A23" s="36" t="s">
        <v>304</v>
      </c>
      <c r="B23" s="97">
        <v>1305</v>
      </c>
      <c r="C23" s="84">
        <f t="shared" si="2"/>
        <v>6.966316126621471</v>
      </c>
      <c r="E23" s="34" t="s">
        <v>305</v>
      </c>
      <c r="F23" s="97">
        <v>1863</v>
      </c>
      <c r="G23" s="84">
        <f t="shared" si="3"/>
        <v>53.319977103606185</v>
      </c>
    </row>
    <row r="24" spans="1:7" ht="12.75">
      <c r="A24" s="36" t="s">
        <v>306</v>
      </c>
      <c r="B24" s="97">
        <v>2902</v>
      </c>
      <c r="C24" s="84">
        <f t="shared" si="2"/>
        <v>15.491378850157474</v>
      </c>
      <c r="E24" s="34" t="s">
        <v>307</v>
      </c>
      <c r="F24" s="97">
        <v>200</v>
      </c>
      <c r="G24" s="84">
        <f t="shared" si="3"/>
        <v>5.724098454493418</v>
      </c>
    </row>
    <row r="25" spans="1:7" ht="12.75">
      <c r="A25" s="36" t="s">
        <v>308</v>
      </c>
      <c r="B25" s="97">
        <v>1372</v>
      </c>
      <c r="C25" s="84">
        <f t="shared" si="2"/>
        <v>7.323973736187477</v>
      </c>
      <c r="E25" s="34" t="s">
        <v>309</v>
      </c>
      <c r="F25" s="97">
        <v>6</v>
      </c>
      <c r="G25" s="84">
        <f t="shared" si="3"/>
        <v>0.17172295363480253</v>
      </c>
    </row>
    <row r="26" spans="1:7" ht="12.75">
      <c r="A26" s="36"/>
      <c r="B26" s="93" t="s">
        <v>250</v>
      </c>
      <c r="C26" s="35"/>
      <c r="E26" s="34" t="s">
        <v>310</v>
      </c>
      <c r="F26" s="97">
        <v>691</v>
      </c>
      <c r="G26" s="84">
        <f t="shared" si="3"/>
        <v>19.776760160274755</v>
      </c>
    </row>
    <row r="27" spans="1:7" ht="12.75">
      <c r="A27" s="36" t="s">
        <v>311</v>
      </c>
      <c r="B27" s="108">
        <v>87.3</v>
      </c>
      <c r="C27" s="37" t="s">
        <v>261</v>
      </c>
      <c r="E27" s="34" t="s">
        <v>312</v>
      </c>
      <c r="F27" s="97">
        <v>77</v>
      </c>
      <c r="G27" s="84">
        <f t="shared" si="3"/>
        <v>2.2037779049799657</v>
      </c>
    </row>
    <row r="28" spans="1:7" ht="12.75">
      <c r="A28" s="36" t="s">
        <v>313</v>
      </c>
      <c r="B28" s="108">
        <v>22.8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29214</v>
      </c>
      <c r="G30" s="33">
        <f>(F30/$F$30)*100</f>
        <v>100</v>
      </c>
      <c r="J30" s="39"/>
    </row>
    <row r="31" spans="1:10" ht="12.75">
      <c r="A31" s="95" t="s">
        <v>296</v>
      </c>
      <c r="B31" s="93">
        <v>24192</v>
      </c>
      <c r="C31" s="33">
        <f>(B31/$B$31)*100</f>
        <v>100</v>
      </c>
      <c r="E31" s="34" t="s">
        <v>317</v>
      </c>
      <c r="F31" s="97">
        <v>24240</v>
      </c>
      <c r="G31" s="101">
        <f>(F31/$F$30)*100</f>
        <v>82.97391661532141</v>
      </c>
      <c r="J31" s="39"/>
    </row>
    <row r="32" spans="1:10" ht="12.75">
      <c r="A32" s="36" t="s">
        <v>318</v>
      </c>
      <c r="B32" s="97">
        <v>6729</v>
      </c>
      <c r="C32" s="10">
        <f>(B32/$B$31)*100</f>
        <v>27.814980158730158</v>
      </c>
      <c r="E32" s="34" t="s">
        <v>319</v>
      </c>
      <c r="F32" s="97">
        <v>4974</v>
      </c>
      <c r="G32" s="101">
        <f aca="true" t="shared" si="4" ref="G32:G39">(F32/$F$30)*100</f>
        <v>17.02608338467858</v>
      </c>
      <c r="J32" s="39"/>
    </row>
    <row r="33" spans="1:10" ht="12.75">
      <c r="A33" s="36" t="s">
        <v>320</v>
      </c>
      <c r="B33" s="97">
        <v>13322</v>
      </c>
      <c r="C33" s="10">
        <f aca="true" t="shared" si="5" ref="C33:C38">(B33/$B$31)*100</f>
        <v>55.067791005291</v>
      </c>
      <c r="E33" s="34" t="s">
        <v>321</v>
      </c>
      <c r="F33" s="97">
        <v>1983</v>
      </c>
      <c r="G33" s="101">
        <f t="shared" si="4"/>
        <v>6.787841445882112</v>
      </c>
      <c r="J33" s="39"/>
    </row>
    <row r="34" spans="1:7" ht="12.75">
      <c r="A34" s="36" t="s">
        <v>322</v>
      </c>
      <c r="B34" s="97">
        <v>530</v>
      </c>
      <c r="C34" s="10">
        <f t="shared" si="5"/>
        <v>2.190806878306878</v>
      </c>
      <c r="E34" s="34" t="s">
        <v>323</v>
      </c>
      <c r="F34" s="97">
        <v>1625</v>
      </c>
      <c r="G34" s="101">
        <f t="shared" si="4"/>
        <v>5.562401588279592</v>
      </c>
    </row>
    <row r="35" spans="1:7" ht="12.75">
      <c r="A35" s="36" t="s">
        <v>325</v>
      </c>
      <c r="B35" s="97">
        <v>1292</v>
      </c>
      <c r="C35" s="10">
        <f t="shared" si="5"/>
        <v>5.340608465608466</v>
      </c>
      <c r="E35" s="34" t="s">
        <v>321</v>
      </c>
      <c r="F35" s="97">
        <v>635</v>
      </c>
      <c r="G35" s="101">
        <f t="shared" si="4"/>
        <v>2.1736153898815638</v>
      </c>
    </row>
    <row r="36" spans="1:7" ht="12.75">
      <c r="A36" s="36" t="s">
        <v>297</v>
      </c>
      <c r="B36" s="97">
        <v>966</v>
      </c>
      <c r="C36" s="10">
        <f t="shared" si="5"/>
        <v>3.9930555555555554</v>
      </c>
      <c r="E36" s="34" t="s">
        <v>327</v>
      </c>
      <c r="F36" s="97">
        <v>2233</v>
      </c>
      <c r="G36" s="101">
        <f t="shared" si="4"/>
        <v>7.643595536386664</v>
      </c>
    </row>
    <row r="37" spans="1:7" ht="12.75">
      <c r="A37" s="36" t="s">
        <v>326</v>
      </c>
      <c r="B37" s="97">
        <v>2319</v>
      </c>
      <c r="C37" s="10">
        <f t="shared" si="5"/>
        <v>9.585813492063492</v>
      </c>
      <c r="E37" s="34" t="s">
        <v>321</v>
      </c>
      <c r="F37" s="97">
        <v>805</v>
      </c>
      <c r="G37" s="101">
        <f t="shared" si="4"/>
        <v>2.7555281714246593</v>
      </c>
    </row>
    <row r="38" spans="1:7" ht="12.75">
      <c r="A38" s="36" t="s">
        <v>297</v>
      </c>
      <c r="B38" s="97">
        <v>1476</v>
      </c>
      <c r="C38" s="10">
        <f t="shared" si="5"/>
        <v>6.101190476190476</v>
      </c>
      <c r="E38" s="34" t="s">
        <v>259</v>
      </c>
      <c r="F38" s="97">
        <v>945</v>
      </c>
      <c r="G38" s="101">
        <f t="shared" si="4"/>
        <v>3.234750462107209</v>
      </c>
    </row>
    <row r="39" spans="1:7" ht="12.75">
      <c r="A39" s="36"/>
      <c r="B39" s="97" t="s">
        <v>250</v>
      </c>
      <c r="C39" s="10"/>
      <c r="E39" s="34" t="s">
        <v>321</v>
      </c>
      <c r="F39" s="97">
        <v>478</v>
      </c>
      <c r="G39" s="101">
        <f t="shared" si="4"/>
        <v>1.6362018210447045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540</v>
      </c>
      <c r="C42" s="33">
        <f>(B42/$B$42)*100</f>
        <v>100</v>
      </c>
      <c r="E42" s="31" t="s">
        <v>268</v>
      </c>
      <c r="F42" s="80">
        <v>31159</v>
      </c>
      <c r="G42" s="99">
        <f>(F42/$F$42)*100</f>
        <v>100</v>
      </c>
      <c r="I42" s="39"/>
    </row>
    <row r="43" spans="1:7" ht="12.75">
      <c r="A43" s="36" t="s">
        <v>301</v>
      </c>
      <c r="B43" s="98">
        <v>187</v>
      </c>
      <c r="C43" s="102">
        <f>(B43/$B$42)*100</f>
        <v>34.629629629629626</v>
      </c>
      <c r="E43" s="60" t="s">
        <v>168</v>
      </c>
      <c r="F43" s="106">
        <v>37201</v>
      </c>
      <c r="G43" s="107">
        <f aca="true" t="shared" si="6" ref="G43:G71">(F43/$F$42)*100</f>
        <v>119.39086620238133</v>
      </c>
    </row>
    <row r="44" spans="1:7" ht="12.75">
      <c r="A44" s="36"/>
      <c r="B44" s="93" t="s">
        <v>250</v>
      </c>
      <c r="C44" s="10"/>
      <c r="E44" s="1" t="s">
        <v>329</v>
      </c>
      <c r="F44" s="97">
        <v>125</v>
      </c>
      <c r="G44" s="101">
        <f t="shared" si="6"/>
        <v>0.40116820180365226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117</v>
      </c>
      <c r="G45" s="101">
        <f t="shared" si="6"/>
        <v>0.3754934368882185</v>
      </c>
    </row>
    <row r="46" spans="1:7" ht="12.75">
      <c r="A46" s="29" t="s">
        <v>331</v>
      </c>
      <c r="B46" s="93">
        <v>22945</v>
      </c>
      <c r="C46" s="33">
        <f>(B46/$B$46)*100</f>
        <v>100</v>
      </c>
      <c r="E46" s="1" t="s">
        <v>332</v>
      </c>
      <c r="F46" s="97">
        <v>67</v>
      </c>
      <c r="G46" s="101">
        <f t="shared" si="6"/>
        <v>0.21502615616675758</v>
      </c>
    </row>
    <row r="47" spans="1:7" ht="12.75">
      <c r="A47" s="36" t="s">
        <v>333</v>
      </c>
      <c r="B47" s="97">
        <v>2440</v>
      </c>
      <c r="C47" s="10">
        <f>(B47/$B$46)*100</f>
        <v>10.63412508171715</v>
      </c>
      <c r="E47" s="1" t="s">
        <v>334</v>
      </c>
      <c r="F47" s="97">
        <v>427</v>
      </c>
      <c r="G47" s="101">
        <f t="shared" si="6"/>
        <v>1.370390577361276</v>
      </c>
    </row>
    <row r="48" spans="1:7" ht="12.75">
      <c r="A48" s="36"/>
      <c r="B48" s="93" t="s">
        <v>250</v>
      </c>
      <c r="C48" s="10"/>
      <c r="E48" s="1" t="s">
        <v>335</v>
      </c>
      <c r="F48" s="97">
        <v>2560</v>
      </c>
      <c r="G48" s="101">
        <f t="shared" si="6"/>
        <v>8.215924772938797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687</v>
      </c>
      <c r="G49" s="101">
        <f t="shared" si="6"/>
        <v>2.204820437112873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165</v>
      </c>
      <c r="G50" s="101">
        <f t="shared" si="6"/>
        <v>0.5295420263808209</v>
      </c>
    </row>
    <row r="51" spans="1:7" ht="12.75">
      <c r="A51" s="5" t="s">
        <v>338</v>
      </c>
      <c r="B51" s="93">
        <v>8320</v>
      </c>
      <c r="C51" s="33">
        <f>(B51/$B$51)*100</f>
        <v>100</v>
      </c>
      <c r="E51" s="1" t="s">
        <v>339</v>
      </c>
      <c r="F51" s="97">
        <v>5963</v>
      </c>
      <c r="G51" s="101">
        <f t="shared" si="6"/>
        <v>19.137327898841427</v>
      </c>
    </row>
    <row r="52" spans="1:7" ht="12.75">
      <c r="A52" s="4" t="s">
        <v>340</v>
      </c>
      <c r="B52" s="98">
        <v>454</v>
      </c>
      <c r="C52" s="10">
        <f>(B52/$B$51)*100</f>
        <v>5.456730769230769</v>
      </c>
      <c r="E52" s="1" t="s">
        <v>341</v>
      </c>
      <c r="F52" s="97">
        <v>181</v>
      </c>
      <c r="G52" s="101">
        <f t="shared" si="6"/>
        <v>0.5808915562116884</v>
      </c>
    </row>
    <row r="53" spans="1:7" ht="12.75">
      <c r="A53" s="4"/>
      <c r="B53" s="93" t="s">
        <v>250</v>
      </c>
      <c r="C53" s="10"/>
      <c r="E53" s="1" t="s">
        <v>342</v>
      </c>
      <c r="F53" s="97">
        <v>421</v>
      </c>
      <c r="G53" s="101">
        <f t="shared" si="6"/>
        <v>1.3511345036747007</v>
      </c>
    </row>
    <row r="54" spans="1:7" ht="14.25">
      <c r="A54" s="5" t="s">
        <v>343</v>
      </c>
      <c r="B54" s="93">
        <v>18113</v>
      </c>
      <c r="C54" s="33">
        <f>(B54/$B$54)*100</f>
        <v>100</v>
      </c>
      <c r="E54" s="1" t="s">
        <v>201</v>
      </c>
      <c r="F54" s="97">
        <v>6454</v>
      </c>
      <c r="G54" s="101">
        <f t="shared" si="6"/>
        <v>20.71311659552617</v>
      </c>
    </row>
    <row r="55" spans="1:7" ht="12.75">
      <c r="A55" s="4" t="s">
        <v>340</v>
      </c>
      <c r="B55" s="98">
        <v>2655</v>
      </c>
      <c r="C55" s="10">
        <f>(B55/$B$54)*100</f>
        <v>14.65798045602606</v>
      </c>
      <c r="E55" s="1" t="s">
        <v>344</v>
      </c>
      <c r="F55" s="97">
        <v>6082</v>
      </c>
      <c r="G55" s="101">
        <f t="shared" si="6"/>
        <v>19.519240026958503</v>
      </c>
    </row>
    <row r="56" spans="1:7" ht="12.75">
      <c r="A56" s="4" t="s">
        <v>345</v>
      </c>
      <c r="B56" s="120">
        <v>68.4</v>
      </c>
      <c r="C56" s="37" t="s">
        <v>261</v>
      </c>
      <c r="E56" s="1" t="s">
        <v>346</v>
      </c>
      <c r="F56" s="97">
        <v>198</v>
      </c>
      <c r="G56" s="101">
        <f t="shared" si="6"/>
        <v>0.6354504316569851</v>
      </c>
    </row>
    <row r="57" spans="1:7" ht="12.75">
      <c r="A57" s="4" t="s">
        <v>347</v>
      </c>
      <c r="B57" s="98">
        <v>15458</v>
      </c>
      <c r="C57" s="10">
        <f>(B57/$B$54)*100</f>
        <v>85.34201954397395</v>
      </c>
      <c r="E57" s="1" t="s">
        <v>348</v>
      </c>
      <c r="F57" s="97">
        <v>172</v>
      </c>
      <c r="G57" s="101">
        <f t="shared" si="6"/>
        <v>0.5520074456818255</v>
      </c>
    </row>
    <row r="58" spans="1:7" ht="12.75">
      <c r="A58" s="4" t="s">
        <v>345</v>
      </c>
      <c r="B58" s="120">
        <v>77.7</v>
      </c>
      <c r="C58" s="37" t="s">
        <v>261</v>
      </c>
      <c r="E58" s="1" t="s">
        <v>349</v>
      </c>
      <c r="F58" s="97">
        <v>1443</v>
      </c>
      <c r="G58" s="101">
        <f t="shared" si="6"/>
        <v>4.6310857216213615</v>
      </c>
    </row>
    <row r="59" spans="1:7" ht="12.75">
      <c r="A59" s="4"/>
      <c r="B59" s="93" t="s">
        <v>250</v>
      </c>
      <c r="C59" s="10"/>
      <c r="E59" s="1" t="s">
        <v>350</v>
      </c>
      <c r="F59" s="97">
        <v>21</v>
      </c>
      <c r="G59" s="101">
        <f t="shared" si="6"/>
        <v>0.06739625790301358</v>
      </c>
    </row>
    <row r="60" spans="1:7" ht="12.75">
      <c r="A60" s="5" t="s">
        <v>351</v>
      </c>
      <c r="B60" s="93">
        <v>2722</v>
      </c>
      <c r="C60" s="33">
        <f>(B60/$B$60)*100</f>
        <v>100</v>
      </c>
      <c r="E60" s="1" t="s">
        <v>352</v>
      </c>
      <c r="F60" s="97">
        <v>489</v>
      </c>
      <c r="G60" s="101">
        <f t="shared" si="6"/>
        <v>1.5693700054558877</v>
      </c>
    </row>
    <row r="61" spans="1:7" ht="12.75">
      <c r="A61" s="4" t="s">
        <v>340</v>
      </c>
      <c r="B61" s="97">
        <v>1006</v>
      </c>
      <c r="C61" s="10">
        <f>(B61/$B$60)*100</f>
        <v>36.958119030124905</v>
      </c>
      <c r="E61" s="1" t="s">
        <v>353</v>
      </c>
      <c r="F61" s="97">
        <v>318</v>
      </c>
      <c r="G61" s="101">
        <f t="shared" si="6"/>
        <v>1.0205719053884912</v>
      </c>
    </row>
    <row r="62" spans="1:7" ht="12.75">
      <c r="A62" s="4"/>
      <c r="B62" s="93" t="s">
        <v>250</v>
      </c>
      <c r="C62" s="10"/>
      <c r="E62" s="1" t="s">
        <v>354</v>
      </c>
      <c r="F62" s="97">
        <v>410</v>
      </c>
      <c r="G62" s="101">
        <f t="shared" si="6"/>
        <v>1.3158317019159793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36</v>
      </c>
      <c r="G63" s="101">
        <f t="shared" si="6"/>
        <v>0.11553644211945184</v>
      </c>
    </row>
    <row r="64" spans="1:7" ht="12.75">
      <c r="A64" s="29" t="s">
        <v>357</v>
      </c>
      <c r="B64" s="93">
        <v>29214</v>
      </c>
      <c r="C64" s="33">
        <f>(B64/$B$64)*100</f>
        <v>100</v>
      </c>
      <c r="E64" s="1" t="s">
        <v>358</v>
      </c>
      <c r="F64" s="97">
        <v>149</v>
      </c>
      <c r="G64" s="101">
        <f t="shared" si="6"/>
        <v>0.47819249654995344</v>
      </c>
    </row>
    <row r="65" spans="1:7" ht="12.75">
      <c r="A65" s="4" t="s">
        <v>256</v>
      </c>
      <c r="B65" s="97">
        <v>15157</v>
      </c>
      <c r="C65" s="10">
        <f>(B65/$B$64)*100</f>
        <v>51.88265899911002</v>
      </c>
      <c r="E65" s="1" t="s">
        <v>359</v>
      </c>
      <c r="F65" s="97">
        <v>203</v>
      </c>
      <c r="G65" s="101">
        <f t="shared" si="6"/>
        <v>0.6514971597291312</v>
      </c>
    </row>
    <row r="66" spans="1:7" ht="12.75">
      <c r="A66" s="4" t="s">
        <v>257</v>
      </c>
      <c r="B66" s="97">
        <v>13311</v>
      </c>
      <c r="C66" s="10">
        <f aca="true" t="shared" si="7" ref="C66:C71">(B66/$B$64)*100</f>
        <v>45.5637707948244</v>
      </c>
      <c r="E66" s="1" t="s">
        <v>360</v>
      </c>
      <c r="F66" s="97">
        <v>65</v>
      </c>
      <c r="G66" s="101">
        <f t="shared" si="6"/>
        <v>0.20860746493789917</v>
      </c>
    </row>
    <row r="67" spans="1:7" ht="12.75">
      <c r="A67" s="4" t="s">
        <v>361</v>
      </c>
      <c r="B67" s="97">
        <v>8580</v>
      </c>
      <c r="C67" s="10">
        <f t="shared" si="7"/>
        <v>29.369480386116248</v>
      </c>
      <c r="E67" s="1" t="s">
        <v>362</v>
      </c>
      <c r="F67" s="97">
        <v>191</v>
      </c>
      <c r="G67" s="101">
        <f t="shared" si="6"/>
        <v>0.6129850123559807</v>
      </c>
    </row>
    <row r="68" spans="1:7" ht="12.75">
      <c r="A68" s="4" t="s">
        <v>363</v>
      </c>
      <c r="B68" s="97">
        <v>4731</v>
      </c>
      <c r="C68" s="10">
        <f t="shared" si="7"/>
        <v>16.194290408708152</v>
      </c>
      <c r="E68" s="1" t="s">
        <v>364</v>
      </c>
      <c r="F68" s="97">
        <v>1536</v>
      </c>
      <c r="G68" s="101">
        <f t="shared" si="6"/>
        <v>4.929554863763279</v>
      </c>
    </row>
    <row r="69" spans="1:7" ht="12.75">
      <c r="A69" s="4" t="s">
        <v>365</v>
      </c>
      <c r="B69" s="97">
        <v>2868</v>
      </c>
      <c r="C69" s="10">
        <f t="shared" si="7"/>
        <v>9.817210926268228</v>
      </c>
      <c r="E69" s="1" t="s">
        <v>366</v>
      </c>
      <c r="F69" s="97">
        <v>212</v>
      </c>
      <c r="G69" s="101">
        <f t="shared" si="6"/>
        <v>0.6803812702589942</v>
      </c>
    </row>
    <row r="70" spans="1:7" ht="12.75">
      <c r="A70" s="4" t="s">
        <v>367</v>
      </c>
      <c r="B70" s="97">
        <v>1863</v>
      </c>
      <c r="C70" s="10">
        <f t="shared" si="7"/>
        <v>6.377079482439926</v>
      </c>
      <c r="E70" s="1" t="s">
        <v>368</v>
      </c>
      <c r="F70" s="97">
        <v>237</v>
      </c>
      <c r="G70" s="101">
        <f t="shared" si="6"/>
        <v>0.7606149106197246</v>
      </c>
    </row>
    <row r="71" spans="1:7" ht="12.75">
      <c r="A71" s="7" t="s">
        <v>258</v>
      </c>
      <c r="B71" s="103">
        <v>746</v>
      </c>
      <c r="C71" s="40">
        <f t="shared" si="7"/>
        <v>2.5535702060655847</v>
      </c>
      <c r="D71" s="41"/>
      <c r="E71" s="9" t="s">
        <v>369</v>
      </c>
      <c r="F71" s="103">
        <v>8272</v>
      </c>
      <c r="G71" s="104">
        <f t="shared" si="6"/>
        <v>26.54770692255849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23638</v>
      </c>
      <c r="C9" s="81">
        <f>(B9/$B$9)*100</f>
        <v>100</v>
      </c>
      <c r="D9" s="65"/>
      <c r="E9" s="79" t="s">
        <v>381</v>
      </c>
      <c r="F9" s="80">
        <v>10768</v>
      </c>
      <c r="G9" s="81">
        <f>(F9/$F$9)*100</f>
        <v>100</v>
      </c>
    </row>
    <row r="10" spans="1:7" ht="12.75">
      <c r="A10" s="82" t="s">
        <v>382</v>
      </c>
      <c r="B10" s="97">
        <v>16987</v>
      </c>
      <c r="C10" s="105">
        <f>(B10/$B$9)*100</f>
        <v>71.86310178526102</v>
      </c>
      <c r="D10" s="65"/>
      <c r="E10" s="78" t="s">
        <v>383</v>
      </c>
      <c r="F10" s="97">
        <v>608</v>
      </c>
      <c r="G10" s="105">
        <f aca="true" t="shared" si="0" ref="G10:G19">(F10/$F$9)*100</f>
        <v>5.646359583952452</v>
      </c>
    </row>
    <row r="11" spans="1:7" ht="12.75">
      <c r="A11" s="82" t="s">
        <v>384</v>
      </c>
      <c r="B11" s="97">
        <v>16928</v>
      </c>
      <c r="C11" s="105">
        <f aca="true" t="shared" si="1" ref="C11:C16">(B11/$B$9)*100</f>
        <v>71.61350368051443</v>
      </c>
      <c r="D11" s="65"/>
      <c r="E11" s="78" t="s">
        <v>385</v>
      </c>
      <c r="F11" s="97">
        <v>406</v>
      </c>
      <c r="G11" s="105">
        <f t="shared" si="0"/>
        <v>3.7704309063893016</v>
      </c>
    </row>
    <row r="12" spans="1:7" ht="12.75">
      <c r="A12" s="82" t="s">
        <v>386</v>
      </c>
      <c r="B12" s="97">
        <v>15216</v>
      </c>
      <c r="C12" s="105">
        <f>(B12/$B$9)*100</f>
        <v>64.37092816651156</v>
      </c>
      <c r="D12" s="65"/>
      <c r="E12" s="78" t="s">
        <v>387</v>
      </c>
      <c r="F12" s="97">
        <v>943</v>
      </c>
      <c r="G12" s="105">
        <f t="shared" si="0"/>
        <v>8.7574294205052</v>
      </c>
    </row>
    <row r="13" spans="1:7" ht="12.75">
      <c r="A13" s="82" t="s">
        <v>388</v>
      </c>
      <c r="B13" s="97">
        <v>1712</v>
      </c>
      <c r="C13" s="105">
        <f>(B13/$B$9)*100</f>
        <v>7.242575514002876</v>
      </c>
      <c r="D13" s="65"/>
      <c r="E13" s="78" t="s">
        <v>389</v>
      </c>
      <c r="F13" s="97">
        <v>1268</v>
      </c>
      <c r="G13" s="105">
        <f t="shared" si="0"/>
        <v>11.775631500742941</v>
      </c>
    </row>
    <row r="14" spans="1:7" ht="12.75">
      <c r="A14" s="82" t="s">
        <v>390</v>
      </c>
      <c r="B14" s="109">
        <v>10.1</v>
      </c>
      <c r="C14" s="112" t="s">
        <v>261</v>
      </c>
      <c r="D14" s="65"/>
      <c r="E14" s="78" t="s">
        <v>391</v>
      </c>
      <c r="F14" s="97">
        <v>1933</v>
      </c>
      <c r="G14" s="105">
        <f t="shared" si="0"/>
        <v>17.951337295690937</v>
      </c>
    </row>
    <row r="15" spans="1:7" ht="12.75">
      <c r="A15" s="82" t="s">
        <v>392</v>
      </c>
      <c r="B15" s="109">
        <v>59</v>
      </c>
      <c r="C15" s="105">
        <f t="shared" si="1"/>
        <v>0.24959810474659447</v>
      </c>
      <c r="D15" s="65"/>
      <c r="E15" s="78" t="s">
        <v>393</v>
      </c>
      <c r="F15" s="97">
        <v>2694</v>
      </c>
      <c r="G15" s="105">
        <f t="shared" si="0"/>
        <v>25.018573551263003</v>
      </c>
    </row>
    <row r="16" spans="1:7" ht="12.75">
      <c r="A16" s="82" t="s">
        <v>67</v>
      </c>
      <c r="B16" s="97">
        <v>6651</v>
      </c>
      <c r="C16" s="105">
        <f t="shared" si="1"/>
        <v>28.13689821473898</v>
      </c>
      <c r="D16" s="65"/>
      <c r="E16" s="78" t="s">
        <v>68</v>
      </c>
      <c r="F16" s="97">
        <v>1565</v>
      </c>
      <c r="G16" s="105">
        <f t="shared" si="0"/>
        <v>14.533803863298663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998</v>
      </c>
      <c r="G17" s="105">
        <f t="shared" si="0"/>
        <v>9.268202080237742</v>
      </c>
    </row>
    <row r="18" spans="1:7" ht="12.75">
      <c r="A18" s="77" t="s">
        <v>70</v>
      </c>
      <c r="B18" s="80">
        <v>12592</v>
      </c>
      <c r="C18" s="81">
        <f>(B18/$B$18)*100</f>
        <v>100</v>
      </c>
      <c r="D18" s="65"/>
      <c r="E18" s="78" t="s">
        <v>170</v>
      </c>
      <c r="F18" s="97">
        <v>184</v>
      </c>
      <c r="G18" s="105">
        <f t="shared" si="0"/>
        <v>1.7087667161961366</v>
      </c>
    </row>
    <row r="19" spans="1:9" ht="12.75">
      <c r="A19" s="82" t="s">
        <v>382</v>
      </c>
      <c r="B19" s="97">
        <v>8416</v>
      </c>
      <c r="C19" s="105">
        <f>(B19/$B$18)*100</f>
        <v>66.83608640406608</v>
      </c>
      <c r="D19" s="65"/>
      <c r="E19" s="78" t="s">
        <v>169</v>
      </c>
      <c r="F19" s="98">
        <v>169</v>
      </c>
      <c r="G19" s="105">
        <f t="shared" si="0"/>
        <v>1.5694650817236255</v>
      </c>
      <c r="I19" s="118"/>
    </row>
    <row r="20" spans="1:7" ht="12.75">
      <c r="A20" s="82" t="s">
        <v>384</v>
      </c>
      <c r="B20" s="97">
        <v>8416</v>
      </c>
      <c r="C20" s="105">
        <f>(B20/$B$18)*100</f>
        <v>66.83608640406608</v>
      </c>
      <c r="D20" s="65"/>
      <c r="E20" s="78" t="s">
        <v>71</v>
      </c>
      <c r="F20" s="97">
        <v>51592</v>
      </c>
      <c r="G20" s="112" t="s">
        <v>261</v>
      </c>
    </row>
    <row r="21" spans="1:7" ht="12.75">
      <c r="A21" s="82" t="s">
        <v>386</v>
      </c>
      <c r="B21" s="97">
        <v>7667</v>
      </c>
      <c r="C21" s="105">
        <f>(B21/$B$18)*100</f>
        <v>60.887865311308765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9233</v>
      </c>
      <c r="G22" s="105">
        <f>(F22/$F$9)*100</f>
        <v>85.74479940564636</v>
      </c>
    </row>
    <row r="23" spans="1:7" ht="12.75">
      <c r="A23" s="77" t="s">
        <v>73</v>
      </c>
      <c r="B23" s="80">
        <v>2343</v>
      </c>
      <c r="C23" s="81">
        <f>(B23/$B$23)*100</f>
        <v>100</v>
      </c>
      <c r="D23" s="65"/>
      <c r="E23" s="78" t="s">
        <v>74</v>
      </c>
      <c r="F23" s="97">
        <v>59683</v>
      </c>
      <c r="G23" s="112" t="s">
        <v>261</v>
      </c>
    </row>
    <row r="24" spans="1:7" ht="12.75">
      <c r="A24" s="82" t="s">
        <v>75</v>
      </c>
      <c r="B24" s="97">
        <v>1641</v>
      </c>
      <c r="C24" s="105">
        <f>(B24/$B$23)*100</f>
        <v>70.03841229193341</v>
      </c>
      <c r="D24" s="65"/>
      <c r="E24" s="78" t="s">
        <v>76</v>
      </c>
      <c r="F24" s="97">
        <v>2344</v>
      </c>
      <c r="G24" s="105">
        <f>(F24/$F$9)*100</f>
        <v>21.768202080237742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11623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266</v>
      </c>
      <c r="G26" s="105">
        <f>(F26/$F$9)*100</f>
        <v>2.4702823179791977</v>
      </c>
    </row>
    <row r="27" spans="1:7" ht="12.75">
      <c r="A27" s="77" t="s">
        <v>85</v>
      </c>
      <c r="B27" s="80">
        <v>14807</v>
      </c>
      <c r="C27" s="81">
        <f>(B27/$B$27)*100</f>
        <v>100</v>
      </c>
      <c r="D27" s="65"/>
      <c r="E27" s="78" t="s">
        <v>78</v>
      </c>
      <c r="F27" s="98">
        <v>5987</v>
      </c>
      <c r="G27" s="112" t="s">
        <v>261</v>
      </c>
    </row>
    <row r="28" spans="1:7" ht="12.75">
      <c r="A28" s="82" t="s">
        <v>86</v>
      </c>
      <c r="B28" s="97">
        <v>12363</v>
      </c>
      <c r="C28" s="105">
        <f aca="true" t="shared" si="2" ref="C28:C33">(B28/$B$27)*100</f>
        <v>83.49429323968394</v>
      </c>
      <c r="D28" s="65"/>
      <c r="E28" s="78" t="s">
        <v>79</v>
      </c>
      <c r="F28" s="97">
        <v>206</v>
      </c>
      <c r="G28" s="105">
        <f>(F28/$F$9)*100</f>
        <v>1.9130757800891531</v>
      </c>
    </row>
    <row r="29" spans="1:7" ht="12.75">
      <c r="A29" s="82" t="s">
        <v>87</v>
      </c>
      <c r="B29" s="97">
        <v>1432</v>
      </c>
      <c r="C29" s="105">
        <f t="shared" si="2"/>
        <v>9.671101506044439</v>
      </c>
      <c r="D29" s="65"/>
      <c r="E29" s="78" t="s">
        <v>80</v>
      </c>
      <c r="F29" s="97">
        <v>1959</v>
      </c>
      <c r="G29" s="112" t="s">
        <v>261</v>
      </c>
    </row>
    <row r="30" spans="1:7" ht="12.75">
      <c r="A30" s="82" t="s">
        <v>88</v>
      </c>
      <c r="B30" s="97">
        <v>388</v>
      </c>
      <c r="C30" s="105">
        <f t="shared" si="2"/>
        <v>2.620382251637739</v>
      </c>
      <c r="D30" s="65"/>
      <c r="E30" s="78" t="s">
        <v>81</v>
      </c>
      <c r="F30" s="97">
        <v>1554</v>
      </c>
      <c r="G30" s="105">
        <f>(F30/$F$9)*100</f>
        <v>14.431649331352153</v>
      </c>
    </row>
    <row r="31" spans="1:7" ht="12.75">
      <c r="A31" s="82" t="s">
        <v>115</v>
      </c>
      <c r="B31" s="97">
        <v>310</v>
      </c>
      <c r="C31" s="105">
        <f t="shared" si="2"/>
        <v>2.0936043763085026</v>
      </c>
      <c r="D31" s="65"/>
      <c r="E31" s="78" t="s">
        <v>82</v>
      </c>
      <c r="F31" s="97">
        <v>16665</v>
      </c>
      <c r="G31" s="112" t="s">
        <v>261</v>
      </c>
    </row>
    <row r="32" spans="1:7" ht="12.75">
      <c r="A32" s="82" t="s">
        <v>89</v>
      </c>
      <c r="B32" s="97">
        <v>85</v>
      </c>
      <c r="C32" s="105">
        <f t="shared" si="2"/>
        <v>0.5740528128587831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229</v>
      </c>
      <c r="C33" s="105">
        <f t="shared" si="2"/>
        <v>1.5465658134666038</v>
      </c>
      <c r="D33" s="65"/>
      <c r="E33" s="79" t="s">
        <v>84</v>
      </c>
      <c r="F33" s="80">
        <v>7649</v>
      </c>
      <c r="G33" s="81">
        <f>(F33/$F$33)*100</f>
        <v>100</v>
      </c>
    </row>
    <row r="34" spans="1:7" ht="12.75">
      <c r="A34" s="82" t="s">
        <v>91</v>
      </c>
      <c r="B34" s="121">
        <v>23.6</v>
      </c>
      <c r="C34" s="112" t="s">
        <v>261</v>
      </c>
      <c r="D34" s="65"/>
      <c r="E34" s="78" t="s">
        <v>383</v>
      </c>
      <c r="F34" s="97">
        <v>211</v>
      </c>
      <c r="G34" s="105">
        <f aca="true" t="shared" si="3" ref="G34:G43">(F34/$F$33)*100</f>
        <v>2.7585305268662568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196</v>
      </c>
      <c r="G35" s="105">
        <f t="shared" si="3"/>
        <v>2.5624264609752907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478</v>
      </c>
      <c r="G36" s="105">
        <f t="shared" si="3"/>
        <v>6.249182899725454</v>
      </c>
    </row>
    <row r="37" spans="1:7" ht="12.75">
      <c r="A37" s="77" t="s">
        <v>94</v>
      </c>
      <c r="B37" s="80">
        <v>15216</v>
      </c>
      <c r="C37" s="81">
        <f>(B37/$B$37)*100</f>
        <v>100</v>
      </c>
      <c r="D37" s="65"/>
      <c r="E37" s="78" t="s">
        <v>389</v>
      </c>
      <c r="F37" s="97">
        <v>793</v>
      </c>
      <c r="G37" s="105">
        <f t="shared" si="3"/>
        <v>10.367368283435743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1349</v>
      </c>
      <c r="G38" s="105">
        <f t="shared" si="3"/>
        <v>17.636292325794223</v>
      </c>
    </row>
    <row r="39" spans="1:7" ht="12.75">
      <c r="A39" s="82" t="s">
        <v>97</v>
      </c>
      <c r="B39" s="98">
        <v>4380</v>
      </c>
      <c r="C39" s="105">
        <f>(B39/$B$37)*100</f>
        <v>28.785488958990534</v>
      </c>
      <c r="D39" s="65"/>
      <c r="E39" s="78" t="s">
        <v>393</v>
      </c>
      <c r="F39" s="97">
        <v>2256</v>
      </c>
      <c r="G39" s="105">
        <f t="shared" si="3"/>
        <v>29.494051510001306</v>
      </c>
    </row>
    <row r="40" spans="1:7" ht="12.75">
      <c r="A40" s="82" t="s">
        <v>98</v>
      </c>
      <c r="B40" s="98">
        <v>4332</v>
      </c>
      <c r="C40" s="105">
        <f>(B40/$B$37)*100</f>
        <v>28.470031545741325</v>
      </c>
      <c r="D40" s="65"/>
      <c r="E40" s="78" t="s">
        <v>68</v>
      </c>
      <c r="F40" s="97">
        <v>1231</v>
      </c>
      <c r="G40" s="105">
        <f t="shared" si="3"/>
        <v>16.093607007451954</v>
      </c>
    </row>
    <row r="41" spans="1:7" ht="12.75">
      <c r="A41" s="82" t="s">
        <v>100</v>
      </c>
      <c r="B41" s="98">
        <v>4193</v>
      </c>
      <c r="C41" s="105">
        <f>(B41/$B$37)*100</f>
        <v>27.55651945320715</v>
      </c>
      <c r="D41" s="65"/>
      <c r="E41" s="78" t="s">
        <v>69</v>
      </c>
      <c r="F41" s="97">
        <v>831</v>
      </c>
      <c r="G41" s="105">
        <f t="shared" si="3"/>
        <v>10.864165250359523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170</v>
      </c>
      <c r="G42" s="105">
        <f t="shared" si="3"/>
        <v>2.222512746764283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134</v>
      </c>
      <c r="G43" s="105">
        <f t="shared" si="3"/>
        <v>1.7518629886259642</v>
      </c>
    </row>
    <row r="44" spans="1:7" ht="12.75">
      <c r="A44" s="82" t="s">
        <v>291</v>
      </c>
      <c r="B44" s="98">
        <v>1244</v>
      </c>
      <c r="C44" s="105">
        <f>(B44/$B$37)*100</f>
        <v>8.175604626708727</v>
      </c>
      <c r="D44" s="65"/>
      <c r="E44" s="78" t="s">
        <v>93</v>
      </c>
      <c r="F44" s="97">
        <v>57156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1067</v>
      </c>
      <c r="C46" s="105">
        <f>(B46/$B$37)*100</f>
        <v>7.0123554153522605</v>
      </c>
      <c r="D46" s="65"/>
      <c r="E46" s="78" t="s">
        <v>96</v>
      </c>
      <c r="F46" s="97">
        <v>21048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38048</v>
      </c>
      <c r="G48" s="112" t="s">
        <v>261</v>
      </c>
    </row>
    <row r="49" spans="1:7" ht="13.5" thickBot="1">
      <c r="A49" s="82" t="s">
        <v>292</v>
      </c>
      <c r="B49" s="98">
        <v>29</v>
      </c>
      <c r="C49" s="105">
        <f aca="true" t="shared" si="4" ref="C49:C55">(B49/$B$37)*100</f>
        <v>0.1905888538380652</v>
      </c>
      <c r="D49" s="87"/>
      <c r="E49" s="88" t="s">
        <v>102</v>
      </c>
      <c r="F49" s="113">
        <v>31167</v>
      </c>
      <c r="G49" s="114" t="s">
        <v>261</v>
      </c>
    </row>
    <row r="50" spans="1:7" ht="13.5" thickTop="1">
      <c r="A50" s="82" t="s">
        <v>116</v>
      </c>
      <c r="B50" s="98">
        <v>998</v>
      </c>
      <c r="C50" s="105">
        <f t="shared" si="4"/>
        <v>6.558885383806519</v>
      </c>
      <c r="D50" s="65"/>
      <c r="E50" s="78"/>
      <c r="F50" s="86"/>
      <c r="G50" s="85"/>
    </row>
    <row r="51" spans="1:7" ht="12.75">
      <c r="A51" s="82" t="s">
        <v>117</v>
      </c>
      <c r="B51" s="98">
        <v>463</v>
      </c>
      <c r="C51" s="105">
        <f t="shared" si="4"/>
        <v>3.042849631966351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243</v>
      </c>
      <c r="C52" s="105">
        <f t="shared" si="4"/>
        <v>1.5970031545741326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1550</v>
      </c>
      <c r="C53" s="105">
        <f t="shared" si="4"/>
        <v>10.18664563617245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536</v>
      </c>
      <c r="C54" s="105">
        <f t="shared" si="4"/>
        <v>3.5226077812828605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299</v>
      </c>
      <c r="C55" s="105">
        <f t="shared" si="4"/>
        <v>1.965036803364879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670</v>
      </c>
      <c r="C57" s="105">
        <f>(B57/$B$37)*100</f>
        <v>4.403259726603575</v>
      </c>
      <c r="D57" s="65"/>
      <c r="E57" s="79" t="s">
        <v>84</v>
      </c>
      <c r="F57" s="80">
        <v>334</v>
      </c>
      <c r="G57" s="105">
        <f>(F57/L57)*100</f>
        <v>4.36658386717218</v>
      </c>
      <c r="H57" s="79" t="s">
        <v>84</v>
      </c>
      <c r="L57" s="15">
        <v>7649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249</v>
      </c>
      <c r="G58" s="105">
        <f>(F58/L58)*100</f>
        <v>5.6207674943566595</v>
      </c>
      <c r="H58" s="78" t="s">
        <v>118</v>
      </c>
      <c r="L58" s="15">
        <v>4430</v>
      </c>
    </row>
    <row r="59" spans="1:12" ht="12.75">
      <c r="A59" s="82" t="s">
        <v>112</v>
      </c>
      <c r="B59" s="98">
        <v>1141</v>
      </c>
      <c r="C59" s="105">
        <f>(B59/$B$37)*100</f>
        <v>7.498685594111462</v>
      </c>
      <c r="D59" s="65"/>
      <c r="E59" s="78" t="s">
        <v>120</v>
      </c>
      <c r="F59" s="97">
        <v>83</v>
      </c>
      <c r="G59" s="105">
        <f>(F59/L59)*100</f>
        <v>5.337620578778135</v>
      </c>
      <c r="H59" s="78" t="s">
        <v>120</v>
      </c>
      <c r="L59" s="15">
        <v>1555</v>
      </c>
    </row>
    <row r="60" spans="1:7" ht="12.75">
      <c r="A60" s="82" t="s">
        <v>113</v>
      </c>
      <c r="B60" s="98">
        <v>2776</v>
      </c>
      <c r="C60" s="105">
        <f>(B60/$B$37)*100</f>
        <v>18.243953732912725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5159</v>
      </c>
      <c r="C62" s="105">
        <f>(B62/$B$37)*100</f>
        <v>33.90509989484753</v>
      </c>
      <c r="D62" s="65"/>
      <c r="E62" s="79" t="s">
        <v>123</v>
      </c>
      <c r="F62" s="80">
        <v>195</v>
      </c>
      <c r="G62" s="105">
        <f>(F62/L62)*100</f>
        <v>14.683734939759036</v>
      </c>
      <c r="H62" s="79" t="s">
        <v>394</v>
      </c>
      <c r="L62" s="15">
        <v>1328</v>
      </c>
    </row>
    <row r="63" spans="1:12" ht="12.75">
      <c r="A63" s="61" t="s">
        <v>293</v>
      </c>
      <c r="B63" s="98">
        <v>480</v>
      </c>
      <c r="C63" s="105">
        <f>(B63/$B$37)*100</f>
        <v>3.1545741324921135</v>
      </c>
      <c r="D63" s="65"/>
      <c r="E63" s="78" t="s">
        <v>118</v>
      </c>
      <c r="F63" s="97">
        <v>186</v>
      </c>
      <c r="G63" s="105">
        <f>(F63/L63)*100</f>
        <v>18.415841584158414</v>
      </c>
      <c r="H63" s="78" t="s">
        <v>118</v>
      </c>
      <c r="L63" s="15">
        <v>1010</v>
      </c>
    </row>
    <row r="64" spans="1:12" ht="12.75">
      <c r="A64" s="82" t="s">
        <v>114</v>
      </c>
      <c r="B64" s="98">
        <v>872</v>
      </c>
      <c r="C64" s="105">
        <f>(B64/$B$37)*100</f>
        <v>5.7308096740273395</v>
      </c>
      <c r="D64" s="65"/>
      <c r="E64" s="78" t="s">
        <v>120</v>
      </c>
      <c r="F64" s="97">
        <v>72</v>
      </c>
      <c r="G64" s="105">
        <f>(F64/L64)*100</f>
        <v>24.91349480968858</v>
      </c>
      <c r="H64" s="78" t="s">
        <v>120</v>
      </c>
      <c r="L64" s="15">
        <v>289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1907</v>
      </c>
      <c r="G66" s="105">
        <f aca="true" t="shared" si="5" ref="G66:G71">(F66/L66)*100</f>
        <v>6.578130389789583</v>
      </c>
      <c r="H66" s="79" t="s">
        <v>124</v>
      </c>
      <c r="L66" s="15">
        <v>28990</v>
      </c>
    </row>
    <row r="67" spans="1:12" ht="12.75">
      <c r="A67" s="82" t="s">
        <v>126</v>
      </c>
      <c r="B67" s="97">
        <v>12056</v>
      </c>
      <c r="C67" s="105">
        <f>(B67/$B$37)*100</f>
        <v>79.23238696109358</v>
      </c>
      <c r="D67" s="65"/>
      <c r="E67" s="78" t="s">
        <v>262</v>
      </c>
      <c r="F67" s="97">
        <v>1353</v>
      </c>
      <c r="G67" s="105">
        <f t="shared" si="5"/>
        <v>6.449921342422653</v>
      </c>
      <c r="H67" s="78" t="s">
        <v>262</v>
      </c>
      <c r="L67" s="15">
        <v>20977</v>
      </c>
    </row>
    <row r="68" spans="1:12" ht="12.75">
      <c r="A68" s="82" t="s">
        <v>128</v>
      </c>
      <c r="B68" s="97">
        <v>2485</v>
      </c>
      <c r="C68" s="105">
        <f>(B68/$B$37)*100</f>
        <v>16.33149316508938</v>
      </c>
      <c r="D68" s="65"/>
      <c r="E68" s="78" t="s">
        <v>127</v>
      </c>
      <c r="F68" s="97">
        <v>325</v>
      </c>
      <c r="G68" s="105">
        <f t="shared" si="5"/>
        <v>11.939750183688465</v>
      </c>
      <c r="H68" s="78" t="s">
        <v>127</v>
      </c>
      <c r="L68" s="15">
        <v>2722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543</v>
      </c>
      <c r="G69" s="105">
        <f t="shared" si="5"/>
        <v>6.785803549112722</v>
      </c>
      <c r="H69" s="78" t="s">
        <v>129</v>
      </c>
      <c r="L69" s="15">
        <v>8002</v>
      </c>
    </row>
    <row r="70" spans="1:12" ht="12.75">
      <c r="A70" s="82" t="s">
        <v>376</v>
      </c>
      <c r="B70" s="97">
        <v>661</v>
      </c>
      <c r="C70" s="105">
        <f>(B70/$B$37)*100</f>
        <v>4.344111461619348</v>
      </c>
      <c r="D70" s="65"/>
      <c r="E70" s="78" t="s">
        <v>130</v>
      </c>
      <c r="F70" s="97">
        <v>434</v>
      </c>
      <c r="G70" s="105">
        <f t="shared" si="5"/>
        <v>7.132292522596549</v>
      </c>
      <c r="H70" s="78" t="s">
        <v>130</v>
      </c>
      <c r="L70" s="15">
        <v>6085</v>
      </c>
    </row>
    <row r="71" spans="1:12" ht="13.5" thickBot="1">
      <c r="A71" s="90" t="s">
        <v>371</v>
      </c>
      <c r="B71" s="110">
        <v>14</v>
      </c>
      <c r="C71" s="111">
        <f>(B71/$B$37)*100</f>
        <v>0.09200841219768664</v>
      </c>
      <c r="D71" s="91"/>
      <c r="E71" s="92" t="s">
        <v>131</v>
      </c>
      <c r="F71" s="110">
        <v>784</v>
      </c>
      <c r="G71" s="119">
        <f t="shared" si="5"/>
        <v>16.922080725232032</v>
      </c>
      <c r="H71" s="92" t="s">
        <v>131</v>
      </c>
      <c r="L71" s="15">
        <v>4633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11388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10746</v>
      </c>
      <c r="G9" s="81">
        <f>(F9/$F$9)*100</f>
        <v>100</v>
      </c>
      <c r="I9" s="53"/>
    </row>
    <row r="10" spans="1:7" ht="12.75">
      <c r="A10" s="36" t="s">
        <v>137</v>
      </c>
      <c r="B10" s="97">
        <v>7144</v>
      </c>
      <c r="C10" s="105">
        <f aca="true" t="shared" si="0" ref="C10:C18">(B10/$B$8)*100</f>
        <v>62.732701088865475</v>
      </c>
      <c r="E10" s="32" t="s">
        <v>138</v>
      </c>
      <c r="F10" s="97">
        <v>10434</v>
      </c>
      <c r="G10" s="105">
        <f>(F10/$F$9)*100</f>
        <v>97.0965940815187</v>
      </c>
    </row>
    <row r="11" spans="1:7" ht="12.75">
      <c r="A11" s="36" t="s">
        <v>139</v>
      </c>
      <c r="B11" s="97">
        <v>1282</v>
      </c>
      <c r="C11" s="105">
        <f t="shared" si="0"/>
        <v>11.257463997190024</v>
      </c>
      <c r="E11" s="32" t="s">
        <v>140</v>
      </c>
      <c r="F11" s="97">
        <v>196</v>
      </c>
      <c r="G11" s="105">
        <f>(F11/$F$9)*100</f>
        <v>1.82393448725107</v>
      </c>
    </row>
    <row r="12" spans="1:7" ht="12.75">
      <c r="A12" s="36" t="s">
        <v>141</v>
      </c>
      <c r="B12" s="97">
        <v>74</v>
      </c>
      <c r="C12" s="105">
        <f t="shared" si="0"/>
        <v>0.6498068141903758</v>
      </c>
      <c r="E12" s="32" t="s">
        <v>142</v>
      </c>
      <c r="F12" s="97">
        <v>116</v>
      </c>
      <c r="G12" s="105">
        <f>(F12/$F$9)*100</f>
        <v>1.0794714312302252</v>
      </c>
    </row>
    <row r="13" spans="1:7" ht="12.75">
      <c r="A13" s="36" t="s">
        <v>143</v>
      </c>
      <c r="B13" s="97">
        <v>401</v>
      </c>
      <c r="C13" s="105">
        <f t="shared" si="0"/>
        <v>3.521250439058658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1194</v>
      </c>
      <c r="C14" s="105">
        <f t="shared" si="0"/>
        <v>10.484720758693362</v>
      </c>
      <c r="E14" s="42" t="s">
        <v>145</v>
      </c>
      <c r="F14" s="80">
        <v>6770</v>
      </c>
      <c r="G14" s="81">
        <f>(F14/$F$14)*100</f>
        <v>100</v>
      </c>
    </row>
    <row r="15" spans="1:7" ht="12.75">
      <c r="A15" s="36" t="s">
        <v>146</v>
      </c>
      <c r="B15" s="97">
        <v>798</v>
      </c>
      <c r="C15" s="105">
        <f t="shared" si="0"/>
        <v>7.007376185458377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315</v>
      </c>
      <c r="C16" s="105">
        <f t="shared" si="0"/>
        <v>2.7660695468914644</v>
      </c>
      <c r="E16" s="1" t="s">
        <v>149</v>
      </c>
      <c r="F16" s="97">
        <v>104</v>
      </c>
      <c r="G16" s="105">
        <f>(F16/$F$14)*100</f>
        <v>1.536189069423929</v>
      </c>
    </row>
    <row r="17" spans="1:7" ht="12.75">
      <c r="A17" s="36" t="s">
        <v>150</v>
      </c>
      <c r="B17" s="97">
        <v>180</v>
      </c>
      <c r="C17" s="105">
        <f t="shared" si="0"/>
        <v>1.5806111696522658</v>
      </c>
      <c r="E17" s="1" t="s">
        <v>151</v>
      </c>
      <c r="F17" s="97">
        <v>1580</v>
      </c>
      <c r="G17" s="105">
        <f aca="true" t="shared" si="1" ref="G17:G23">(F17/$F$14)*100</f>
        <v>23.338257016248154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2989</v>
      </c>
      <c r="G18" s="105">
        <f t="shared" si="1"/>
        <v>44.150664697193506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1351</v>
      </c>
      <c r="G19" s="105">
        <f t="shared" si="1"/>
        <v>19.95568685376662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596</v>
      </c>
      <c r="G20" s="105">
        <f t="shared" si="1"/>
        <v>8.80354505169867</v>
      </c>
    </row>
    <row r="21" spans="1:7" ht="12.75">
      <c r="A21" s="36" t="s">
        <v>156</v>
      </c>
      <c r="B21" s="98">
        <v>431</v>
      </c>
      <c r="C21" s="105">
        <f aca="true" t="shared" si="2" ref="C21:C28">(B21/$B$8)*100</f>
        <v>3.7846856340007027</v>
      </c>
      <c r="E21" s="1" t="s">
        <v>157</v>
      </c>
      <c r="F21" s="97">
        <v>108</v>
      </c>
      <c r="G21" s="105">
        <f t="shared" si="1"/>
        <v>1.5952732644017726</v>
      </c>
    </row>
    <row r="22" spans="1:7" ht="12.75">
      <c r="A22" s="36" t="s">
        <v>158</v>
      </c>
      <c r="B22" s="98">
        <v>1169</v>
      </c>
      <c r="C22" s="105">
        <f t="shared" si="2"/>
        <v>10.26519142957499</v>
      </c>
      <c r="E22" s="1" t="s">
        <v>159</v>
      </c>
      <c r="F22" s="97">
        <v>34</v>
      </c>
      <c r="G22" s="105">
        <f t="shared" si="1"/>
        <v>0.5022156573116691</v>
      </c>
    </row>
    <row r="23" spans="1:7" ht="12.75">
      <c r="A23" s="36" t="s">
        <v>160</v>
      </c>
      <c r="B23" s="98">
        <v>1658</v>
      </c>
      <c r="C23" s="105">
        <f t="shared" si="2"/>
        <v>14.559185107130313</v>
      </c>
      <c r="E23" s="1" t="s">
        <v>161</v>
      </c>
      <c r="F23" s="98">
        <v>8</v>
      </c>
      <c r="G23" s="105">
        <f t="shared" si="1"/>
        <v>0.11816838995568685</v>
      </c>
    </row>
    <row r="24" spans="1:7" ht="12.75">
      <c r="A24" s="36" t="s">
        <v>162</v>
      </c>
      <c r="B24" s="97">
        <v>4340</v>
      </c>
      <c r="C24" s="105">
        <f t="shared" si="2"/>
        <v>38.11029153494907</v>
      </c>
      <c r="E24" s="1" t="s">
        <v>163</v>
      </c>
      <c r="F24" s="97">
        <v>130000</v>
      </c>
      <c r="G24" s="112" t="s">
        <v>261</v>
      </c>
    </row>
    <row r="25" spans="1:7" ht="12.75">
      <c r="A25" s="36" t="s">
        <v>164</v>
      </c>
      <c r="B25" s="97">
        <v>1451</v>
      </c>
      <c r="C25" s="105">
        <f t="shared" si="2"/>
        <v>12.741482262030207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894</v>
      </c>
      <c r="C26" s="105">
        <f t="shared" si="2"/>
        <v>7.8503688092729185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858</v>
      </c>
      <c r="C27" s="105">
        <f t="shared" si="2"/>
        <v>7.534246575342466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587</v>
      </c>
      <c r="C28" s="105">
        <f t="shared" si="2"/>
        <v>5.1545486476993325</v>
      </c>
      <c r="E28" s="32" t="s">
        <v>176</v>
      </c>
      <c r="F28" s="97">
        <v>5463</v>
      </c>
      <c r="G28" s="105">
        <f aca="true" t="shared" si="3" ref="G28:G35">(F28/$F$14)*100</f>
        <v>80.69423929098966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30</v>
      </c>
      <c r="G30" s="105">
        <f t="shared" si="3"/>
        <v>0.4431314623338257</v>
      </c>
    </row>
    <row r="31" spans="1:7" ht="12.75">
      <c r="A31" s="36" t="s">
        <v>180</v>
      </c>
      <c r="B31" s="97">
        <v>42</v>
      </c>
      <c r="C31" s="105">
        <f aca="true" t="shared" si="4" ref="C31:C39">(B31/$B$8)*100</f>
        <v>0.36880927291886195</v>
      </c>
      <c r="E31" s="32" t="s">
        <v>181</v>
      </c>
      <c r="F31" s="97">
        <v>308</v>
      </c>
      <c r="G31" s="105">
        <f t="shared" si="3"/>
        <v>4.549483013293944</v>
      </c>
    </row>
    <row r="32" spans="1:7" ht="12.75">
      <c r="A32" s="36" t="s">
        <v>182</v>
      </c>
      <c r="B32" s="97">
        <v>300</v>
      </c>
      <c r="C32" s="105">
        <f t="shared" si="4"/>
        <v>2.634351949420443</v>
      </c>
      <c r="E32" s="32" t="s">
        <v>183</v>
      </c>
      <c r="F32" s="97">
        <v>1037</v>
      </c>
      <c r="G32" s="105">
        <f t="shared" si="3"/>
        <v>15.317577548005909</v>
      </c>
    </row>
    <row r="33" spans="1:7" ht="12.75">
      <c r="A33" s="36" t="s">
        <v>184</v>
      </c>
      <c r="B33" s="97">
        <v>869</v>
      </c>
      <c r="C33" s="105">
        <f t="shared" si="4"/>
        <v>7.630839480154548</v>
      </c>
      <c r="E33" s="32" t="s">
        <v>185</v>
      </c>
      <c r="F33" s="97">
        <v>2296</v>
      </c>
      <c r="G33" s="105">
        <f t="shared" si="3"/>
        <v>33.91432791728213</v>
      </c>
    </row>
    <row r="34" spans="1:7" ht="12.75">
      <c r="A34" s="36" t="s">
        <v>186</v>
      </c>
      <c r="B34" s="97">
        <v>1837</v>
      </c>
      <c r="C34" s="105">
        <f t="shared" si="4"/>
        <v>16.131015103617845</v>
      </c>
      <c r="E34" s="32" t="s">
        <v>187</v>
      </c>
      <c r="F34" s="97">
        <v>1308</v>
      </c>
      <c r="G34" s="105">
        <f t="shared" si="3"/>
        <v>19.3205317577548</v>
      </c>
    </row>
    <row r="35" spans="1:7" ht="12.75">
      <c r="A35" s="36" t="s">
        <v>188</v>
      </c>
      <c r="B35" s="97">
        <v>2470</v>
      </c>
      <c r="C35" s="105">
        <f t="shared" si="4"/>
        <v>21.689497716894977</v>
      </c>
      <c r="E35" s="32" t="s">
        <v>189</v>
      </c>
      <c r="F35" s="97">
        <v>484</v>
      </c>
      <c r="G35" s="105">
        <f t="shared" si="3"/>
        <v>7.149187592319055</v>
      </c>
    </row>
    <row r="36" spans="1:7" ht="12.75">
      <c r="A36" s="36" t="s">
        <v>190</v>
      </c>
      <c r="B36" s="97">
        <v>2340</v>
      </c>
      <c r="C36" s="105">
        <f t="shared" si="4"/>
        <v>20.54794520547945</v>
      </c>
      <c r="E36" s="32" t="s">
        <v>191</v>
      </c>
      <c r="F36" s="97">
        <v>1296</v>
      </c>
      <c r="G36" s="112" t="s">
        <v>261</v>
      </c>
    </row>
    <row r="37" spans="1:7" ht="12.75">
      <c r="A37" s="36" t="s">
        <v>192</v>
      </c>
      <c r="B37" s="97">
        <v>1654</v>
      </c>
      <c r="C37" s="105">
        <f t="shared" si="4"/>
        <v>14.524060414471373</v>
      </c>
      <c r="E37" s="32" t="s">
        <v>193</v>
      </c>
      <c r="F37" s="97">
        <v>1307</v>
      </c>
      <c r="G37" s="105">
        <f>(F37/$F$14)*100</f>
        <v>19.30576070901034</v>
      </c>
    </row>
    <row r="38" spans="1:7" ht="12.75">
      <c r="A38" s="36" t="s">
        <v>194</v>
      </c>
      <c r="B38" s="97">
        <v>1120</v>
      </c>
      <c r="C38" s="105">
        <f t="shared" si="4"/>
        <v>9.834913944502986</v>
      </c>
      <c r="E38" s="32" t="s">
        <v>191</v>
      </c>
      <c r="F38" s="97">
        <v>505</v>
      </c>
      <c r="G38" s="112" t="s">
        <v>261</v>
      </c>
    </row>
    <row r="39" spans="1:7" ht="12.75">
      <c r="A39" s="36" t="s">
        <v>195</v>
      </c>
      <c r="B39" s="97">
        <v>756</v>
      </c>
      <c r="C39" s="105">
        <f t="shared" si="4"/>
        <v>6.638566912539515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10746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1465</v>
      </c>
      <c r="G43" s="105">
        <f aca="true" t="shared" si="5" ref="G43:G48">(F43/$F$14)*100</f>
        <v>21.639586410635157</v>
      </c>
    </row>
    <row r="44" spans="1:7" ht="12.75">
      <c r="A44" s="36" t="s">
        <v>209</v>
      </c>
      <c r="B44" s="98">
        <v>2039</v>
      </c>
      <c r="C44" s="105">
        <f aca="true" t="shared" si="6" ref="C44:C49">(B44/$B$42)*100</f>
        <v>18.974502140331285</v>
      </c>
      <c r="E44" s="32" t="s">
        <v>210</v>
      </c>
      <c r="F44" s="97">
        <v>1229</v>
      </c>
      <c r="G44" s="105">
        <f t="shared" si="5"/>
        <v>18.15361890694239</v>
      </c>
    </row>
    <row r="45" spans="1:7" ht="12.75">
      <c r="A45" s="36" t="s">
        <v>211</v>
      </c>
      <c r="B45" s="98">
        <v>3420</v>
      </c>
      <c r="C45" s="105">
        <f t="shared" si="6"/>
        <v>31.825795644891127</v>
      </c>
      <c r="E45" s="32" t="s">
        <v>212</v>
      </c>
      <c r="F45" s="97">
        <v>1040</v>
      </c>
      <c r="G45" s="105">
        <f t="shared" si="5"/>
        <v>15.36189069423929</v>
      </c>
    </row>
    <row r="46" spans="1:7" ht="12.75">
      <c r="A46" s="36" t="s">
        <v>213</v>
      </c>
      <c r="B46" s="98">
        <v>2066</v>
      </c>
      <c r="C46" s="105">
        <f t="shared" si="6"/>
        <v>19.22575842173832</v>
      </c>
      <c r="E46" s="32" t="s">
        <v>214</v>
      </c>
      <c r="F46" s="97">
        <v>958</v>
      </c>
      <c r="G46" s="105">
        <f t="shared" si="5"/>
        <v>14.150664697193502</v>
      </c>
    </row>
    <row r="47" spans="1:7" ht="12.75">
      <c r="A47" s="36" t="s">
        <v>215</v>
      </c>
      <c r="B47" s="97">
        <v>1883</v>
      </c>
      <c r="C47" s="105">
        <f t="shared" si="6"/>
        <v>17.52279918109064</v>
      </c>
      <c r="E47" s="32" t="s">
        <v>216</v>
      </c>
      <c r="F47" s="97">
        <v>575</v>
      </c>
      <c r="G47" s="105">
        <f t="shared" si="5"/>
        <v>8.493353028064993</v>
      </c>
    </row>
    <row r="48" spans="1:7" ht="12.75">
      <c r="A48" s="36" t="s">
        <v>217</v>
      </c>
      <c r="B48" s="97">
        <v>729</v>
      </c>
      <c r="C48" s="105">
        <f t="shared" si="6"/>
        <v>6.78391959798995</v>
      </c>
      <c r="E48" s="32" t="s">
        <v>218</v>
      </c>
      <c r="F48" s="97">
        <v>1447</v>
      </c>
      <c r="G48" s="105">
        <f t="shared" si="5"/>
        <v>21.37370753323486</v>
      </c>
    </row>
    <row r="49" spans="1:7" ht="12.75">
      <c r="A49" s="36" t="s">
        <v>219</v>
      </c>
      <c r="B49" s="97">
        <v>609</v>
      </c>
      <c r="C49" s="105">
        <f t="shared" si="6"/>
        <v>5.667225013958682</v>
      </c>
      <c r="E49" s="32" t="s">
        <v>220</v>
      </c>
      <c r="F49" s="97">
        <v>56</v>
      </c>
      <c r="G49" s="105">
        <f>(F49/$F$14)*100</f>
        <v>0.827178729689808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2726</v>
      </c>
      <c r="G51" s="81">
        <f>(F51/F$51)*100</f>
        <v>100</v>
      </c>
    </row>
    <row r="52" spans="1:7" ht="12.75">
      <c r="A52" s="4" t="s">
        <v>223</v>
      </c>
      <c r="B52" s="97">
        <v>638</v>
      </c>
      <c r="C52" s="105">
        <f>(B52/$B$42)*100</f>
        <v>5.937092871766239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3711</v>
      </c>
      <c r="C53" s="105">
        <f>(B53/$B$42)*100</f>
        <v>34.53378001116695</v>
      </c>
      <c r="E53" s="32" t="s">
        <v>226</v>
      </c>
      <c r="F53" s="97">
        <v>84</v>
      </c>
      <c r="G53" s="105">
        <f>(F53/F$51)*100</f>
        <v>3.081438004402054</v>
      </c>
    </row>
    <row r="54" spans="1:7" ht="12.75">
      <c r="A54" s="4" t="s">
        <v>227</v>
      </c>
      <c r="B54" s="97">
        <v>4888</v>
      </c>
      <c r="C54" s="105">
        <f>(B54/$B$42)*100</f>
        <v>45.48669272287363</v>
      </c>
      <c r="E54" s="32" t="s">
        <v>228</v>
      </c>
      <c r="F54" s="97">
        <v>80</v>
      </c>
      <c r="G54" s="105">
        <f aca="true" t="shared" si="7" ref="G54:G60">(F54/F$51)*100</f>
        <v>2.93470286133529</v>
      </c>
    </row>
    <row r="55" spans="1:7" ht="12.75">
      <c r="A55" s="4" t="s">
        <v>229</v>
      </c>
      <c r="B55" s="97">
        <v>1509</v>
      </c>
      <c r="C55" s="105">
        <f>(B55/$B$42)*100</f>
        <v>14.042434394193187</v>
      </c>
      <c r="E55" s="32" t="s">
        <v>230</v>
      </c>
      <c r="F55" s="97">
        <v>74</v>
      </c>
      <c r="G55" s="105">
        <f t="shared" si="7"/>
        <v>2.714600146735143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707</v>
      </c>
      <c r="G56" s="105">
        <f t="shared" si="7"/>
        <v>25.93543653705062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1158</v>
      </c>
      <c r="G57" s="105">
        <f t="shared" si="7"/>
        <v>42.47982391782832</v>
      </c>
    </row>
    <row r="58" spans="1:7" ht="12.75">
      <c r="A58" s="36" t="s">
        <v>234</v>
      </c>
      <c r="B58" s="97">
        <v>7999</v>
      </c>
      <c r="C58" s="105">
        <f aca="true" t="shared" si="8" ref="C58:C66">(B58/$B$42)*100</f>
        <v>74.43699981388424</v>
      </c>
      <c r="E58" s="32" t="s">
        <v>235</v>
      </c>
      <c r="F58" s="97">
        <v>469</v>
      </c>
      <c r="G58" s="105">
        <f t="shared" si="7"/>
        <v>17.20469552457814</v>
      </c>
    </row>
    <row r="59" spans="1:7" ht="12.75">
      <c r="A59" s="36" t="s">
        <v>236</v>
      </c>
      <c r="B59" s="97">
        <v>385</v>
      </c>
      <c r="C59" s="105">
        <f t="shared" si="8"/>
        <v>3.582728457100316</v>
      </c>
      <c r="E59" s="32" t="s">
        <v>237</v>
      </c>
      <c r="F59" s="98">
        <v>14</v>
      </c>
      <c r="G59" s="105">
        <f t="shared" si="7"/>
        <v>0.5135730007336757</v>
      </c>
    </row>
    <row r="60" spans="1:7" ht="12.75">
      <c r="A60" s="36" t="s">
        <v>238</v>
      </c>
      <c r="B60" s="97">
        <v>1141</v>
      </c>
      <c r="C60" s="105">
        <f t="shared" si="8"/>
        <v>10.6179043364973</v>
      </c>
      <c r="E60" s="32" t="s">
        <v>239</v>
      </c>
      <c r="F60" s="97">
        <v>140</v>
      </c>
      <c r="G60" s="105">
        <f t="shared" si="7"/>
        <v>5.135730007336757</v>
      </c>
    </row>
    <row r="61" spans="1:7" ht="12.75">
      <c r="A61" s="36" t="s">
        <v>240</v>
      </c>
      <c r="B61" s="97">
        <v>1059</v>
      </c>
      <c r="C61" s="105">
        <f t="shared" si="8"/>
        <v>9.854829704075934</v>
      </c>
      <c r="E61" s="32" t="s">
        <v>163</v>
      </c>
      <c r="F61" s="97">
        <v>811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145</v>
      </c>
      <c r="C63" s="105">
        <f t="shared" si="8"/>
        <v>1.3493392890377816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8</v>
      </c>
      <c r="C64" s="105">
        <f t="shared" si="8"/>
        <v>0.0744463056020845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340</v>
      </c>
      <c r="G65" s="105">
        <f aca="true" t="shared" si="9" ref="G65:G71">(F65/F$51)*100</f>
        <v>12.472487160674982</v>
      </c>
    </row>
    <row r="66" spans="1:7" ht="12.75">
      <c r="A66" s="36" t="s">
        <v>247</v>
      </c>
      <c r="B66" s="97">
        <v>9</v>
      </c>
      <c r="C66" s="105">
        <f t="shared" si="8"/>
        <v>0.08375209380234507</v>
      </c>
      <c r="E66" s="32" t="s">
        <v>210</v>
      </c>
      <c r="F66" s="97">
        <v>385</v>
      </c>
      <c r="G66" s="105">
        <f t="shared" si="9"/>
        <v>14.123257520176082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474</v>
      </c>
      <c r="G67" s="105">
        <f t="shared" si="9"/>
        <v>17.388114453411593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298</v>
      </c>
      <c r="G68" s="105">
        <f t="shared" si="9"/>
        <v>10.931768158473956</v>
      </c>
    </row>
    <row r="69" spans="1:7" ht="12.75">
      <c r="A69" s="36" t="s">
        <v>249</v>
      </c>
      <c r="B69" s="97">
        <v>35</v>
      </c>
      <c r="C69" s="105">
        <f>(B69/$B$42)*100</f>
        <v>0.3257025870091197</v>
      </c>
      <c r="E69" s="32" t="s">
        <v>216</v>
      </c>
      <c r="F69" s="97">
        <v>262</v>
      </c>
      <c r="G69" s="105">
        <f t="shared" si="9"/>
        <v>9.611151870873075</v>
      </c>
    </row>
    <row r="70" spans="1:7" ht="12.75">
      <c r="A70" s="36" t="s">
        <v>251</v>
      </c>
      <c r="B70" s="97">
        <v>25</v>
      </c>
      <c r="C70" s="105">
        <f>(B70/$B$42)*100</f>
        <v>0.23264470500651405</v>
      </c>
      <c r="E70" s="32" t="s">
        <v>218</v>
      </c>
      <c r="F70" s="97">
        <v>803</v>
      </c>
      <c r="G70" s="105">
        <f t="shared" si="9"/>
        <v>29.457079970652973</v>
      </c>
    </row>
    <row r="71" spans="1:7" ht="12.75">
      <c r="A71" s="54" t="s">
        <v>252</v>
      </c>
      <c r="B71" s="103">
        <v>77</v>
      </c>
      <c r="C71" s="115">
        <f>(B71/$B$42)*100</f>
        <v>0.7165456914200632</v>
      </c>
      <c r="D71" s="41"/>
      <c r="E71" s="44" t="s">
        <v>220</v>
      </c>
      <c r="F71" s="103">
        <v>164</v>
      </c>
      <c r="G71" s="115">
        <f t="shared" si="9"/>
        <v>6.016140865737344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2002-06-05T20:03:08Z</dcterms:modified>
  <cp:category/>
  <cp:version/>
  <cp:contentType/>
  <cp:contentStatus/>
</cp:coreProperties>
</file>