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<sst xmlns="http://schemas.openxmlformats.org/spreadsheetml/2006/main" count="674" uniqueCount="437">
  <si>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</si>
  <si>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</si>
  <si>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</si>
  <si>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</si>
  <si>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</si>
  <si>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</si>
  <si>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</si>
  <si>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</si>
  <si>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</si>
  <si>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</si>
  <si>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</si>
  <si>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</si>
  <si>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</si>
  <si>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</si>
  <si>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</si>
  <si>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</si>
  <si>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</si>
  <si>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</si>
  <si>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</si>
  <si>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</si>
  <si>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</si>
  <si>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</si>
  <si>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</si>
  <si>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</si>
  <si>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</si>
  <si>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</si>
  <si>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</si>
  <si>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</si>
  <si>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</si>
  <si>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</si>
  <si>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</si>
  <si>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</si>
  <si>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</si>
  <si>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</si>
  <si>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</si>
  <si>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</si>
  <si>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</si>
  <si>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</si>
  <si>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</si>
  <si>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</si>
  <si>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</si>
  <si>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</si>
  <si>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</si>
  <si>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</si>
  <si>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</si>
  <si>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</si>
  <si>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</si>
  <si>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</si>
  <si>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</si>
  <si>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</si>
  <si>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</si>
  <si>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</si>
  <si>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</si>
  <si>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</si>
  <si>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</si>
  <si>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</si>
  <si>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</si>
  <si>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</si>
  <si>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</si>
  <si>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</si>
  <si>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</si>
  <si>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</si>
  <si>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</si>
  <si>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</si>
  <si>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</si>
  <si>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</si>
  <si>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</si>
  <si>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</si>
  <si>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</si>
  <si>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</si>
  <si>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</si>
  <si>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</si>
  <si>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</si>
  <si>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</si>
  <si>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</si>
  <si>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</si>
  <si>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</si>
  <si>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</si>
  <si>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</si>
  <si>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</si>
  <si>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</si>
  <si>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</si>
  <si>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</si>
  <si>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</si>
  <si>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</si>
  <si>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</si>
  <si>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</si>
  <si>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</si>
  <si>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</si>
  <si>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</si>
  <si>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</si>
  <si>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</si>
  <si>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</si>
  <si>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</si>
  <si>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</si>
  <si>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</si>
  <si>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</si>
  <si>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</si>
  <si>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</si>
  <si>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</si>
  <si>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</si>
  <si>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</si>
  <si>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</si>
  <si>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</si>
  <si>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</si>
  <si>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</si>
  <si>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</si>
  <si>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</si>
  <si>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</si>
  <si>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</si>
  <si>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</si>
  <si>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</si>
  <si>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</si>
  <si>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</si>
  <si>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</si>
  <si>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</si>
  <si>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</si>
  <si>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</si>
  <si>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</si>
  <si>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</si>
  <si>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</si>
  <si>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</si>
  <si>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</si>
  <si>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</si>
  <si>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</si>
  <si>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</si>
  <si>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</si>
  <si>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</si>
  <si>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</si>
  <si>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</si>
  <si>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</si>
  <si>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</si>
  <si>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</si>
  <si>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</si>
  <si>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</si>
  <si>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</si>
  <si>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</si>
  <si>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</si>
  <si>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</si>
  <si>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</si>
  <si>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</si>
  <si>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</si>
  <si>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</si>
  <si>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</si>
  <si>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</si>
  <si>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</si>
  <si>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</si>
  <si>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</si>
  <si>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</si>
  <si>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</si>
  <si>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</si>
  <si>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</si>
  <si>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</si>
  <si>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</si>
  <si>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</si>
  <si>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</si>
  <si>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</si>
  <si>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</si>
  <si>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</si>
  <si>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</si>
  <si>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</si>
  <si>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</si>
  <si>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</si>
  <si>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</si>
  <si>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</si>
  <si>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</si>
  <si>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</si>
  <si>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</si>
  <si>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</si>
  <si>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</si>
  <si>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</si>
  <si>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</si>
  <si>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</si>
  <si>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</si>
  <si>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</si>
  <si>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</si>
  <si>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</si>
  <si>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</si>
  <si>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</si>
  <si>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</si>
  <si>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</si>
  <si>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</si>
  <si>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</si>
  <si>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</si>
  <si>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</si>
  <si>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</si>
  <si>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</si>
  <si>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</si>
  <si>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</si>
  <si>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</si>
  <si>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</si>
  <si>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</si>
  <si>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</si>
  <si>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</si>
  <si>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</si>
  <si>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</si>
  <si>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</si>
  <si>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</si>
  <si>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</si>
  <si>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</si>
  <si>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</si>
  <si>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</si>
  <si>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</si>
  <si>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</si>
  <si>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</si>
  <si>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</si>
  <si>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</si>
  <si>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</si>
  <si>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</si>
  <si>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</si>
  <si>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</si>
  <si>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</si>
  <si>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</si>
  <si>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</si>
  <si>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</si>
  <si>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</si>
  <si>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</si>
  <si>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</si>
  <si>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</si>
  <si>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</si>
  <si>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</si>
  <si>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</si>
  <si>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</si>
  <si>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</si>
  <si>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</si>
  <si>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</si>
  <si>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</si>
  <si>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</si>
  <si>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</si>
  <si>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</si>
  <si>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</si>
  <si>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</si>
  <si>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</si>
  <si>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</si>
  <si>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</si>
  <si>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</si>
  <si>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</si>
  <si>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</si>
  <si>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</si>
  <si>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</si>
  <si>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</si>
  <si>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</si>
  <si>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</si>
  <si>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</si>
  <si>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</si>
  <si>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</si>
  <si>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</si>
  <si>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</si>
  <si>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</si>
  <si>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</si>
  <si>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</si>
  <si>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</si>
  <si>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</si>
  <si>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</si>
  <si>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</si>
  <si>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</si>
  <si>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</si>
  <si>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</si>
  <si>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</si>
  <si>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</si>
  <si>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</si>
  <si>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</si>
  <si>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</si>
  <si>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</si>
  <si>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</si>
  <si>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</si>
  <si>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</si>
  <si>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</si>
  <si>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</si>
  <si>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</si>
  <si>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</si>
  <si>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</si>
  <si>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</si>
  <si>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</si>
  <si>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</si>
  <si>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</si>
  <si>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</si>
  <si>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</si>
  <si>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</si>
  <si>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</si>
  <si>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</si>
  <si>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</si>
  <si>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</si>
  <si>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</si>
  <si>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</si>
  <si>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</si>
  <si>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</si>
  <si>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</si>
  <si>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</si>
  <si>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</si>
  <si>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</si>
  <si>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</si>
  <si>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</si>
  <si>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</si>
  <si>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</si>
  <si>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</si>
  <si>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</si>
  <si>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</si>
  <si>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</si>
  <si>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</si>
  <si>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</si>
  <si>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</si>
  <si>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</si>
  <si>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</si>
  <si>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</si>
  <si>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</si>
  <si>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</si>
  <si>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</si>
  <si>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</si>
  <si>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</si>
  <si>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</si>
  <si>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</si>
  <si>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</si>
  <si>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</si>
  <si>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</si>
  <si>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</si>
  <si>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</si>
  <si>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</si>
  <si>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</si>
  <si>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</si>
  <si>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</si>
  <si>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</si>
  <si>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</si>
  <si>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</si>
  <si>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</si>
  <si>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</si>
  <si>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</si>
  <si>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</si>
  <si>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</si>
  <si>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</si>
  <si>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</si>
  <si>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</si>
  <si>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</si>
  <si>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</si>
  <si>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</si>
  <si>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</si>
  <si>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</si>
  <si>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</si>
  <si>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</si>
  <si>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</si>
  <si>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</si>
  <si>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</si>
  <si>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</si>
  <si>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</si>
  <si>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</si>
  <si>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</si>
  <si>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</si>
  <si>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</si>
  <si>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</si>
  <si>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</si>
  <si>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</si>
  <si>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</si>
  <si>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</si>
  <si>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</si>
  <si>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</si>
  <si>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</si>
  <si>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</si>
  <si>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</si>
  <si>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</si>
  <si>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</si>
  <si>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</si>
  <si>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</si>
  <si>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</si>
  <si>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</si>
  <si>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</si>
  <si>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</si>
  <si>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</si>
  <si>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</si>
  <si>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</si>
  <si>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</si>
  <si>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</si>
  <si>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</si>
  <si>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</si>
  <si>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</si>
  <si>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</si>
  <si>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</si>
  <si>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</si>
  <si>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</si>
  <si>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</si>
  <si>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</si>
  <si>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</si>
  <si>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</si>
  <si>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</si>
  <si>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</si>
  <si>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</si>
  <si>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</si>
  <si>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</si>
  <si>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</si>
  <si>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</si>
  <si>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</si>
  <si>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</si>
  <si>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</si>
  <si>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</si>
  <si>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</si>
  <si>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</si>
  <si>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</si>
  <si>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Hamilton township,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</si>
  <si>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Hamilton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</si>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</sst>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20499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20499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10217</v>
      </c>
      <c r="C9" s="150">
        <f>(B9/$B$7)*100</f>
        <v>49.841455680764916</v>
      </c>
      <c r="D9" s="151"/>
      <c r="E9" s="151" t="s">
        <v>403</v>
      </c>
      <c r="F9" s="149">
        <v>1621</v>
      </c>
      <c r="G9" s="152">
        <f t="shared" si="0"/>
        <v>7.9077028147714525</v>
      </c>
    </row>
    <row r="10" spans="1:7" ht="12.75">
      <c r="A10" s="148" t="s">
        <v>404</v>
      </c>
      <c r="B10" s="149">
        <v>10282</v>
      </c>
      <c r="C10" s="150">
        <f>(B10/$B$7)*100</f>
        <v>50.15854431923509</v>
      </c>
      <c r="D10" s="151"/>
      <c r="E10" s="151" t="s">
        <v>405</v>
      </c>
      <c r="F10" s="149">
        <v>91</v>
      </c>
      <c r="G10" s="152">
        <f t="shared" si="0"/>
        <v>0.443924093858237</v>
      </c>
    </row>
    <row r="11" spans="1:7" ht="12.75">
      <c r="A11" s="148"/>
      <c r="B11" s="149"/>
      <c r="C11" s="150"/>
      <c r="D11" s="151"/>
      <c r="E11" s="151" t="s">
        <v>406</v>
      </c>
      <c r="F11" s="149">
        <v>960</v>
      </c>
      <c r="G11" s="152">
        <f t="shared" si="0"/>
        <v>4.683155275867115</v>
      </c>
    </row>
    <row r="12" spans="1:7" ht="12.75">
      <c r="A12" s="148" t="s">
        <v>407</v>
      </c>
      <c r="B12" s="149">
        <v>1431</v>
      </c>
      <c r="C12" s="150">
        <f aca="true" t="shared" si="1" ref="C12:C24">B12*100/B$7</f>
        <v>6.980828333089419</v>
      </c>
      <c r="D12" s="151"/>
      <c r="E12" s="151" t="s">
        <v>408</v>
      </c>
      <c r="F12" s="149">
        <v>34</v>
      </c>
      <c r="G12" s="152">
        <f t="shared" si="0"/>
        <v>0.16586174935362702</v>
      </c>
    </row>
    <row r="13" spans="1:7" ht="12.75">
      <c r="A13" s="148" t="s">
        <v>409</v>
      </c>
      <c r="B13" s="149">
        <v>1585</v>
      </c>
      <c r="C13" s="150">
        <f t="shared" si="1"/>
        <v>7.732084491926435</v>
      </c>
      <c r="D13" s="151"/>
      <c r="E13" s="151" t="s">
        <v>410</v>
      </c>
      <c r="F13" s="149">
        <v>536</v>
      </c>
      <c r="G13" s="152">
        <f t="shared" si="0"/>
        <v>2.6147616956924726</v>
      </c>
    </row>
    <row r="14" spans="1:7" ht="12.75">
      <c r="A14" s="148" t="s">
        <v>411</v>
      </c>
      <c r="B14" s="149">
        <v>1656</v>
      </c>
      <c r="C14" s="150">
        <f t="shared" si="1"/>
        <v>8.078442850870774</v>
      </c>
      <c r="D14" s="151"/>
      <c r="E14" s="151" t="s">
        <v>412</v>
      </c>
      <c r="F14" s="149">
        <v>18878</v>
      </c>
      <c r="G14" s="152">
        <f t="shared" si="0"/>
        <v>92.09229718522855</v>
      </c>
    </row>
    <row r="15" spans="1:7" ht="12.75">
      <c r="A15" s="148" t="s">
        <v>413</v>
      </c>
      <c r="B15" s="149">
        <v>1385</v>
      </c>
      <c r="C15" s="150">
        <f t="shared" si="1"/>
        <v>6.756427142787453</v>
      </c>
      <c r="D15" s="151"/>
      <c r="E15" s="151" t="s">
        <v>414</v>
      </c>
      <c r="F15" s="149">
        <v>13952</v>
      </c>
      <c r="G15" s="152">
        <f t="shared" si="0"/>
        <v>68.06185667593542</v>
      </c>
    </row>
    <row r="16" spans="1:7" ht="12.75">
      <c r="A16" s="148" t="s">
        <v>415</v>
      </c>
      <c r="B16" s="149">
        <v>1168</v>
      </c>
      <c r="C16" s="150">
        <f t="shared" si="1"/>
        <v>5.697838918971657</v>
      </c>
      <c r="D16" s="151"/>
      <c r="E16" s="151"/>
      <c r="F16" s="141"/>
      <c r="G16" s="146"/>
    </row>
    <row r="17" spans="1:7" ht="12.75">
      <c r="A17" s="148" t="s">
        <v>416</v>
      </c>
      <c r="B17" s="149">
        <v>3246</v>
      </c>
      <c r="C17" s="150">
        <f t="shared" si="1"/>
        <v>15.834918776525685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4105</v>
      </c>
      <c r="C18" s="150">
        <f t="shared" si="1"/>
        <v>20.025367091077612</v>
      </c>
      <c r="D18" s="151"/>
      <c r="E18" s="143" t="s">
        <v>419</v>
      </c>
      <c r="F18" s="141">
        <v>20499</v>
      </c>
      <c r="G18" s="147">
        <v>100</v>
      </c>
    </row>
    <row r="19" spans="1:7" ht="12.75">
      <c r="A19" s="148" t="s">
        <v>420</v>
      </c>
      <c r="B19" s="149">
        <v>2753</v>
      </c>
      <c r="C19" s="150">
        <f t="shared" si="1"/>
        <v>13.429923410898093</v>
      </c>
      <c r="D19" s="151"/>
      <c r="E19" s="151" t="s">
        <v>421</v>
      </c>
      <c r="F19" s="149">
        <v>19460</v>
      </c>
      <c r="G19" s="152">
        <f aca="true" t="shared" si="2" ref="G19:G30">F19*100/F$18</f>
        <v>94.93146007122299</v>
      </c>
    </row>
    <row r="20" spans="1:7" ht="12.75">
      <c r="A20" s="148" t="s">
        <v>422</v>
      </c>
      <c r="B20" s="149">
        <v>875</v>
      </c>
      <c r="C20" s="150">
        <f t="shared" si="1"/>
        <v>4.268500902483048</v>
      </c>
      <c r="D20" s="151"/>
      <c r="E20" s="151" t="s">
        <v>423</v>
      </c>
      <c r="F20" s="149">
        <v>7148</v>
      </c>
      <c r="G20" s="152">
        <f t="shared" si="2"/>
        <v>34.86999365822723</v>
      </c>
    </row>
    <row r="21" spans="1:7" ht="12.75">
      <c r="A21" s="148" t="s">
        <v>424</v>
      </c>
      <c r="B21" s="149">
        <v>612</v>
      </c>
      <c r="C21" s="150">
        <f t="shared" si="1"/>
        <v>2.9855114883652862</v>
      </c>
      <c r="D21" s="151"/>
      <c r="E21" s="151" t="s">
        <v>425</v>
      </c>
      <c r="F21" s="149">
        <v>3607</v>
      </c>
      <c r="G21" s="152">
        <f t="shared" si="2"/>
        <v>17.59598029172155</v>
      </c>
    </row>
    <row r="22" spans="1:7" ht="12.75">
      <c r="A22" s="148" t="s">
        <v>426</v>
      </c>
      <c r="B22" s="149">
        <v>946</v>
      </c>
      <c r="C22" s="150">
        <f t="shared" si="1"/>
        <v>4.6148592614273864</v>
      </c>
      <c r="D22" s="151"/>
      <c r="E22" s="151" t="s">
        <v>427</v>
      </c>
      <c r="F22" s="149">
        <v>6317</v>
      </c>
      <c r="G22" s="152">
        <f t="shared" si="2"/>
        <v>30.81613737255476</v>
      </c>
    </row>
    <row r="23" spans="1:7" ht="12.75">
      <c r="A23" s="148" t="s">
        <v>428</v>
      </c>
      <c r="B23" s="149">
        <v>555</v>
      </c>
      <c r="C23" s="150">
        <f t="shared" si="1"/>
        <v>2.7074491438606763</v>
      </c>
      <c r="D23" s="151"/>
      <c r="E23" s="151" t="s">
        <v>429</v>
      </c>
      <c r="F23" s="149">
        <v>4922</v>
      </c>
      <c r="G23" s="152">
        <f t="shared" si="2"/>
        <v>24.01092736231036</v>
      </c>
    </row>
    <row r="24" spans="1:7" ht="12.75">
      <c r="A24" s="148" t="s">
        <v>430</v>
      </c>
      <c r="B24" s="149">
        <v>182</v>
      </c>
      <c r="C24" s="150">
        <f t="shared" si="1"/>
        <v>0.887848187716474</v>
      </c>
      <c r="D24" s="151"/>
      <c r="E24" s="151" t="s">
        <v>431</v>
      </c>
      <c r="F24" s="149">
        <v>1223</v>
      </c>
      <c r="G24" s="152">
        <f t="shared" si="2"/>
        <v>5.966144689984877</v>
      </c>
    </row>
    <row r="25" spans="1:7" ht="12.75">
      <c r="A25" s="148"/>
      <c r="B25" s="149"/>
      <c r="C25" s="153"/>
      <c r="D25" s="151"/>
      <c r="E25" s="151" t="s">
        <v>432</v>
      </c>
      <c r="F25" s="149">
        <v>497</v>
      </c>
      <c r="G25" s="152">
        <f t="shared" si="2"/>
        <v>2.4245085126103714</v>
      </c>
    </row>
    <row r="26" spans="1:7" ht="12.75">
      <c r="A26" s="148" t="s">
        <v>433</v>
      </c>
      <c r="B26" s="154">
        <v>34.5</v>
      </c>
      <c r="C26" s="155" t="s">
        <v>261</v>
      </c>
      <c r="D26" s="151"/>
      <c r="E26" s="156" t="s">
        <v>434</v>
      </c>
      <c r="F26" s="149">
        <v>1165</v>
      </c>
      <c r="G26" s="152">
        <f t="shared" si="2"/>
        <v>5.683204058734573</v>
      </c>
    </row>
    <row r="27" spans="1:7" ht="12.75">
      <c r="A27" s="148"/>
      <c r="B27" s="149"/>
      <c r="C27" s="153"/>
      <c r="D27" s="151"/>
      <c r="E27" s="157" t="s">
        <v>435</v>
      </c>
      <c r="F27" s="149">
        <v>594</v>
      </c>
      <c r="G27" s="152">
        <f t="shared" si="2"/>
        <v>2.8977023269427775</v>
      </c>
    </row>
    <row r="28" spans="1:7" ht="12.75">
      <c r="A28" s="148" t="s">
        <v>262</v>
      </c>
      <c r="B28" s="149">
        <v>14946</v>
      </c>
      <c r="C28" s="150">
        <f aca="true" t="shared" si="3" ref="C28:C35">B28*100/B$7</f>
        <v>72.91087370115615</v>
      </c>
      <c r="D28" s="151"/>
      <c r="E28" s="151" t="s">
        <v>436</v>
      </c>
      <c r="F28" s="149">
        <v>1039</v>
      </c>
      <c r="G28" s="152">
        <f t="shared" si="2"/>
        <v>5.068539928777014</v>
      </c>
    </row>
    <row r="29" spans="1:7" ht="12.75">
      <c r="A29" s="148" t="s">
        <v>0</v>
      </c>
      <c r="B29" s="149">
        <v>7386</v>
      </c>
      <c r="C29" s="150">
        <f t="shared" si="3"/>
        <v>36.03102590370262</v>
      </c>
      <c r="D29" s="151"/>
      <c r="E29" s="151" t="s">
        <v>1</v>
      </c>
      <c r="F29" s="149">
        <v>1026</v>
      </c>
      <c r="G29" s="152">
        <f t="shared" si="2"/>
        <v>5.00512220108298</v>
      </c>
    </row>
    <row r="30" spans="1:7" ht="12.75">
      <c r="A30" s="148" t="s">
        <v>2</v>
      </c>
      <c r="B30" s="149">
        <v>7560</v>
      </c>
      <c r="C30" s="150">
        <f t="shared" si="3"/>
        <v>36.879847797453536</v>
      </c>
      <c r="D30" s="151"/>
      <c r="E30" s="151" t="s">
        <v>3</v>
      </c>
      <c r="F30" s="149">
        <v>13</v>
      </c>
      <c r="G30" s="152">
        <f t="shared" si="2"/>
        <v>0.06341772769403385</v>
      </c>
    </row>
    <row r="31" spans="1:7" ht="12.75">
      <c r="A31" s="148" t="s">
        <v>4</v>
      </c>
      <c r="B31" s="149">
        <v>14202</v>
      </c>
      <c r="C31" s="150">
        <f t="shared" si="3"/>
        <v>69.28142836235914</v>
      </c>
      <c r="D31" s="151"/>
      <c r="E31" s="151"/>
      <c r="F31" s="141"/>
      <c r="G31" s="146"/>
    </row>
    <row r="32" spans="1:7" ht="12.75">
      <c r="A32" s="148" t="s">
        <v>5</v>
      </c>
      <c r="B32" s="149">
        <v>2036</v>
      </c>
      <c r="C32" s="150">
        <f t="shared" si="3"/>
        <v>9.93219181423484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1683</v>
      </c>
      <c r="C33" s="150">
        <f t="shared" si="3"/>
        <v>8.210156593004537</v>
      </c>
      <c r="D33" s="151"/>
      <c r="E33" s="143" t="s">
        <v>8</v>
      </c>
      <c r="F33" s="141">
        <v>7148</v>
      </c>
      <c r="G33" s="147">
        <v>100</v>
      </c>
    </row>
    <row r="34" spans="1:7" ht="12.75">
      <c r="A34" s="148" t="s">
        <v>0</v>
      </c>
      <c r="B34" s="149">
        <v>708</v>
      </c>
      <c r="C34" s="150">
        <f t="shared" si="3"/>
        <v>3.4538270159519975</v>
      </c>
      <c r="D34" s="151"/>
      <c r="E34" s="151" t="s">
        <v>9</v>
      </c>
      <c r="F34" s="149">
        <v>5039</v>
      </c>
      <c r="G34" s="152">
        <f aca="true" t="shared" si="4" ref="G34:G42">F34*100/F$33</f>
        <v>70.4952434247342</v>
      </c>
    </row>
    <row r="35" spans="1:7" ht="12.75">
      <c r="A35" s="148" t="s">
        <v>2</v>
      </c>
      <c r="B35" s="149">
        <v>975</v>
      </c>
      <c r="C35" s="150">
        <f t="shared" si="3"/>
        <v>4.756329577052539</v>
      </c>
      <c r="D35" s="151"/>
      <c r="E35" s="151" t="s">
        <v>10</v>
      </c>
      <c r="F35" s="149">
        <v>2663</v>
      </c>
      <c r="G35" s="152">
        <f t="shared" si="4"/>
        <v>37.25517627308338</v>
      </c>
    </row>
    <row r="36" spans="1:7" ht="12.75">
      <c r="A36" s="148"/>
      <c r="B36" s="149"/>
      <c r="C36" s="153"/>
      <c r="D36" s="151"/>
      <c r="E36" s="151" t="s">
        <v>11</v>
      </c>
      <c r="F36" s="149">
        <v>3607</v>
      </c>
      <c r="G36" s="152">
        <f t="shared" si="4"/>
        <v>50.461667599328486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1855</v>
      </c>
      <c r="G37" s="152">
        <f t="shared" si="4"/>
        <v>25.951315053161725</v>
      </c>
    </row>
    <row r="38" spans="1:7" ht="12.75">
      <c r="A38" s="160" t="s">
        <v>13</v>
      </c>
      <c r="B38" s="149">
        <v>20022</v>
      </c>
      <c r="C38" s="150">
        <f aca="true" t="shared" si="5" ref="C38:C56">B38*100/B$7</f>
        <v>97.67305722230353</v>
      </c>
      <c r="D38" s="151"/>
      <c r="E38" s="151" t="s">
        <v>14</v>
      </c>
      <c r="F38" s="149">
        <v>1074</v>
      </c>
      <c r="G38" s="152">
        <f t="shared" si="4"/>
        <v>15.02518186905428</v>
      </c>
    </row>
    <row r="39" spans="1:7" ht="12.75">
      <c r="A39" s="148" t="s">
        <v>15</v>
      </c>
      <c r="B39" s="149">
        <v>14646</v>
      </c>
      <c r="C39" s="150">
        <f t="shared" si="5"/>
        <v>71.44738767744768</v>
      </c>
      <c r="D39" s="151"/>
      <c r="E39" s="151" t="s">
        <v>10</v>
      </c>
      <c r="F39" s="149">
        <v>618</v>
      </c>
      <c r="G39" s="152">
        <f t="shared" si="4"/>
        <v>8.645775041969781</v>
      </c>
    </row>
    <row r="40" spans="1:7" ht="12.75">
      <c r="A40" s="148" t="s">
        <v>16</v>
      </c>
      <c r="B40" s="149">
        <v>3949</v>
      </c>
      <c r="C40" s="150">
        <f t="shared" si="5"/>
        <v>19.26435435874921</v>
      </c>
      <c r="D40" s="151"/>
      <c r="E40" s="151" t="s">
        <v>17</v>
      </c>
      <c r="F40" s="149">
        <v>2109</v>
      </c>
      <c r="G40" s="152">
        <f t="shared" si="4"/>
        <v>29.50475657526581</v>
      </c>
    </row>
    <row r="41" spans="1:7" ht="12.75">
      <c r="A41" s="148" t="s">
        <v>18</v>
      </c>
      <c r="B41" s="149">
        <v>60</v>
      </c>
      <c r="C41" s="150">
        <f t="shared" si="5"/>
        <v>0.2926972047416947</v>
      </c>
      <c r="D41" s="151"/>
      <c r="E41" s="151" t="s">
        <v>19</v>
      </c>
      <c r="F41" s="149">
        <v>1586</v>
      </c>
      <c r="G41" s="152">
        <f t="shared" si="4"/>
        <v>22.188024622271964</v>
      </c>
    </row>
    <row r="42" spans="1:7" ht="12.75">
      <c r="A42" s="148" t="s">
        <v>20</v>
      </c>
      <c r="B42" s="149">
        <v>675</v>
      </c>
      <c r="C42" s="150">
        <f t="shared" si="5"/>
        <v>3.2928435533440656</v>
      </c>
      <c r="D42" s="151"/>
      <c r="E42" s="151" t="s">
        <v>21</v>
      </c>
      <c r="F42" s="149">
        <v>399</v>
      </c>
      <c r="G42" s="152">
        <f t="shared" si="4"/>
        <v>5.581980973698937</v>
      </c>
    </row>
    <row r="43" spans="1:7" ht="12.75">
      <c r="A43" s="148" t="s">
        <v>22</v>
      </c>
      <c r="B43" s="149">
        <v>105</v>
      </c>
      <c r="C43" s="150">
        <f t="shared" si="5"/>
        <v>0.5122201082979657</v>
      </c>
      <c r="D43" s="151"/>
      <c r="E43" s="151"/>
      <c r="F43" s="141"/>
      <c r="G43" s="146"/>
    </row>
    <row r="44" spans="1:7" ht="12.75">
      <c r="A44" s="148" t="s">
        <v>23</v>
      </c>
      <c r="B44" s="149">
        <v>227</v>
      </c>
      <c r="C44" s="150">
        <f t="shared" si="5"/>
        <v>1.107371091272745</v>
      </c>
      <c r="D44" s="151"/>
      <c r="E44" s="151" t="s">
        <v>24</v>
      </c>
      <c r="F44" s="149">
        <v>2976</v>
      </c>
      <c r="G44" s="161">
        <f>F44*100/F33</f>
        <v>41.634023503077785</v>
      </c>
    </row>
    <row r="45" spans="1:7" ht="12.75">
      <c r="A45" s="148" t="s">
        <v>25</v>
      </c>
      <c r="B45" s="149">
        <v>122</v>
      </c>
      <c r="C45" s="150">
        <f t="shared" si="5"/>
        <v>0.5951509829747793</v>
      </c>
      <c r="D45" s="151"/>
      <c r="E45" s="151" t="s">
        <v>26</v>
      </c>
      <c r="F45" s="149">
        <v>1241</v>
      </c>
      <c r="G45" s="161">
        <f>F45*100/F33</f>
        <v>17.361499720201454</v>
      </c>
    </row>
    <row r="46" spans="1:7" ht="12.75">
      <c r="A46" s="148" t="s">
        <v>27</v>
      </c>
      <c r="B46" s="149">
        <v>7</v>
      </c>
      <c r="C46" s="150">
        <f t="shared" si="5"/>
        <v>0.034148007219864385</v>
      </c>
      <c r="D46" s="151"/>
      <c r="E46" s="151"/>
      <c r="F46" s="149"/>
      <c r="G46" s="146"/>
    </row>
    <row r="47" spans="1:7" ht="12.75">
      <c r="A47" s="148" t="s">
        <v>28</v>
      </c>
      <c r="B47" s="149">
        <v>57</v>
      </c>
      <c r="C47" s="150">
        <f t="shared" si="5"/>
        <v>0.27806234450461</v>
      </c>
      <c r="D47" s="151"/>
      <c r="E47" s="151" t="s">
        <v>29</v>
      </c>
      <c r="F47" s="162">
        <v>2.72</v>
      </c>
      <c r="G47" s="163" t="s">
        <v>261</v>
      </c>
    </row>
    <row r="48" spans="1:7" ht="12.75">
      <c r="A48" s="148" t="s">
        <v>30</v>
      </c>
      <c r="B48" s="149">
        <v>64</v>
      </c>
      <c r="C48" s="150">
        <f t="shared" si="5"/>
        <v>0.31221035172447437</v>
      </c>
      <c r="D48" s="151"/>
      <c r="E48" s="151" t="s">
        <v>31</v>
      </c>
      <c r="F48" s="162">
        <v>3.21</v>
      </c>
      <c r="G48" s="163" t="s">
        <v>261</v>
      </c>
    </row>
    <row r="49" spans="1:7" ht="14.25">
      <c r="A49" s="148" t="s">
        <v>32</v>
      </c>
      <c r="B49" s="149">
        <v>93</v>
      </c>
      <c r="C49" s="150">
        <f t="shared" si="5"/>
        <v>0.4536806673496268</v>
      </c>
      <c r="D49" s="151"/>
      <c r="E49" s="151"/>
      <c r="F49" s="141"/>
      <c r="G49" s="146"/>
    </row>
    <row r="50" spans="1:7" ht="12.75">
      <c r="A50" s="148" t="s">
        <v>33</v>
      </c>
      <c r="B50" s="149">
        <v>10</v>
      </c>
      <c r="C50" s="150">
        <f t="shared" si="5"/>
        <v>0.04878286745694912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4</v>
      </c>
      <c r="C51" s="150">
        <f t="shared" si="5"/>
        <v>0.019513146982779648</v>
      </c>
      <c r="D51" s="151"/>
      <c r="E51" s="143" t="s">
        <v>36</v>
      </c>
      <c r="F51" s="141">
        <v>7567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7148</v>
      </c>
      <c r="G52" s="152">
        <f>F52*100/F$51</f>
        <v>94.46279899563896</v>
      </c>
    </row>
    <row r="53" spans="1:7" ht="12.75">
      <c r="A53" s="148" t="s">
        <v>39</v>
      </c>
      <c r="B53" s="149">
        <v>4</v>
      </c>
      <c r="C53" s="150">
        <f t="shared" si="5"/>
        <v>0.019513146982779648</v>
      </c>
      <c r="D53" s="151"/>
      <c r="E53" s="151" t="s">
        <v>40</v>
      </c>
      <c r="F53" s="149">
        <v>419</v>
      </c>
      <c r="G53" s="152">
        <f>F53*100/F$51</f>
        <v>5.537201004361042</v>
      </c>
    </row>
    <row r="54" spans="1:7" ht="14.25">
      <c r="A54" s="148" t="s">
        <v>41</v>
      </c>
      <c r="B54" s="149">
        <v>2</v>
      </c>
      <c r="C54" s="150">
        <f t="shared" si="5"/>
        <v>0.009756573491389824</v>
      </c>
      <c r="D54" s="151"/>
      <c r="E54" s="151" t="s">
        <v>42</v>
      </c>
      <c r="F54" s="149">
        <v>83</v>
      </c>
      <c r="G54" s="152">
        <f>F54*100/F$51</f>
        <v>1.096867979384168</v>
      </c>
    </row>
    <row r="55" spans="1:7" ht="12.75">
      <c r="A55" s="148" t="s">
        <v>43</v>
      </c>
      <c r="B55" s="149">
        <v>682</v>
      </c>
      <c r="C55" s="150">
        <f t="shared" si="5"/>
        <v>3.32699156056393</v>
      </c>
      <c r="D55" s="151"/>
      <c r="E55" s="151"/>
      <c r="F55" s="149"/>
      <c r="G55" s="146"/>
    </row>
    <row r="56" spans="1:7" ht="12.75">
      <c r="A56" s="148" t="s">
        <v>44</v>
      </c>
      <c r="B56" s="149">
        <v>477</v>
      </c>
      <c r="C56" s="150">
        <f t="shared" si="5"/>
        <v>2.326942777696473</v>
      </c>
      <c r="D56" s="151"/>
      <c r="E56" s="151" t="s">
        <v>45</v>
      </c>
      <c r="F56" s="154">
        <v>1.7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5.4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15021</v>
      </c>
      <c r="C60" s="164">
        <f>B60*100/B7</f>
        <v>73.27674520708327</v>
      </c>
      <c r="D60" s="151"/>
      <c r="E60" s="143" t="s">
        <v>51</v>
      </c>
      <c r="F60" s="141">
        <v>7148</v>
      </c>
      <c r="G60" s="147">
        <v>100</v>
      </c>
    </row>
    <row r="61" spans="1:7" ht="12.75">
      <c r="A61" s="148" t="s">
        <v>52</v>
      </c>
      <c r="B61" s="149">
        <v>4163</v>
      </c>
      <c r="C61" s="164">
        <f>B61*100/B7</f>
        <v>20.308307722327918</v>
      </c>
      <c r="D61" s="151"/>
      <c r="E61" s="151" t="s">
        <v>53</v>
      </c>
      <c r="F61" s="149">
        <v>5279</v>
      </c>
      <c r="G61" s="152">
        <f>F61*100/F$60</f>
        <v>73.85282596530499</v>
      </c>
    </row>
    <row r="62" spans="1:7" ht="12.75">
      <c r="A62" s="148" t="s">
        <v>54</v>
      </c>
      <c r="B62" s="149">
        <v>169</v>
      </c>
      <c r="C62" s="164">
        <f>B62*100/B7</f>
        <v>0.8244304600224401</v>
      </c>
      <c r="D62" s="151"/>
      <c r="E62" s="151" t="s">
        <v>55</v>
      </c>
      <c r="F62" s="149">
        <v>1869</v>
      </c>
      <c r="G62" s="152">
        <f>F62*100/F$60</f>
        <v>26.14717403469502</v>
      </c>
    </row>
    <row r="63" spans="1:7" ht="12.75">
      <c r="A63" s="148" t="s">
        <v>56</v>
      </c>
      <c r="B63" s="149">
        <v>754</v>
      </c>
      <c r="C63" s="164">
        <f>B63*100/B7</f>
        <v>3.6782282062539635</v>
      </c>
      <c r="D63" s="151"/>
      <c r="E63" s="151"/>
      <c r="F63" s="149"/>
      <c r="G63" s="146"/>
    </row>
    <row r="64" spans="1:7" ht="12.75">
      <c r="A64" s="148" t="s">
        <v>57</v>
      </c>
      <c r="B64" s="149">
        <v>32</v>
      </c>
      <c r="C64" s="164">
        <f>B64*100/B7</f>
        <v>0.15610517586223718</v>
      </c>
      <c r="D64" s="151"/>
      <c r="E64" s="151" t="s">
        <v>58</v>
      </c>
      <c r="F64" s="162">
        <v>2.82</v>
      </c>
      <c r="G64" s="163" t="s">
        <v>261</v>
      </c>
    </row>
    <row r="65" spans="1:7" ht="13.5" thickBot="1">
      <c r="A65" s="167" t="s">
        <v>59</v>
      </c>
      <c r="B65" s="168">
        <v>866</v>
      </c>
      <c r="C65" s="169">
        <f>B65*100/B7</f>
        <v>4.224596321771794</v>
      </c>
      <c r="D65" s="170"/>
      <c r="E65" s="170" t="s">
        <v>60</v>
      </c>
      <c r="F65" s="171">
        <v>2.45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20499</v>
      </c>
      <c r="G9" s="33">
        <f>(F9/$F$9)*100</f>
        <v>100</v>
      </c>
    </row>
    <row r="10" spans="1:7" ht="12.75">
      <c r="A10" s="29" t="s">
        <v>269</v>
      </c>
      <c r="B10" s="93">
        <v>5609</v>
      </c>
      <c r="C10" s="33">
        <f aca="true" t="shared" si="0" ref="C10:C15">(B10/$B$10)*100</f>
        <v>100</v>
      </c>
      <c r="E10" s="34" t="s">
        <v>270</v>
      </c>
      <c r="F10" s="97">
        <v>19152</v>
      </c>
      <c r="G10" s="84">
        <f aca="true" t="shared" si="1" ref="G10:G16">(F10/$F$9)*100</f>
        <v>93.42894775354895</v>
      </c>
    </row>
    <row r="11" spans="1:7" ht="12.75">
      <c r="A11" s="36" t="s">
        <v>271</v>
      </c>
      <c r="B11" s="98">
        <v>299</v>
      </c>
      <c r="C11" s="35">
        <f t="shared" si="0"/>
        <v>5.330718488144054</v>
      </c>
      <c r="E11" s="34" t="s">
        <v>272</v>
      </c>
      <c r="F11" s="97">
        <v>18586</v>
      </c>
      <c r="G11" s="84">
        <f t="shared" si="1"/>
        <v>90.66783745548564</v>
      </c>
    </row>
    <row r="12" spans="1:7" ht="12.75">
      <c r="A12" s="36" t="s">
        <v>273</v>
      </c>
      <c r="B12" s="98">
        <v>406</v>
      </c>
      <c r="C12" s="35">
        <f t="shared" si="0"/>
        <v>7.2383669103226955</v>
      </c>
      <c r="E12" s="34" t="s">
        <v>274</v>
      </c>
      <c r="F12" s="97">
        <v>12031</v>
      </c>
      <c r="G12" s="84">
        <f t="shared" si="1"/>
        <v>58.69066783745549</v>
      </c>
    </row>
    <row r="13" spans="1:7" ht="12.75">
      <c r="A13" s="36" t="s">
        <v>275</v>
      </c>
      <c r="B13" s="98">
        <v>2582</v>
      </c>
      <c r="C13" s="35">
        <f t="shared" si="0"/>
        <v>46.03316099126404</v>
      </c>
      <c r="E13" s="34" t="s">
        <v>276</v>
      </c>
      <c r="F13" s="97">
        <v>6555</v>
      </c>
      <c r="G13" s="84">
        <f t="shared" si="1"/>
        <v>31.97716961803015</v>
      </c>
    </row>
    <row r="14" spans="1:7" ht="12.75">
      <c r="A14" s="36" t="s">
        <v>277</v>
      </c>
      <c r="B14" s="98">
        <v>1270</v>
      </c>
      <c r="C14" s="35">
        <f t="shared" si="0"/>
        <v>22.642182207167053</v>
      </c>
      <c r="E14" s="34" t="s">
        <v>166</v>
      </c>
      <c r="F14" s="97">
        <v>566</v>
      </c>
      <c r="G14" s="84">
        <f t="shared" si="1"/>
        <v>2.76111029806332</v>
      </c>
    </row>
    <row r="15" spans="1:7" ht="12.75">
      <c r="A15" s="36" t="s">
        <v>324</v>
      </c>
      <c r="B15" s="97">
        <v>1052</v>
      </c>
      <c r="C15" s="35">
        <f t="shared" si="0"/>
        <v>18.755571403102156</v>
      </c>
      <c r="E15" s="34" t="s">
        <v>278</v>
      </c>
      <c r="F15" s="97">
        <v>1347</v>
      </c>
      <c r="G15" s="84">
        <f t="shared" si="1"/>
        <v>6.571052246451046</v>
      </c>
    </row>
    <row r="16" spans="1:7" ht="12.75">
      <c r="A16" s="36"/>
      <c r="B16" s="93" t="s">
        <v>250</v>
      </c>
      <c r="C16" s="10"/>
      <c r="E16" s="34" t="s">
        <v>279</v>
      </c>
      <c r="F16" s="98">
        <v>517</v>
      </c>
      <c r="G16" s="84">
        <f t="shared" si="1"/>
        <v>2.5220742475242695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740</v>
      </c>
      <c r="G17" s="84">
        <f>(F17/$F$9)*100</f>
        <v>3.609932191814235</v>
      </c>
    </row>
    <row r="18" spans="1:7" ht="12.75">
      <c r="A18" s="29" t="s">
        <v>282</v>
      </c>
      <c r="B18" s="93">
        <v>13351</v>
      </c>
      <c r="C18" s="33">
        <f>(B18/$B$18)*100</f>
        <v>100</v>
      </c>
      <c r="E18" s="34" t="s">
        <v>283</v>
      </c>
      <c r="F18" s="97">
        <v>607</v>
      </c>
      <c r="G18" s="84">
        <f>(F18/$F$9)*100</f>
        <v>2.9611200546368113</v>
      </c>
    </row>
    <row r="19" spans="1:7" ht="12.75">
      <c r="A19" s="36" t="s">
        <v>284</v>
      </c>
      <c r="B19" s="97">
        <v>629</v>
      </c>
      <c r="C19" s="84">
        <f aca="true" t="shared" si="2" ref="C19:C25">(B19/$B$18)*100</f>
        <v>4.711257583701595</v>
      </c>
      <c r="E19" s="34"/>
      <c r="F19" s="97" t="s">
        <v>250</v>
      </c>
      <c r="G19" s="84"/>
    </row>
    <row r="20" spans="1:7" ht="12.75">
      <c r="A20" s="36" t="s">
        <v>285</v>
      </c>
      <c r="B20" s="97">
        <v>1994</v>
      </c>
      <c r="C20" s="84">
        <f t="shared" si="2"/>
        <v>14.93521084562954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4413</v>
      </c>
      <c r="C21" s="84">
        <f t="shared" si="2"/>
        <v>33.05370384240881</v>
      </c>
      <c r="E21" s="38" t="s">
        <v>167</v>
      </c>
      <c r="F21" s="80">
        <v>1347</v>
      </c>
      <c r="G21" s="33">
        <f>(F21/$F$21)*100</f>
        <v>100</v>
      </c>
    </row>
    <row r="22" spans="1:7" ht="12.75">
      <c r="A22" s="36" t="s">
        <v>302</v>
      </c>
      <c r="B22" s="97">
        <v>2691</v>
      </c>
      <c r="C22" s="84">
        <f t="shared" si="2"/>
        <v>20.155793573515094</v>
      </c>
      <c r="E22" s="34" t="s">
        <v>303</v>
      </c>
      <c r="F22" s="97">
        <v>393</v>
      </c>
      <c r="G22" s="84">
        <f aca="true" t="shared" si="3" ref="G22:G27">(F22/$F$21)*100</f>
        <v>29.175946547884184</v>
      </c>
    </row>
    <row r="23" spans="1:7" ht="12.75">
      <c r="A23" s="36" t="s">
        <v>304</v>
      </c>
      <c r="B23" s="97">
        <v>1049</v>
      </c>
      <c r="C23" s="84">
        <f t="shared" si="2"/>
        <v>7.857089356602502</v>
      </c>
      <c r="E23" s="34" t="s">
        <v>305</v>
      </c>
      <c r="F23" s="97">
        <v>550</v>
      </c>
      <c r="G23" s="84">
        <f t="shared" si="3"/>
        <v>40.83147735708983</v>
      </c>
    </row>
    <row r="24" spans="1:7" ht="12.75">
      <c r="A24" s="36" t="s">
        <v>306</v>
      </c>
      <c r="B24" s="97">
        <v>1905</v>
      </c>
      <c r="C24" s="84">
        <f t="shared" si="2"/>
        <v>14.268594112800539</v>
      </c>
      <c r="E24" s="34" t="s">
        <v>307</v>
      </c>
      <c r="F24" s="97">
        <v>61</v>
      </c>
      <c r="G24" s="84">
        <f t="shared" si="3"/>
        <v>4.528582034149963</v>
      </c>
    </row>
    <row r="25" spans="1:7" ht="12.75">
      <c r="A25" s="36" t="s">
        <v>308</v>
      </c>
      <c r="B25" s="97">
        <v>670</v>
      </c>
      <c r="C25" s="84">
        <f t="shared" si="2"/>
        <v>5.018350685341922</v>
      </c>
      <c r="E25" s="34" t="s">
        <v>309</v>
      </c>
      <c r="F25" s="97">
        <v>7</v>
      </c>
      <c r="G25" s="84">
        <f t="shared" si="3"/>
        <v>0.5196733481811433</v>
      </c>
    </row>
    <row r="26" spans="1:7" ht="12.75">
      <c r="A26" s="36"/>
      <c r="B26" s="93" t="s">
        <v>250</v>
      </c>
      <c r="C26" s="35"/>
      <c r="E26" s="34" t="s">
        <v>310</v>
      </c>
      <c r="F26" s="97">
        <v>291</v>
      </c>
      <c r="G26" s="84">
        <f t="shared" si="3"/>
        <v>21.603563474387528</v>
      </c>
    </row>
    <row r="27" spans="1:7" ht="12.75">
      <c r="A27" s="36" t="s">
        <v>311</v>
      </c>
      <c r="B27" s="108">
        <v>80.4</v>
      </c>
      <c r="C27" s="37" t="s">
        <v>261</v>
      </c>
      <c r="E27" s="34" t="s">
        <v>312</v>
      </c>
      <c r="F27" s="97">
        <v>45</v>
      </c>
      <c r="G27" s="84">
        <f t="shared" si="3"/>
        <v>3.34075723830735</v>
      </c>
    </row>
    <row r="28" spans="1:7" ht="12.75">
      <c r="A28" s="36" t="s">
        <v>313</v>
      </c>
      <c r="B28" s="108">
        <v>19.3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19083</v>
      </c>
      <c r="G30" s="33">
        <f>(F30/$F$30)*100</f>
        <v>100</v>
      </c>
      <c r="J30" s="39"/>
    </row>
    <row r="31" spans="1:10" ht="12.75">
      <c r="A31" s="95" t="s">
        <v>296</v>
      </c>
      <c r="B31" s="93">
        <v>15829</v>
      </c>
      <c r="C31" s="33">
        <f>(B31/$B$31)*100</f>
        <v>100</v>
      </c>
      <c r="E31" s="34" t="s">
        <v>317</v>
      </c>
      <c r="F31" s="97">
        <v>16413</v>
      </c>
      <c r="G31" s="101">
        <f>(F31/$F$30)*100</f>
        <v>86.00848923125295</v>
      </c>
      <c r="J31" s="39"/>
    </row>
    <row r="32" spans="1:10" ht="12.75">
      <c r="A32" s="36" t="s">
        <v>318</v>
      </c>
      <c r="B32" s="97">
        <v>3964</v>
      </c>
      <c r="C32" s="10">
        <f>(B32/$B$31)*100</f>
        <v>25.042643249731505</v>
      </c>
      <c r="E32" s="34" t="s">
        <v>319</v>
      </c>
      <c r="F32" s="97">
        <v>2670</v>
      </c>
      <c r="G32" s="101">
        <f aca="true" t="shared" si="4" ref="G32:G39">(F32/$F$30)*100</f>
        <v>13.991510768747053</v>
      </c>
      <c r="J32" s="39"/>
    </row>
    <row r="33" spans="1:10" ht="12.75">
      <c r="A33" s="36" t="s">
        <v>320</v>
      </c>
      <c r="B33" s="97">
        <v>8602</v>
      </c>
      <c r="C33" s="10">
        <f aca="true" t="shared" si="5" ref="C33:C38">(B33/$B$31)*100</f>
        <v>54.34329395413482</v>
      </c>
      <c r="E33" s="34" t="s">
        <v>321</v>
      </c>
      <c r="F33" s="97">
        <v>977</v>
      </c>
      <c r="G33" s="101">
        <f t="shared" si="4"/>
        <v>5.119740082796206</v>
      </c>
      <c r="J33" s="39"/>
    </row>
    <row r="34" spans="1:7" ht="12.75">
      <c r="A34" s="36" t="s">
        <v>322</v>
      </c>
      <c r="B34" s="97">
        <v>381</v>
      </c>
      <c r="C34" s="10">
        <f t="shared" si="5"/>
        <v>2.406974540400531</v>
      </c>
      <c r="E34" s="34" t="s">
        <v>323</v>
      </c>
      <c r="F34" s="97">
        <v>1416</v>
      </c>
      <c r="G34" s="101">
        <f t="shared" si="4"/>
        <v>7.42021694702091</v>
      </c>
    </row>
    <row r="35" spans="1:7" ht="12.75">
      <c r="A35" s="36" t="s">
        <v>325</v>
      </c>
      <c r="B35" s="97">
        <v>1136</v>
      </c>
      <c r="C35" s="10">
        <f t="shared" si="5"/>
        <v>7.176700991850401</v>
      </c>
      <c r="E35" s="34" t="s">
        <v>321</v>
      </c>
      <c r="F35" s="97">
        <v>531</v>
      </c>
      <c r="G35" s="101">
        <f t="shared" si="4"/>
        <v>2.782581355132841</v>
      </c>
    </row>
    <row r="36" spans="1:7" ht="12.75">
      <c r="A36" s="36" t="s">
        <v>297</v>
      </c>
      <c r="B36" s="97">
        <v>659</v>
      </c>
      <c r="C36" s="10">
        <f t="shared" si="5"/>
        <v>4.163244677490682</v>
      </c>
      <c r="E36" s="34" t="s">
        <v>327</v>
      </c>
      <c r="F36" s="97">
        <v>712</v>
      </c>
      <c r="G36" s="101">
        <f t="shared" si="4"/>
        <v>3.731069538332547</v>
      </c>
    </row>
    <row r="37" spans="1:7" ht="12.75">
      <c r="A37" s="36" t="s">
        <v>326</v>
      </c>
      <c r="B37" s="97">
        <v>1746</v>
      </c>
      <c r="C37" s="10">
        <f t="shared" si="5"/>
        <v>11.030387263882748</v>
      </c>
      <c r="E37" s="34" t="s">
        <v>321</v>
      </c>
      <c r="F37" s="97">
        <v>226</v>
      </c>
      <c r="G37" s="101">
        <f t="shared" si="4"/>
        <v>1.1843001624482523</v>
      </c>
    </row>
    <row r="38" spans="1:7" ht="12.75">
      <c r="A38" s="36" t="s">
        <v>297</v>
      </c>
      <c r="B38" s="97">
        <v>1065</v>
      </c>
      <c r="C38" s="10">
        <f t="shared" si="5"/>
        <v>6.728157179859751</v>
      </c>
      <c r="E38" s="34" t="s">
        <v>259</v>
      </c>
      <c r="F38" s="97">
        <v>431</v>
      </c>
      <c r="G38" s="101">
        <f t="shared" si="4"/>
        <v>2.2585547345805166</v>
      </c>
    </row>
    <row r="39" spans="1:7" ht="12.75">
      <c r="A39" s="36"/>
      <c r="B39" s="97" t="s">
        <v>250</v>
      </c>
      <c r="C39" s="10"/>
      <c r="E39" s="34" t="s">
        <v>321</v>
      </c>
      <c r="F39" s="97">
        <v>210</v>
      </c>
      <c r="G39" s="101">
        <f t="shared" si="4"/>
        <v>1.1004559031598806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551</v>
      </c>
      <c r="C42" s="33">
        <f>(B42/$B$42)*100</f>
        <v>100</v>
      </c>
      <c r="E42" s="31" t="s">
        <v>268</v>
      </c>
      <c r="F42" s="80">
        <v>20499</v>
      </c>
      <c r="G42" s="99">
        <f>(F42/$F$42)*100</f>
        <v>100</v>
      </c>
      <c r="I42" s="39"/>
    </row>
    <row r="43" spans="1:7" ht="12.75">
      <c r="A43" s="36" t="s">
        <v>301</v>
      </c>
      <c r="B43" s="98">
        <v>254</v>
      </c>
      <c r="C43" s="102">
        <f>(B43/$B$42)*100</f>
        <v>46.098003629764065</v>
      </c>
      <c r="E43" s="60" t="s">
        <v>168</v>
      </c>
      <c r="F43" s="106">
        <v>23713</v>
      </c>
      <c r="G43" s="107">
        <f aca="true" t="shared" si="6" ref="G43:G71">(F43/$F$42)*100</f>
        <v>115.67881360066346</v>
      </c>
    </row>
    <row r="44" spans="1:7" ht="12.75">
      <c r="A44" s="36"/>
      <c r="B44" s="93" t="s">
        <v>250</v>
      </c>
      <c r="C44" s="10"/>
      <c r="E44" s="1" t="s">
        <v>329</v>
      </c>
      <c r="F44" s="97">
        <v>70</v>
      </c>
      <c r="G44" s="101">
        <f t="shared" si="6"/>
        <v>0.34148007219864385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52</v>
      </c>
      <c r="G45" s="101">
        <f t="shared" si="6"/>
        <v>0.25367091077613546</v>
      </c>
    </row>
    <row r="46" spans="1:7" ht="12.75">
      <c r="A46" s="29" t="s">
        <v>331</v>
      </c>
      <c r="B46" s="93">
        <v>14907</v>
      </c>
      <c r="C46" s="33">
        <f>(B46/$B$46)*100</f>
        <v>100</v>
      </c>
      <c r="E46" s="1" t="s">
        <v>332</v>
      </c>
      <c r="F46" s="97">
        <v>42</v>
      </c>
      <c r="G46" s="101">
        <f t="shared" si="6"/>
        <v>0.20488804331918628</v>
      </c>
    </row>
    <row r="47" spans="1:7" ht="12.75">
      <c r="A47" s="36" t="s">
        <v>333</v>
      </c>
      <c r="B47" s="97">
        <v>1618</v>
      </c>
      <c r="C47" s="10">
        <f>(B47/$B$46)*100</f>
        <v>10.853961226269536</v>
      </c>
      <c r="E47" s="1" t="s">
        <v>334</v>
      </c>
      <c r="F47" s="97">
        <v>347</v>
      </c>
      <c r="G47" s="101">
        <f t="shared" si="6"/>
        <v>1.6927655007561344</v>
      </c>
    </row>
    <row r="48" spans="1:7" ht="12.75">
      <c r="A48" s="36"/>
      <c r="B48" s="93" t="s">
        <v>250</v>
      </c>
      <c r="C48" s="10"/>
      <c r="E48" s="1" t="s">
        <v>335</v>
      </c>
      <c r="F48" s="97">
        <v>1794</v>
      </c>
      <c r="G48" s="101">
        <f t="shared" si="6"/>
        <v>8.751646421776673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430</v>
      </c>
      <c r="G49" s="101">
        <f t="shared" si="6"/>
        <v>2.097663300648812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106</v>
      </c>
      <c r="G50" s="101">
        <f t="shared" si="6"/>
        <v>0.5170983950436606</v>
      </c>
    </row>
    <row r="51" spans="1:7" ht="12.75">
      <c r="A51" s="5" t="s">
        <v>338</v>
      </c>
      <c r="B51" s="93">
        <v>4692</v>
      </c>
      <c r="C51" s="33">
        <f>(B51/$B$51)*100</f>
        <v>100</v>
      </c>
      <c r="E51" s="1" t="s">
        <v>339</v>
      </c>
      <c r="F51" s="97">
        <v>4030</v>
      </c>
      <c r="G51" s="101">
        <f t="shared" si="6"/>
        <v>19.659495585150495</v>
      </c>
    </row>
    <row r="52" spans="1:7" ht="12.75">
      <c r="A52" s="4" t="s">
        <v>340</v>
      </c>
      <c r="B52" s="98">
        <v>251</v>
      </c>
      <c r="C52" s="10">
        <f>(B52/$B$51)*100</f>
        <v>5.349531116794544</v>
      </c>
      <c r="E52" s="1" t="s">
        <v>341</v>
      </c>
      <c r="F52" s="97">
        <v>62</v>
      </c>
      <c r="G52" s="101">
        <f t="shared" si="6"/>
        <v>0.30245377823308456</v>
      </c>
    </row>
    <row r="53" spans="1:7" ht="12.75">
      <c r="A53" s="4"/>
      <c r="B53" s="93" t="s">
        <v>250</v>
      </c>
      <c r="C53" s="10"/>
      <c r="E53" s="1" t="s">
        <v>342</v>
      </c>
      <c r="F53" s="97">
        <v>161</v>
      </c>
      <c r="G53" s="101">
        <f t="shared" si="6"/>
        <v>0.7854041660568809</v>
      </c>
    </row>
    <row r="54" spans="1:7" ht="14.25">
      <c r="A54" s="5" t="s">
        <v>343</v>
      </c>
      <c r="B54" s="93">
        <v>11727</v>
      </c>
      <c r="C54" s="33">
        <f>(B54/$B$54)*100</f>
        <v>100</v>
      </c>
      <c r="E54" s="1" t="s">
        <v>201</v>
      </c>
      <c r="F54" s="97">
        <v>3780</v>
      </c>
      <c r="G54" s="101">
        <f t="shared" si="6"/>
        <v>18.439923898726768</v>
      </c>
    </row>
    <row r="55" spans="1:7" ht="12.75">
      <c r="A55" s="4" t="s">
        <v>340</v>
      </c>
      <c r="B55" s="98">
        <v>2383</v>
      </c>
      <c r="C55" s="10">
        <f>(B55/$B$54)*100</f>
        <v>20.32062761149484</v>
      </c>
      <c r="E55" s="1" t="s">
        <v>344</v>
      </c>
      <c r="F55" s="97">
        <v>3520</v>
      </c>
      <c r="G55" s="101">
        <f t="shared" si="6"/>
        <v>17.17156934484609</v>
      </c>
    </row>
    <row r="56" spans="1:7" ht="12.75">
      <c r="A56" s="4" t="s">
        <v>345</v>
      </c>
      <c r="B56" s="120">
        <v>60.7</v>
      </c>
      <c r="C56" s="37" t="s">
        <v>261</v>
      </c>
      <c r="E56" s="1" t="s">
        <v>346</v>
      </c>
      <c r="F56" s="97">
        <v>60</v>
      </c>
      <c r="G56" s="101">
        <f t="shared" si="6"/>
        <v>0.2926972047416947</v>
      </c>
    </row>
    <row r="57" spans="1:7" ht="12.75">
      <c r="A57" s="4" t="s">
        <v>347</v>
      </c>
      <c r="B57" s="98">
        <v>9344</v>
      </c>
      <c r="C57" s="10">
        <f>(B57/$B$54)*100</f>
        <v>79.67937238850516</v>
      </c>
      <c r="E57" s="1" t="s">
        <v>348</v>
      </c>
      <c r="F57" s="97">
        <v>208</v>
      </c>
      <c r="G57" s="101">
        <f t="shared" si="6"/>
        <v>1.0146836431045418</v>
      </c>
    </row>
    <row r="58" spans="1:7" ht="12.75">
      <c r="A58" s="4" t="s">
        <v>345</v>
      </c>
      <c r="B58" s="120">
        <v>79.6</v>
      </c>
      <c r="C58" s="37" t="s">
        <v>261</v>
      </c>
      <c r="E58" s="1" t="s">
        <v>349</v>
      </c>
      <c r="F58" s="97">
        <v>1035</v>
      </c>
      <c r="G58" s="101">
        <f t="shared" si="6"/>
        <v>5.049026781794233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0.02926972047416947</v>
      </c>
    </row>
    <row r="60" spans="1:7" ht="12.75">
      <c r="A60" s="5" t="s">
        <v>351</v>
      </c>
      <c r="B60" s="93">
        <v>1613</v>
      </c>
      <c r="C60" s="33">
        <f>(B60/$B$60)*100</f>
        <v>100</v>
      </c>
      <c r="E60" s="1" t="s">
        <v>352</v>
      </c>
      <c r="F60" s="97">
        <v>181</v>
      </c>
      <c r="G60" s="101">
        <f t="shared" si="6"/>
        <v>0.882969900970779</v>
      </c>
    </row>
    <row r="61" spans="1:7" ht="12.75">
      <c r="A61" s="4" t="s">
        <v>340</v>
      </c>
      <c r="B61" s="97">
        <v>767</v>
      </c>
      <c r="C61" s="10">
        <f>(B61/$B$60)*100</f>
        <v>47.55114693118413</v>
      </c>
      <c r="E61" s="1" t="s">
        <v>353</v>
      </c>
      <c r="F61" s="97">
        <v>187</v>
      </c>
      <c r="G61" s="101">
        <f t="shared" si="6"/>
        <v>0.9122396214449485</v>
      </c>
    </row>
    <row r="62" spans="1:7" ht="12.75">
      <c r="A62" s="4"/>
      <c r="B62" s="93" t="s">
        <v>250</v>
      </c>
      <c r="C62" s="10"/>
      <c r="E62" s="1" t="s">
        <v>354</v>
      </c>
      <c r="F62" s="97">
        <v>283</v>
      </c>
      <c r="G62" s="101">
        <f t="shared" si="6"/>
        <v>1.38055514903166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56</v>
      </c>
      <c r="G63" s="101">
        <f t="shared" si="6"/>
        <v>0.2731840577589151</v>
      </c>
    </row>
    <row r="64" spans="1:7" ht="12.75">
      <c r="A64" s="29" t="s">
        <v>357</v>
      </c>
      <c r="B64" s="93">
        <v>19083</v>
      </c>
      <c r="C64" s="33">
        <f>(B64/$B$64)*100</f>
        <v>100</v>
      </c>
      <c r="E64" s="1" t="s">
        <v>358</v>
      </c>
      <c r="F64" s="97">
        <v>207</v>
      </c>
      <c r="G64" s="101">
        <f t="shared" si="6"/>
        <v>1.009805356358847</v>
      </c>
    </row>
    <row r="65" spans="1:7" ht="12.75">
      <c r="A65" s="4" t="s">
        <v>256</v>
      </c>
      <c r="B65" s="97">
        <v>10426</v>
      </c>
      <c r="C65" s="10">
        <f>(B65/$B$64)*100</f>
        <v>54.635015458785304</v>
      </c>
      <c r="E65" s="1" t="s">
        <v>359</v>
      </c>
      <c r="F65" s="97">
        <v>119</v>
      </c>
      <c r="G65" s="101">
        <f t="shared" si="6"/>
        <v>0.5805161227376945</v>
      </c>
    </row>
    <row r="66" spans="1:7" ht="12.75">
      <c r="A66" s="4" t="s">
        <v>257</v>
      </c>
      <c r="B66" s="97">
        <v>7986</v>
      </c>
      <c r="C66" s="10">
        <f aca="true" t="shared" si="7" ref="C66:C71">(B66/$B$64)*100</f>
        <v>41.8487659173086</v>
      </c>
      <c r="E66" s="1" t="s">
        <v>360</v>
      </c>
      <c r="F66" s="97">
        <v>36</v>
      </c>
      <c r="G66" s="101">
        <f t="shared" si="6"/>
        <v>0.17561832284501683</v>
      </c>
    </row>
    <row r="67" spans="1:7" ht="12.75">
      <c r="A67" s="4" t="s">
        <v>361</v>
      </c>
      <c r="B67" s="97">
        <v>5320</v>
      </c>
      <c r="C67" s="10">
        <f t="shared" si="7"/>
        <v>27.878216213383638</v>
      </c>
      <c r="E67" s="1" t="s">
        <v>362</v>
      </c>
      <c r="F67" s="97">
        <v>217</v>
      </c>
      <c r="G67" s="101">
        <f t="shared" si="6"/>
        <v>1.0585882238157958</v>
      </c>
    </row>
    <row r="68" spans="1:7" ht="12.75">
      <c r="A68" s="4" t="s">
        <v>363</v>
      </c>
      <c r="B68" s="97">
        <v>2666</v>
      </c>
      <c r="C68" s="10">
        <f t="shared" si="7"/>
        <v>13.97054970392496</v>
      </c>
      <c r="E68" s="1" t="s">
        <v>364</v>
      </c>
      <c r="F68" s="97">
        <v>504</v>
      </c>
      <c r="G68" s="101">
        <f t="shared" si="6"/>
        <v>2.4586565198302357</v>
      </c>
    </row>
    <row r="69" spans="1:7" ht="12.75">
      <c r="A69" s="4" t="s">
        <v>365</v>
      </c>
      <c r="B69" s="97">
        <v>1039</v>
      </c>
      <c r="C69" s="10">
        <f t="shared" si="7"/>
        <v>5.444636587538647</v>
      </c>
      <c r="E69" s="1" t="s">
        <v>366</v>
      </c>
      <c r="F69" s="97">
        <v>84</v>
      </c>
      <c r="G69" s="101">
        <f t="shared" si="6"/>
        <v>0.40977608663837256</v>
      </c>
    </row>
    <row r="70" spans="1:7" ht="12.75">
      <c r="A70" s="4" t="s">
        <v>367</v>
      </c>
      <c r="B70" s="97">
        <v>1627</v>
      </c>
      <c r="C70" s="10">
        <f t="shared" si="7"/>
        <v>8.525913116386311</v>
      </c>
      <c r="E70" s="1" t="s">
        <v>368</v>
      </c>
      <c r="F70" s="97">
        <v>133</v>
      </c>
      <c r="G70" s="101">
        <f t="shared" si="6"/>
        <v>0.6488121371774234</v>
      </c>
    </row>
    <row r="71" spans="1:7" ht="12.75">
      <c r="A71" s="7" t="s">
        <v>258</v>
      </c>
      <c r="B71" s="103">
        <v>671</v>
      </c>
      <c r="C71" s="40">
        <f t="shared" si="7"/>
        <v>3.516218623906094</v>
      </c>
      <c r="D71" s="41"/>
      <c r="E71" s="9" t="s">
        <v>369</v>
      </c>
      <c r="F71" s="103">
        <v>6003</v>
      </c>
      <c r="G71" s="104">
        <f t="shared" si="6"/>
        <v>29.28435533440656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15509</v>
      </c>
      <c r="C9" s="81">
        <f>(B9/$B$9)*100</f>
        <v>100</v>
      </c>
      <c r="D9" s="65"/>
      <c r="E9" s="79" t="s">
        <v>381</v>
      </c>
      <c r="F9" s="80">
        <v>7145</v>
      </c>
      <c r="G9" s="81">
        <f>(F9/$F$9)*100</f>
        <v>100</v>
      </c>
    </row>
    <row r="10" spans="1:7" ht="12.75">
      <c r="A10" s="82" t="s">
        <v>382</v>
      </c>
      <c r="B10" s="97">
        <v>10298</v>
      </c>
      <c r="C10" s="105">
        <f>(B10/$B$9)*100</f>
        <v>66.4001547488555</v>
      </c>
      <c r="D10" s="65"/>
      <c r="E10" s="78" t="s">
        <v>383</v>
      </c>
      <c r="F10" s="97">
        <v>282</v>
      </c>
      <c r="G10" s="105">
        <f aca="true" t="shared" si="0" ref="G10:G19">(F10/$F$9)*100</f>
        <v>3.9468159552134363</v>
      </c>
    </row>
    <row r="11" spans="1:7" ht="12.75">
      <c r="A11" s="82" t="s">
        <v>384</v>
      </c>
      <c r="B11" s="97">
        <v>10275</v>
      </c>
      <c r="C11" s="105">
        <f aca="true" t="shared" si="1" ref="C11:C16">(B11/$B$9)*100</f>
        <v>66.25185376233155</v>
      </c>
      <c r="D11" s="65"/>
      <c r="E11" s="78" t="s">
        <v>385</v>
      </c>
      <c r="F11" s="97">
        <v>198</v>
      </c>
      <c r="G11" s="105">
        <f t="shared" si="0"/>
        <v>2.7711686494051784</v>
      </c>
    </row>
    <row r="12" spans="1:7" ht="12.75">
      <c r="A12" s="82" t="s">
        <v>386</v>
      </c>
      <c r="B12" s="97">
        <v>9741</v>
      </c>
      <c r="C12" s="105">
        <f>(B12/$B$9)*100</f>
        <v>62.8086917273841</v>
      </c>
      <c r="D12" s="65"/>
      <c r="E12" s="78" t="s">
        <v>387</v>
      </c>
      <c r="F12" s="97">
        <v>693</v>
      </c>
      <c r="G12" s="105">
        <f t="shared" si="0"/>
        <v>9.699090272918125</v>
      </c>
    </row>
    <row r="13" spans="1:7" ht="12.75">
      <c r="A13" s="82" t="s">
        <v>388</v>
      </c>
      <c r="B13" s="97">
        <v>534</v>
      </c>
      <c r="C13" s="105">
        <f>(B13/$B$9)*100</f>
        <v>3.4431620349474503</v>
      </c>
      <c r="D13" s="65"/>
      <c r="E13" s="78" t="s">
        <v>389</v>
      </c>
      <c r="F13" s="97">
        <v>951</v>
      </c>
      <c r="G13" s="105">
        <f t="shared" si="0"/>
        <v>13.310006997900631</v>
      </c>
    </row>
    <row r="14" spans="1:7" ht="12.75">
      <c r="A14" s="82" t="s">
        <v>390</v>
      </c>
      <c r="B14" s="109">
        <v>5.2</v>
      </c>
      <c r="C14" s="112" t="s">
        <v>261</v>
      </c>
      <c r="D14" s="65"/>
      <c r="E14" s="78" t="s">
        <v>391</v>
      </c>
      <c r="F14" s="97">
        <v>1428</v>
      </c>
      <c r="G14" s="105">
        <f t="shared" si="0"/>
        <v>19.98600419874038</v>
      </c>
    </row>
    <row r="15" spans="1:7" ht="12.75">
      <c r="A15" s="82" t="s">
        <v>392</v>
      </c>
      <c r="B15" s="109">
        <v>23</v>
      </c>
      <c r="C15" s="105">
        <f t="shared" si="1"/>
        <v>0.14830098652395385</v>
      </c>
      <c r="D15" s="65"/>
      <c r="E15" s="78" t="s">
        <v>393</v>
      </c>
      <c r="F15" s="97">
        <v>1990</v>
      </c>
      <c r="G15" s="105">
        <f t="shared" si="0"/>
        <v>27.851644506648004</v>
      </c>
    </row>
    <row r="16" spans="1:7" ht="12.75">
      <c r="A16" s="82" t="s">
        <v>67</v>
      </c>
      <c r="B16" s="97">
        <v>5211</v>
      </c>
      <c r="C16" s="105">
        <f t="shared" si="1"/>
        <v>33.599845251144494</v>
      </c>
      <c r="D16" s="65"/>
      <c r="E16" s="78" t="s">
        <v>68</v>
      </c>
      <c r="F16" s="97">
        <v>810</v>
      </c>
      <c r="G16" s="105">
        <f t="shared" si="0"/>
        <v>11.336599020293912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598</v>
      </c>
      <c r="G17" s="105">
        <f t="shared" si="0"/>
        <v>8.369489153254024</v>
      </c>
    </row>
    <row r="18" spans="1:7" ht="12.75">
      <c r="A18" s="77" t="s">
        <v>70</v>
      </c>
      <c r="B18" s="80">
        <v>7918</v>
      </c>
      <c r="C18" s="81">
        <f>(B18/$B$18)*100</f>
        <v>100</v>
      </c>
      <c r="D18" s="65"/>
      <c r="E18" s="78" t="s">
        <v>170</v>
      </c>
      <c r="F18" s="97">
        <v>95</v>
      </c>
      <c r="G18" s="105">
        <f t="shared" si="0"/>
        <v>1.3296011196641007</v>
      </c>
    </row>
    <row r="19" spans="1:9" ht="12.75">
      <c r="A19" s="82" t="s">
        <v>382</v>
      </c>
      <c r="B19" s="97">
        <v>5020</v>
      </c>
      <c r="C19" s="105">
        <f>(B19/$B$18)*100</f>
        <v>63.39984844657742</v>
      </c>
      <c r="D19" s="65"/>
      <c r="E19" s="78" t="s">
        <v>169</v>
      </c>
      <c r="F19" s="98">
        <v>100</v>
      </c>
      <c r="G19" s="105">
        <f t="shared" si="0"/>
        <v>1.3995801259622114</v>
      </c>
      <c r="I19" s="118"/>
    </row>
    <row r="20" spans="1:7" ht="12.75">
      <c r="A20" s="82" t="s">
        <v>384</v>
      </c>
      <c r="B20" s="97">
        <v>5015</v>
      </c>
      <c r="C20" s="105">
        <f>(B20/$B$18)*100</f>
        <v>63.33670118716847</v>
      </c>
      <c r="D20" s="65"/>
      <c r="E20" s="78" t="s">
        <v>71</v>
      </c>
      <c r="F20" s="97">
        <v>50259</v>
      </c>
      <c r="G20" s="112" t="s">
        <v>261</v>
      </c>
    </row>
    <row r="21" spans="1:7" ht="12.75">
      <c r="A21" s="82" t="s">
        <v>386</v>
      </c>
      <c r="B21" s="97">
        <v>4816</v>
      </c>
      <c r="C21" s="105">
        <f>(B21/$B$18)*100</f>
        <v>60.8234402626926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6363</v>
      </c>
      <c r="G22" s="105">
        <f>(F22/$F$9)*100</f>
        <v>89.0552834149755</v>
      </c>
    </row>
    <row r="23" spans="1:7" ht="12.75">
      <c r="A23" s="77" t="s">
        <v>73</v>
      </c>
      <c r="B23" s="80">
        <v>1639</v>
      </c>
      <c r="C23" s="81">
        <f>(B23/$B$23)*100</f>
        <v>100</v>
      </c>
      <c r="D23" s="65"/>
      <c r="E23" s="78" t="s">
        <v>74</v>
      </c>
      <c r="F23" s="97">
        <v>57085</v>
      </c>
      <c r="G23" s="112" t="s">
        <v>261</v>
      </c>
    </row>
    <row r="24" spans="1:7" ht="12.75">
      <c r="A24" s="82" t="s">
        <v>75</v>
      </c>
      <c r="B24" s="97">
        <v>1019</v>
      </c>
      <c r="C24" s="105">
        <f>(B24/$B$23)*100</f>
        <v>62.17205613178768</v>
      </c>
      <c r="D24" s="65"/>
      <c r="E24" s="78" t="s">
        <v>76</v>
      </c>
      <c r="F24" s="97">
        <v>1318</v>
      </c>
      <c r="G24" s="105">
        <f>(F24/$F$9)*100</f>
        <v>18.446466060181947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219</v>
      </c>
      <c r="G26" s="105">
        <f>(F26/$F$9)*100</f>
        <v>3.0650804758572425</v>
      </c>
    </row>
    <row r="27" spans="1:7" ht="12.75">
      <c r="A27" s="77" t="s">
        <v>85</v>
      </c>
      <c r="B27" s="80">
        <v>9483</v>
      </c>
      <c r="C27" s="81">
        <f>(B27/$B$27)*100</f>
        <v>100</v>
      </c>
      <c r="D27" s="65"/>
      <c r="E27" s="78" t="s">
        <v>78</v>
      </c>
      <c r="F27" s="98">
        <v>6116</v>
      </c>
      <c r="G27" s="112" t="s">
        <v>261</v>
      </c>
    </row>
    <row r="28" spans="1:7" ht="12.75">
      <c r="A28" s="82" t="s">
        <v>86</v>
      </c>
      <c r="B28" s="97">
        <v>8040</v>
      </c>
      <c r="C28" s="105">
        <f aca="true" t="shared" si="2" ref="C28:C33">(B28/$B$27)*100</f>
        <v>84.7832964251819</v>
      </c>
      <c r="D28" s="65"/>
      <c r="E28" s="78" t="s">
        <v>79</v>
      </c>
      <c r="F28" s="97">
        <v>130</v>
      </c>
      <c r="G28" s="105">
        <f>(F28/$F$9)*100</f>
        <v>1.819454163750875</v>
      </c>
    </row>
    <row r="29" spans="1:7" ht="12.75">
      <c r="A29" s="82" t="s">
        <v>87</v>
      </c>
      <c r="B29" s="97">
        <v>835</v>
      </c>
      <c r="C29" s="105">
        <f t="shared" si="2"/>
        <v>8.805230412316778</v>
      </c>
      <c r="D29" s="65"/>
      <c r="E29" s="78" t="s">
        <v>80</v>
      </c>
      <c r="F29" s="97">
        <v>2610</v>
      </c>
      <c r="G29" s="112" t="s">
        <v>261</v>
      </c>
    </row>
    <row r="30" spans="1:7" ht="12.75">
      <c r="A30" s="82" t="s">
        <v>88</v>
      </c>
      <c r="B30" s="97">
        <v>292</v>
      </c>
      <c r="C30" s="105">
        <f t="shared" si="2"/>
        <v>3.079194347780238</v>
      </c>
      <c r="D30" s="65"/>
      <c r="E30" s="78" t="s">
        <v>81</v>
      </c>
      <c r="F30" s="97">
        <v>1049</v>
      </c>
      <c r="G30" s="105">
        <f>(F30/$F$9)*100</f>
        <v>14.681595521343596</v>
      </c>
    </row>
    <row r="31" spans="1:7" ht="12.75">
      <c r="A31" s="82" t="s">
        <v>115</v>
      </c>
      <c r="B31" s="97">
        <v>74</v>
      </c>
      <c r="C31" s="105">
        <f t="shared" si="2"/>
        <v>0.7803437730675946</v>
      </c>
      <c r="D31" s="65"/>
      <c r="E31" s="78" t="s">
        <v>82</v>
      </c>
      <c r="F31" s="97">
        <v>14398</v>
      </c>
      <c r="G31" s="112" t="s">
        <v>261</v>
      </c>
    </row>
    <row r="32" spans="1:7" ht="12.75">
      <c r="A32" s="82" t="s">
        <v>89</v>
      </c>
      <c r="B32" s="97">
        <v>65</v>
      </c>
      <c r="C32" s="105">
        <f t="shared" si="2"/>
        <v>0.6854370979647791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177</v>
      </c>
      <c r="C33" s="105">
        <f t="shared" si="2"/>
        <v>1.866497943688706</v>
      </c>
      <c r="D33" s="65"/>
      <c r="E33" s="79" t="s">
        <v>84</v>
      </c>
      <c r="F33" s="80">
        <v>5076</v>
      </c>
      <c r="G33" s="81">
        <f>(F33/$F$33)*100</f>
        <v>100</v>
      </c>
    </row>
    <row r="34" spans="1:7" ht="12.75">
      <c r="A34" s="82" t="s">
        <v>91</v>
      </c>
      <c r="B34" s="109">
        <v>26.4</v>
      </c>
      <c r="C34" s="112" t="s">
        <v>261</v>
      </c>
      <c r="D34" s="65"/>
      <c r="E34" s="78" t="s">
        <v>383</v>
      </c>
      <c r="F34" s="97">
        <v>136</v>
      </c>
      <c r="G34" s="105">
        <f aca="true" t="shared" si="3" ref="G34:G43">(F34/$F$33)*100</f>
        <v>2.6792750197005515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83</v>
      </c>
      <c r="G35" s="105">
        <f t="shared" si="3"/>
        <v>1.6351457840819543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370</v>
      </c>
      <c r="G36" s="105">
        <f t="shared" si="3"/>
        <v>7.289204097714736</v>
      </c>
    </row>
    <row r="37" spans="1:7" ht="12.75">
      <c r="A37" s="77" t="s">
        <v>94</v>
      </c>
      <c r="B37" s="80">
        <v>9741</v>
      </c>
      <c r="C37" s="81">
        <f>(B37/$B$37)*100</f>
        <v>100</v>
      </c>
      <c r="D37" s="65"/>
      <c r="E37" s="78" t="s">
        <v>389</v>
      </c>
      <c r="F37" s="97">
        <v>579</v>
      </c>
      <c r="G37" s="105">
        <f t="shared" si="3"/>
        <v>11.40661938534279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1041</v>
      </c>
      <c r="G38" s="105">
        <f t="shared" si="3"/>
        <v>20.508274231678485</v>
      </c>
    </row>
    <row r="39" spans="1:7" ht="12.75">
      <c r="A39" s="82" t="s">
        <v>97</v>
      </c>
      <c r="B39" s="98">
        <v>2918</v>
      </c>
      <c r="C39" s="105">
        <f>(B39/$B$37)*100</f>
        <v>29.95585668822503</v>
      </c>
      <c r="D39" s="65"/>
      <c r="E39" s="78" t="s">
        <v>393</v>
      </c>
      <c r="F39" s="97">
        <v>1547</v>
      </c>
      <c r="G39" s="105">
        <f t="shared" si="3"/>
        <v>30.476753349093777</v>
      </c>
    </row>
    <row r="40" spans="1:7" ht="12.75">
      <c r="A40" s="82" t="s">
        <v>98</v>
      </c>
      <c r="B40" s="98">
        <v>2553</v>
      </c>
      <c r="C40" s="105">
        <f>(B40/$B$37)*100</f>
        <v>26.208808130582074</v>
      </c>
      <c r="D40" s="65"/>
      <c r="E40" s="78" t="s">
        <v>68</v>
      </c>
      <c r="F40" s="97">
        <v>615</v>
      </c>
      <c r="G40" s="105">
        <f t="shared" si="3"/>
        <v>12.115839243498817</v>
      </c>
    </row>
    <row r="41" spans="1:7" ht="12.75">
      <c r="A41" s="82" t="s">
        <v>100</v>
      </c>
      <c r="B41" s="98">
        <v>2507</v>
      </c>
      <c r="C41" s="105">
        <f>(B41/$B$37)*100</f>
        <v>25.73657735345447</v>
      </c>
      <c r="D41" s="65"/>
      <c r="E41" s="78" t="s">
        <v>69</v>
      </c>
      <c r="F41" s="97">
        <v>518</v>
      </c>
      <c r="G41" s="105">
        <f t="shared" si="3"/>
        <v>10.20488573680063</v>
      </c>
    </row>
    <row r="42" spans="1:7" ht="12.75">
      <c r="A42" s="82" t="s">
        <v>260</v>
      </c>
      <c r="B42" s="98">
        <v>31</v>
      </c>
      <c r="C42" s="105">
        <f>(B42/$B$37)*100</f>
        <v>0.31824248023816853</v>
      </c>
      <c r="D42" s="65"/>
      <c r="E42" s="78" t="s">
        <v>170</v>
      </c>
      <c r="F42" s="97">
        <v>87</v>
      </c>
      <c r="G42" s="105">
        <f t="shared" si="3"/>
        <v>1.7139479905437354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100</v>
      </c>
      <c r="G43" s="105">
        <f t="shared" si="3"/>
        <v>1.9700551615445234</v>
      </c>
    </row>
    <row r="44" spans="1:7" ht="12.75">
      <c r="A44" s="82" t="s">
        <v>291</v>
      </c>
      <c r="B44" s="98">
        <v>904</v>
      </c>
      <c r="C44" s="105">
        <f>(B44/$B$37)*100</f>
        <v>9.280361359203367</v>
      </c>
      <c r="D44" s="65"/>
      <c r="E44" s="78" t="s">
        <v>93</v>
      </c>
      <c r="F44" s="97">
        <v>54899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828</v>
      </c>
      <c r="C46" s="105">
        <f>(B46/$B$37)*100</f>
        <v>8.500153988296889</v>
      </c>
      <c r="D46" s="65"/>
      <c r="E46" s="78" t="s">
        <v>96</v>
      </c>
      <c r="F46" s="97">
        <v>21309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37419</v>
      </c>
      <c r="G48" s="112" t="s">
        <v>261</v>
      </c>
    </row>
    <row r="49" spans="1:7" ht="13.5" thickBot="1">
      <c r="A49" s="82" t="s">
        <v>292</v>
      </c>
      <c r="B49" s="98">
        <v>49</v>
      </c>
      <c r="C49" s="105">
        <f aca="true" t="shared" si="4" ref="C49:C55">(B49/$B$37)*100</f>
        <v>0.5030284365054922</v>
      </c>
      <c r="D49" s="87"/>
      <c r="E49" s="88" t="s">
        <v>102</v>
      </c>
      <c r="F49" s="113">
        <v>30089</v>
      </c>
      <c r="G49" s="114" t="s">
        <v>261</v>
      </c>
    </row>
    <row r="50" spans="1:7" ht="13.5" thickTop="1">
      <c r="A50" s="82" t="s">
        <v>116</v>
      </c>
      <c r="B50" s="98">
        <v>633</v>
      </c>
      <c r="C50" s="105">
        <f t="shared" si="4"/>
        <v>6.498306128734216</v>
      </c>
      <c r="D50" s="65"/>
      <c r="E50" s="78"/>
      <c r="F50" s="86"/>
      <c r="G50" s="85"/>
    </row>
    <row r="51" spans="1:7" ht="12.75">
      <c r="A51" s="82" t="s">
        <v>117</v>
      </c>
      <c r="B51" s="98">
        <v>519</v>
      </c>
      <c r="C51" s="105">
        <f t="shared" si="4"/>
        <v>5.3279950723745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196</v>
      </c>
      <c r="C52" s="105">
        <f t="shared" si="4"/>
        <v>2.012113746021969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1196</v>
      </c>
      <c r="C53" s="105">
        <f t="shared" si="4"/>
        <v>12.27800020531773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437</v>
      </c>
      <c r="C54" s="105">
        <f t="shared" si="4"/>
        <v>4.486192382712248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207</v>
      </c>
      <c r="C55" s="105">
        <f t="shared" si="4"/>
        <v>2.125038497074222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354</v>
      </c>
      <c r="C57" s="105">
        <f>(B57/$B$37)*100</f>
        <v>3.6341238065906993</v>
      </c>
      <c r="D57" s="65"/>
      <c r="E57" s="79" t="s">
        <v>84</v>
      </c>
      <c r="F57" s="80">
        <v>227</v>
      </c>
      <c r="G57" s="105">
        <f>(F57/L57)*100</f>
        <v>4.472025216706068</v>
      </c>
      <c r="H57" s="79" t="s">
        <v>84</v>
      </c>
      <c r="L57" s="15">
        <v>5076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214</v>
      </c>
      <c r="G58" s="105">
        <f>(F58/L58)*100</f>
        <v>7.171581769436998</v>
      </c>
      <c r="H58" s="78" t="s">
        <v>118</v>
      </c>
      <c r="L58" s="15">
        <v>2984</v>
      </c>
    </row>
    <row r="59" spans="1:12" ht="12.75">
      <c r="A59" s="82" t="s">
        <v>112</v>
      </c>
      <c r="B59" s="98">
        <v>658</v>
      </c>
      <c r="C59" s="105">
        <f>(B59/$B$37)*100</f>
        <v>6.75495329021661</v>
      </c>
      <c r="D59" s="65"/>
      <c r="E59" s="78" t="s">
        <v>120</v>
      </c>
      <c r="F59" s="97">
        <v>80</v>
      </c>
      <c r="G59" s="105">
        <f>(F59/L59)*100</f>
        <v>6.562756357670222</v>
      </c>
      <c r="H59" s="78" t="s">
        <v>120</v>
      </c>
      <c r="L59" s="15">
        <v>1219</v>
      </c>
    </row>
    <row r="60" spans="1:7" ht="12.75">
      <c r="A60" s="82" t="s">
        <v>113</v>
      </c>
      <c r="B60" s="98">
        <v>1824</v>
      </c>
      <c r="C60" s="105">
        <f>(B60/$B$37)*100</f>
        <v>18.724976901755465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2512</v>
      </c>
      <c r="C62" s="105">
        <f>(B62/$B$37)*100</f>
        <v>25.78790678575095</v>
      </c>
      <c r="D62" s="65"/>
      <c r="E62" s="79" t="s">
        <v>123</v>
      </c>
      <c r="F62" s="80">
        <v>129</v>
      </c>
      <c r="G62" s="105">
        <f>(F62/L62)*100</f>
        <v>14.144736842105262</v>
      </c>
      <c r="H62" s="79" t="s">
        <v>394</v>
      </c>
      <c r="L62" s="15">
        <v>912</v>
      </c>
    </row>
    <row r="63" spans="1:12" ht="12.75">
      <c r="A63" s="61" t="s">
        <v>293</v>
      </c>
      <c r="B63" s="98">
        <v>436</v>
      </c>
      <c r="C63" s="105">
        <f>(B63/$B$37)*100</f>
        <v>4.475926496252951</v>
      </c>
      <c r="D63" s="65"/>
      <c r="E63" s="78" t="s">
        <v>118</v>
      </c>
      <c r="F63" s="97">
        <v>123</v>
      </c>
      <c r="G63" s="105">
        <f>(F63/L63)*100</f>
        <v>20.741989881956155</v>
      </c>
      <c r="H63" s="78" t="s">
        <v>118</v>
      </c>
      <c r="L63" s="15">
        <v>593</v>
      </c>
    </row>
    <row r="64" spans="1:12" ht="12.75">
      <c r="A64" s="82" t="s">
        <v>114</v>
      </c>
      <c r="B64" s="98">
        <v>720</v>
      </c>
      <c r="C64" s="105">
        <f>(B64/$B$37)*100</f>
        <v>7.391438250692947</v>
      </c>
      <c r="D64" s="65"/>
      <c r="E64" s="78" t="s">
        <v>120</v>
      </c>
      <c r="F64" s="97">
        <v>50</v>
      </c>
      <c r="G64" s="105">
        <f>(F64/L64)*100</f>
        <v>27.472527472527474</v>
      </c>
      <c r="H64" s="78" t="s">
        <v>120</v>
      </c>
      <c r="L64" s="15">
        <v>182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1280</v>
      </c>
      <c r="G66" s="105">
        <f aca="true" t="shared" si="5" ref="G66:G71">(F66/L66)*100</f>
        <v>6.596238082968307</v>
      </c>
      <c r="H66" s="79" t="s">
        <v>124</v>
      </c>
      <c r="L66" s="15">
        <v>19405</v>
      </c>
    </row>
    <row r="67" spans="1:12" ht="12.75">
      <c r="A67" s="82" t="s">
        <v>126</v>
      </c>
      <c r="B67" s="97">
        <v>7704</v>
      </c>
      <c r="C67" s="105">
        <f>(B67/$B$37)*100</f>
        <v>79.08838928241454</v>
      </c>
      <c r="D67" s="65"/>
      <c r="E67" s="78" t="s">
        <v>262</v>
      </c>
      <c r="F67" s="97">
        <v>773</v>
      </c>
      <c r="G67" s="105">
        <f t="shared" si="5"/>
        <v>5.560351028628975</v>
      </c>
      <c r="H67" s="78" t="s">
        <v>262</v>
      </c>
      <c r="L67" s="15">
        <v>13902</v>
      </c>
    </row>
    <row r="68" spans="1:12" ht="12.75">
      <c r="A68" s="82" t="s">
        <v>128</v>
      </c>
      <c r="B68" s="97">
        <v>1691</v>
      </c>
      <c r="C68" s="105">
        <f>(B68/$B$37)*100</f>
        <v>17.35961400266913</v>
      </c>
      <c r="D68" s="65"/>
      <c r="E68" s="78" t="s">
        <v>127</v>
      </c>
      <c r="F68" s="97">
        <v>106</v>
      </c>
      <c r="G68" s="105">
        <f t="shared" si="5"/>
        <v>6.571605703657781</v>
      </c>
      <c r="H68" s="78" t="s">
        <v>127</v>
      </c>
      <c r="L68" s="15">
        <v>1613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498</v>
      </c>
      <c r="G69" s="105">
        <f t="shared" si="5"/>
        <v>9.082619004194784</v>
      </c>
      <c r="H69" s="78" t="s">
        <v>129</v>
      </c>
      <c r="L69" s="15">
        <v>5483</v>
      </c>
    </row>
    <row r="70" spans="1:12" ht="12.75">
      <c r="A70" s="82" t="s">
        <v>376</v>
      </c>
      <c r="B70" s="97">
        <v>341</v>
      </c>
      <c r="C70" s="105">
        <f>(B70/$B$37)*100</f>
        <v>3.500667282619854</v>
      </c>
      <c r="D70" s="65"/>
      <c r="E70" s="78" t="s">
        <v>130</v>
      </c>
      <c r="F70" s="97">
        <v>410</v>
      </c>
      <c r="G70" s="105">
        <f t="shared" si="5"/>
        <v>10.081140890090975</v>
      </c>
      <c r="H70" s="78" t="s">
        <v>130</v>
      </c>
      <c r="L70" s="15">
        <v>4067</v>
      </c>
    </row>
    <row r="71" spans="1:12" ht="13.5" thickBot="1">
      <c r="A71" s="90" t="s">
        <v>371</v>
      </c>
      <c r="B71" s="110">
        <v>5</v>
      </c>
      <c r="C71" s="111">
        <f>(B71/$B$37)*100</f>
        <v>0.0513294322964788</v>
      </c>
      <c r="D71" s="91"/>
      <c r="E71" s="92" t="s">
        <v>131</v>
      </c>
      <c r="F71" s="110">
        <v>397</v>
      </c>
      <c r="G71" s="119">
        <f t="shared" si="5"/>
        <v>13.756063756063755</v>
      </c>
      <c r="H71" s="92" t="s">
        <v>131</v>
      </c>
      <c r="L71" s="15">
        <v>2886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7567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7148</v>
      </c>
      <c r="G9" s="81">
        <f>(F9/$F$9)*100</f>
        <v>100</v>
      </c>
      <c r="I9" s="53"/>
    </row>
    <row r="10" spans="1:7" ht="12.75">
      <c r="A10" s="36" t="s">
        <v>137</v>
      </c>
      <c r="B10" s="97">
        <v>4314</v>
      </c>
      <c r="C10" s="105">
        <f aca="true" t="shared" si="0" ref="C10:C18">(B10/$B$8)*100</f>
        <v>57.01070437425664</v>
      </c>
      <c r="E10" s="32" t="s">
        <v>138</v>
      </c>
      <c r="F10" s="97">
        <v>6873</v>
      </c>
      <c r="G10" s="105">
        <f>(F10/$F$9)*100</f>
        <v>96.15277000559597</v>
      </c>
    </row>
    <row r="11" spans="1:7" ht="12.75">
      <c r="A11" s="36" t="s">
        <v>139</v>
      </c>
      <c r="B11" s="97">
        <v>1493</v>
      </c>
      <c r="C11" s="105">
        <f t="shared" si="0"/>
        <v>19.730408352054976</v>
      </c>
      <c r="E11" s="32" t="s">
        <v>140</v>
      </c>
      <c r="F11" s="97">
        <v>139</v>
      </c>
      <c r="G11" s="105">
        <f>(F11/$F$9)*100</f>
        <v>1.944599888080582</v>
      </c>
    </row>
    <row r="12" spans="1:7" ht="12.75">
      <c r="A12" s="36" t="s">
        <v>141</v>
      </c>
      <c r="B12" s="97">
        <v>186</v>
      </c>
      <c r="C12" s="105">
        <f t="shared" si="0"/>
        <v>2.458041495969341</v>
      </c>
      <c r="E12" s="32" t="s">
        <v>142</v>
      </c>
      <c r="F12" s="97">
        <v>136</v>
      </c>
      <c r="G12" s="105">
        <f>(F12/$F$9)*100</f>
        <v>1.9026301063234472</v>
      </c>
    </row>
    <row r="13" spans="1:7" ht="12.75">
      <c r="A13" s="36" t="s">
        <v>143</v>
      </c>
      <c r="B13" s="97">
        <v>301</v>
      </c>
      <c r="C13" s="105">
        <f t="shared" si="0"/>
        <v>3.9777983348751156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629</v>
      </c>
      <c r="C14" s="105">
        <f t="shared" si="0"/>
        <v>8.312409144971587</v>
      </c>
      <c r="E14" s="42" t="s">
        <v>145</v>
      </c>
      <c r="F14" s="80">
        <v>4447</v>
      </c>
      <c r="G14" s="81">
        <f>(F14/$F$14)*100</f>
        <v>100</v>
      </c>
    </row>
    <row r="15" spans="1:7" ht="12.75">
      <c r="A15" s="36" t="s">
        <v>146</v>
      </c>
      <c r="B15" s="97">
        <v>319</v>
      </c>
      <c r="C15" s="105">
        <f t="shared" si="0"/>
        <v>4.2156733183560195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249</v>
      </c>
      <c r="C16" s="105">
        <f t="shared" si="0"/>
        <v>3.2906039381525045</v>
      </c>
      <c r="E16" s="1" t="s">
        <v>149</v>
      </c>
      <c r="F16" s="97">
        <v>134</v>
      </c>
      <c r="G16" s="105">
        <f>(F16/$F$14)*100</f>
        <v>3.0132673712615246</v>
      </c>
    </row>
    <row r="17" spans="1:7" ht="12.75">
      <c r="A17" s="36" t="s">
        <v>150</v>
      </c>
      <c r="B17" s="97">
        <v>76</v>
      </c>
      <c r="C17" s="105">
        <f t="shared" si="0"/>
        <v>1.0043610413638164</v>
      </c>
      <c r="E17" s="1" t="s">
        <v>151</v>
      </c>
      <c r="F17" s="97">
        <v>1911</v>
      </c>
      <c r="G17" s="105">
        <f aca="true" t="shared" si="1" ref="G17:G23">(F17/$F$14)*100</f>
        <v>42.97279064537891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1489</v>
      </c>
      <c r="G18" s="105">
        <f t="shared" si="1"/>
        <v>33.48324713289858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534</v>
      </c>
      <c r="G19" s="105">
        <f t="shared" si="1"/>
        <v>12.008095345176525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274</v>
      </c>
      <c r="G20" s="105">
        <f t="shared" si="1"/>
        <v>6.161457162131774</v>
      </c>
    </row>
    <row r="21" spans="1:7" ht="12.75">
      <c r="A21" s="36" t="s">
        <v>156</v>
      </c>
      <c r="B21" s="98">
        <v>251</v>
      </c>
      <c r="C21" s="105">
        <f aca="true" t="shared" si="2" ref="C21:C28">(B21/$B$8)*100</f>
        <v>3.3170344918726045</v>
      </c>
      <c r="E21" s="1" t="s">
        <v>157</v>
      </c>
      <c r="F21" s="97">
        <v>86</v>
      </c>
      <c r="G21" s="105">
        <f t="shared" si="1"/>
        <v>1.933888014391725</v>
      </c>
    </row>
    <row r="22" spans="1:7" ht="12.75">
      <c r="A22" s="36" t="s">
        <v>158</v>
      </c>
      <c r="B22" s="98">
        <v>524</v>
      </c>
      <c r="C22" s="105">
        <f t="shared" si="2"/>
        <v>6.924805074666314</v>
      </c>
      <c r="E22" s="1" t="s">
        <v>159</v>
      </c>
      <c r="F22" s="97">
        <v>13</v>
      </c>
      <c r="G22" s="105">
        <f t="shared" si="1"/>
        <v>0.29233190915223745</v>
      </c>
    </row>
    <row r="23" spans="1:7" ht="12.75">
      <c r="A23" s="36" t="s">
        <v>160</v>
      </c>
      <c r="B23" s="98">
        <v>808</v>
      </c>
      <c r="C23" s="105">
        <f t="shared" si="2"/>
        <v>10.677943702920576</v>
      </c>
      <c r="E23" s="1" t="s">
        <v>161</v>
      </c>
      <c r="F23" s="98">
        <v>6</v>
      </c>
      <c r="G23" s="105">
        <f t="shared" si="1"/>
        <v>0.13492241960872497</v>
      </c>
    </row>
    <row r="24" spans="1:7" ht="12.75">
      <c r="A24" s="36" t="s">
        <v>162</v>
      </c>
      <c r="B24" s="97">
        <v>2308</v>
      </c>
      <c r="C24" s="105">
        <f t="shared" si="2"/>
        <v>30.500858992995905</v>
      </c>
      <c r="E24" s="1" t="s">
        <v>163</v>
      </c>
      <c r="F24" s="97">
        <v>105700</v>
      </c>
      <c r="G24" s="112" t="s">
        <v>261</v>
      </c>
    </row>
    <row r="25" spans="1:7" ht="12.75">
      <c r="A25" s="36" t="s">
        <v>164</v>
      </c>
      <c r="B25" s="97">
        <v>1533</v>
      </c>
      <c r="C25" s="105">
        <f t="shared" si="2"/>
        <v>20.259019426456984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757</v>
      </c>
      <c r="C26" s="105">
        <f t="shared" si="2"/>
        <v>10.003964583058016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736</v>
      </c>
      <c r="C27" s="105">
        <f t="shared" si="2"/>
        <v>9.72644376899696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650</v>
      </c>
      <c r="C28" s="105">
        <f t="shared" si="2"/>
        <v>8.589929959032641</v>
      </c>
      <c r="E28" s="32" t="s">
        <v>176</v>
      </c>
      <c r="F28" s="97">
        <v>3721</v>
      </c>
      <c r="G28" s="105">
        <f aca="true" t="shared" si="3" ref="G28:G35">(F28/$F$14)*100</f>
        <v>83.67438722734428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0.13492241960872497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59</v>
      </c>
      <c r="G30" s="105">
        <f t="shared" si="3"/>
        <v>1.3267371261524623</v>
      </c>
    </row>
    <row r="31" spans="1:7" ht="12.75">
      <c r="A31" s="36" t="s">
        <v>180</v>
      </c>
      <c r="B31" s="97">
        <v>153</v>
      </c>
      <c r="C31" s="105">
        <f aca="true" t="shared" si="4" ref="C31:C39">(B31/$B$8)*100</f>
        <v>2.0219373595876835</v>
      </c>
      <c r="E31" s="32" t="s">
        <v>181</v>
      </c>
      <c r="F31" s="97">
        <v>311</v>
      </c>
      <c r="G31" s="105">
        <f t="shared" si="3"/>
        <v>6.993478749718912</v>
      </c>
    </row>
    <row r="32" spans="1:7" ht="12.75">
      <c r="A32" s="36" t="s">
        <v>182</v>
      </c>
      <c r="B32" s="97">
        <v>80</v>
      </c>
      <c r="C32" s="105">
        <f t="shared" si="4"/>
        <v>1.0572221488040174</v>
      </c>
      <c r="E32" s="32" t="s">
        <v>183</v>
      </c>
      <c r="F32" s="97">
        <v>973</v>
      </c>
      <c r="G32" s="105">
        <f t="shared" si="3"/>
        <v>21.879919046548235</v>
      </c>
    </row>
    <row r="33" spans="1:7" ht="12.75">
      <c r="A33" s="36" t="s">
        <v>184</v>
      </c>
      <c r="B33" s="97">
        <v>590</v>
      </c>
      <c r="C33" s="105">
        <f t="shared" si="4"/>
        <v>7.797013347429628</v>
      </c>
      <c r="E33" s="32" t="s">
        <v>185</v>
      </c>
      <c r="F33" s="97">
        <v>1645</v>
      </c>
      <c r="G33" s="105">
        <f t="shared" si="3"/>
        <v>36.991230042725434</v>
      </c>
    </row>
    <row r="34" spans="1:7" ht="12.75">
      <c r="A34" s="36" t="s">
        <v>186</v>
      </c>
      <c r="B34" s="97">
        <v>1301</v>
      </c>
      <c r="C34" s="105">
        <f t="shared" si="4"/>
        <v>17.193075194925335</v>
      </c>
      <c r="E34" s="32" t="s">
        <v>187</v>
      </c>
      <c r="F34" s="97">
        <v>497</v>
      </c>
      <c r="G34" s="105">
        <f t="shared" si="3"/>
        <v>11.176073757589386</v>
      </c>
    </row>
    <row r="35" spans="1:7" ht="12.75">
      <c r="A35" s="36" t="s">
        <v>188</v>
      </c>
      <c r="B35" s="97">
        <v>1678</v>
      </c>
      <c r="C35" s="105">
        <f t="shared" si="4"/>
        <v>22.175234571164264</v>
      </c>
      <c r="E35" s="32" t="s">
        <v>189</v>
      </c>
      <c r="F35" s="97">
        <v>230</v>
      </c>
      <c r="G35" s="105">
        <f t="shared" si="3"/>
        <v>5.172026085001125</v>
      </c>
    </row>
    <row r="36" spans="1:7" ht="12.75">
      <c r="A36" s="36" t="s">
        <v>190</v>
      </c>
      <c r="B36" s="97">
        <v>1631</v>
      </c>
      <c r="C36" s="105">
        <f t="shared" si="4"/>
        <v>21.554116558741907</v>
      </c>
      <c r="E36" s="32" t="s">
        <v>191</v>
      </c>
      <c r="F36" s="97">
        <v>1127</v>
      </c>
      <c r="G36" s="112" t="s">
        <v>261</v>
      </c>
    </row>
    <row r="37" spans="1:7" ht="12.75">
      <c r="A37" s="36" t="s">
        <v>192</v>
      </c>
      <c r="B37" s="97">
        <v>987</v>
      </c>
      <c r="C37" s="105">
        <f t="shared" si="4"/>
        <v>13.043478260869565</v>
      </c>
      <c r="E37" s="32" t="s">
        <v>193</v>
      </c>
      <c r="F37" s="97">
        <v>726</v>
      </c>
      <c r="G37" s="105">
        <f>(F37/$F$14)*100</f>
        <v>16.325612772655724</v>
      </c>
    </row>
    <row r="38" spans="1:7" ht="12.75">
      <c r="A38" s="36" t="s">
        <v>194</v>
      </c>
      <c r="B38" s="97">
        <v>651</v>
      </c>
      <c r="C38" s="105">
        <f t="shared" si="4"/>
        <v>8.603145235892692</v>
      </c>
      <c r="E38" s="32" t="s">
        <v>191</v>
      </c>
      <c r="F38" s="97">
        <v>435</v>
      </c>
      <c r="G38" s="112" t="s">
        <v>261</v>
      </c>
    </row>
    <row r="39" spans="1:7" ht="12.75">
      <c r="A39" s="36" t="s">
        <v>195</v>
      </c>
      <c r="B39" s="97">
        <v>496</v>
      </c>
      <c r="C39" s="105">
        <f t="shared" si="4"/>
        <v>6.554777322584908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7148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1096</v>
      </c>
      <c r="G43" s="105">
        <f aca="true" t="shared" si="5" ref="G43:G48">(F43/$F$14)*100</f>
        <v>24.645828648527097</v>
      </c>
    </row>
    <row r="44" spans="1:7" ht="12.75">
      <c r="A44" s="36" t="s">
        <v>209</v>
      </c>
      <c r="B44" s="98">
        <v>1370</v>
      </c>
      <c r="C44" s="105">
        <f aca="true" t="shared" si="6" ref="C44:C49">(B44/$B$42)*100</f>
        <v>19.166200335758255</v>
      </c>
      <c r="E44" s="32" t="s">
        <v>210</v>
      </c>
      <c r="F44" s="97">
        <v>831</v>
      </c>
      <c r="G44" s="105">
        <f t="shared" si="5"/>
        <v>18.68675511580841</v>
      </c>
    </row>
    <row r="45" spans="1:7" ht="12.75">
      <c r="A45" s="36" t="s">
        <v>211</v>
      </c>
      <c r="B45" s="98">
        <v>2182</v>
      </c>
      <c r="C45" s="105">
        <f t="shared" si="6"/>
        <v>30.526021264689422</v>
      </c>
      <c r="E45" s="32" t="s">
        <v>212</v>
      </c>
      <c r="F45" s="97">
        <v>596</v>
      </c>
      <c r="G45" s="105">
        <f t="shared" si="5"/>
        <v>13.402293681133347</v>
      </c>
    </row>
    <row r="46" spans="1:7" ht="12.75">
      <c r="A46" s="36" t="s">
        <v>213</v>
      </c>
      <c r="B46" s="98">
        <v>1303</v>
      </c>
      <c r="C46" s="105">
        <f t="shared" si="6"/>
        <v>18.22887520984891</v>
      </c>
      <c r="E46" s="32" t="s">
        <v>214</v>
      </c>
      <c r="F46" s="97">
        <v>484</v>
      </c>
      <c r="G46" s="105">
        <f t="shared" si="5"/>
        <v>10.883741848437149</v>
      </c>
    </row>
    <row r="47" spans="1:7" ht="12.75">
      <c r="A47" s="36" t="s">
        <v>215</v>
      </c>
      <c r="B47" s="97">
        <v>1279</v>
      </c>
      <c r="C47" s="105">
        <f t="shared" si="6"/>
        <v>17.89311695579183</v>
      </c>
      <c r="E47" s="32" t="s">
        <v>216</v>
      </c>
      <c r="F47" s="97">
        <v>459</v>
      </c>
      <c r="G47" s="105">
        <f t="shared" si="5"/>
        <v>10.321565100067462</v>
      </c>
    </row>
    <row r="48" spans="1:7" ht="12.75">
      <c r="A48" s="36" t="s">
        <v>217</v>
      </c>
      <c r="B48" s="97">
        <v>589</v>
      </c>
      <c r="C48" s="105">
        <f t="shared" si="6"/>
        <v>8.24006715165081</v>
      </c>
      <c r="E48" s="32" t="s">
        <v>218</v>
      </c>
      <c r="F48" s="97">
        <v>974</v>
      </c>
      <c r="G48" s="105">
        <f t="shared" si="5"/>
        <v>21.90240611648302</v>
      </c>
    </row>
    <row r="49" spans="1:7" ht="12.75">
      <c r="A49" s="36" t="s">
        <v>219</v>
      </c>
      <c r="B49" s="97">
        <v>425</v>
      </c>
      <c r="C49" s="105">
        <f t="shared" si="6"/>
        <v>5.945719082260773</v>
      </c>
      <c r="E49" s="32" t="s">
        <v>220</v>
      </c>
      <c r="F49" s="97">
        <v>7</v>
      </c>
      <c r="G49" s="105">
        <f>(F49/$F$14)*100</f>
        <v>0.15740948954351247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1834</v>
      </c>
      <c r="G51" s="81">
        <f>(F51/F$51)*100</f>
        <v>100</v>
      </c>
    </row>
    <row r="52" spans="1:7" ht="12.75">
      <c r="A52" s="4" t="s">
        <v>223</v>
      </c>
      <c r="B52" s="97">
        <v>456</v>
      </c>
      <c r="C52" s="105">
        <f>(B52/$B$42)*100</f>
        <v>6.3794068270845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2300</v>
      </c>
      <c r="C53" s="105">
        <f>(B53/$B$42)*100</f>
        <v>32.17683268047006</v>
      </c>
      <c r="E53" s="32" t="s">
        <v>226</v>
      </c>
      <c r="F53" s="97">
        <v>8</v>
      </c>
      <c r="G53" s="105">
        <f>(F53/F$51)*100</f>
        <v>0.43620501635768816</v>
      </c>
    </row>
    <row r="54" spans="1:7" ht="12.75">
      <c r="A54" s="4" t="s">
        <v>227</v>
      </c>
      <c r="B54" s="97">
        <v>3445</v>
      </c>
      <c r="C54" s="105">
        <f>(B54/$B$42)*100</f>
        <v>48.1952993844432</v>
      </c>
      <c r="E54" s="32" t="s">
        <v>228</v>
      </c>
      <c r="F54" s="97">
        <v>12</v>
      </c>
      <c r="G54" s="105">
        <f aca="true" t="shared" si="7" ref="G54:G60">(F54/F$51)*100</f>
        <v>0.6543075245365322</v>
      </c>
    </row>
    <row r="55" spans="1:7" ht="12.75">
      <c r="A55" s="4" t="s">
        <v>229</v>
      </c>
      <c r="B55" s="97">
        <v>947</v>
      </c>
      <c r="C55" s="105">
        <f>(B55/$B$42)*100</f>
        <v>13.248461108002237</v>
      </c>
      <c r="E55" s="32" t="s">
        <v>230</v>
      </c>
      <c r="F55" s="97">
        <v>39</v>
      </c>
      <c r="G55" s="105">
        <f t="shared" si="7"/>
        <v>2.1264994547437297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519</v>
      </c>
      <c r="G56" s="105">
        <f t="shared" si="7"/>
        <v>28.298800436205017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860</v>
      </c>
      <c r="G57" s="105">
        <f t="shared" si="7"/>
        <v>46.892039258451476</v>
      </c>
    </row>
    <row r="58" spans="1:7" ht="12.75">
      <c r="A58" s="36" t="s">
        <v>234</v>
      </c>
      <c r="B58" s="97">
        <v>3530</v>
      </c>
      <c r="C58" s="105">
        <f aca="true" t="shared" si="8" ref="C58:C66">(B58/$B$42)*100</f>
        <v>49.384443200895355</v>
      </c>
      <c r="E58" s="32" t="s">
        <v>235</v>
      </c>
      <c r="F58" s="97">
        <v>275</v>
      </c>
      <c r="G58" s="105">
        <f t="shared" si="7"/>
        <v>14.99454743729553</v>
      </c>
    </row>
    <row r="59" spans="1:7" ht="12.75">
      <c r="A59" s="36" t="s">
        <v>236</v>
      </c>
      <c r="B59" s="97">
        <v>438</v>
      </c>
      <c r="C59" s="105">
        <f t="shared" si="8"/>
        <v>6.12758813654169</v>
      </c>
      <c r="E59" s="32" t="s">
        <v>237</v>
      </c>
      <c r="F59" s="98">
        <v>28</v>
      </c>
      <c r="G59" s="105">
        <f t="shared" si="7"/>
        <v>1.5267175572519083</v>
      </c>
    </row>
    <row r="60" spans="1:7" ht="12.75">
      <c r="A60" s="36" t="s">
        <v>238</v>
      </c>
      <c r="B60" s="97">
        <v>1813</v>
      </c>
      <c r="C60" s="105">
        <f t="shared" si="8"/>
        <v>25.363738108561833</v>
      </c>
      <c r="E60" s="32" t="s">
        <v>239</v>
      </c>
      <c r="F60" s="97">
        <v>93</v>
      </c>
      <c r="G60" s="105">
        <f t="shared" si="7"/>
        <v>5.070883315158124</v>
      </c>
    </row>
    <row r="61" spans="1:7" ht="12.75">
      <c r="A61" s="36" t="s">
        <v>240</v>
      </c>
      <c r="B61" s="97">
        <v>1170</v>
      </c>
      <c r="C61" s="105">
        <f t="shared" si="8"/>
        <v>16.368214885282597</v>
      </c>
      <c r="E61" s="32" t="s">
        <v>163</v>
      </c>
      <c r="F61" s="97">
        <v>806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140</v>
      </c>
      <c r="C63" s="105">
        <f t="shared" si="8"/>
        <v>1.9585898153329604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40</v>
      </c>
      <c r="C65" s="105">
        <f t="shared" si="8"/>
        <v>0.5595970900951315</v>
      </c>
      <c r="E65" s="32" t="s">
        <v>208</v>
      </c>
      <c r="F65" s="97">
        <v>289</v>
      </c>
      <c r="G65" s="105">
        <f aca="true" t="shared" si="9" ref="G65:G71">(F65/F$51)*100</f>
        <v>15.757906215921484</v>
      </c>
    </row>
    <row r="66" spans="1:7" ht="12.75">
      <c r="A66" s="36" t="s">
        <v>247</v>
      </c>
      <c r="B66" s="97">
        <v>17</v>
      </c>
      <c r="C66" s="105">
        <f t="shared" si="8"/>
        <v>0.2378287632904309</v>
      </c>
      <c r="E66" s="32" t="s">
        <v>210</v>
      </c>
      <c r="F66" s="97">
        <v>245</v>
      </c>
      <c r="G66" s="105">
        <f t="shared" si="9"/>
        <v>13.358778625954198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252</v>
      </c>
      <c r="G67" s="105">
        <f t="shared" si="9"/>
        <v>13.740458015267176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166</v>
      </c>
      <c r="G68" s="105">
        <f t="shared" si="9"/>
        <v>9.051254089422029</v>
      </c>
    </row>
    <row r="69" spans="1:7" ht="12.75">
      <c r="A69" s="36" t="s">
        <v>249</v>
      </c>
      <c r="B69" s="97">
        <v>15</v>
      </c>
      <c r="C69" s="105">
        <f>(B69/$B$42)*100</f>
        <v>0.2098489087856743</v>
      </c>
      <c r="E69" s="32" t="s">
        <v>216</v>
      </c>
      <c r="F69" s="97">
        <v>203</v>
      </c>
      <c r="G69" s="105">
        <f t="shared" si="9"/>
        <v>11.068702290076336</v>
      </c>
    </row>
    <row r="70" spans="1:7" ht="12.75">
      <c r="A70" s="36" t="s">
        <v>251</v>
      </c>
      <c r="B70" s="97">
        <v>44</v>
      </c>
      <c r="C70" s="105">
        <f>(B70/$B$42)*100</f>
        <v>0.6155567991046447</v>
      </c>
      <c r="E70" s="32" t="s">
        <v>218</v>
      </c>
      <c r="F70" s="97">
        <v>544</v>
      </c>
      <c r="G70" s="105">
        <f t="shared" si="9"/>
        <v>29.661941112322793</v>
      </c>
    </row>
    <row r="71" spans="1:7" ht="12.75">
      <c r="A71" s="54" t="s">
        <v>252</v>
      </c>
      <c r="B71" s="103">
        <v>93</v>
      </c>
      <c r="C71" s="115">
        <f>(B71/$B$42)*100</f>
        <v>1.3010632344711808</v>
      </c>
      <c r="D71" s="41"/>
      <c r="E71" s="44" t="s">
        <v>220</v>
      </c>
      <c r="F71" s="103">
        <v>135</v>
      </c>
      <c r="G71" s="115">
        <f t="shared" si="9"/>
        <v>7.360959651035986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2002-05-08T19:53:23Z</cp:lastPrinted>
  <dcterms:created xsi:type="dcterms:W3CDTF">2001-10-15T13:22:32Z</dcterms:created>
  <dcterms:modified xsi:type="dcterms:W3CDTF">2002-06-06T11:33:08Z</dcterms:modified>
  <cp:category/>
  <cp:version/>
  <cp:contentType/>
  <cp:contentStatus/>
</cp:coreProperties>
</file>