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<sst xmlns="http://schemas.openxmlformats.org/spreadsheetml/2006/main" count="694" uniqueCount="437">
  <si>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</si>
  <si>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</si>
  <si>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</si>
  <si>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</si>
  <si>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</si>
  <si>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</si>
  <si>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</si>
  <si>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</si>
  <si>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</si>
  <si>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</si>
  <si>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</si>
  <si>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</si>
  <si>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</si>
  <si>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</si>
  <si>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</si>
  <si>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</si>
  <si>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</si>
  <si>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</si>
  <si>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</si>
  <si>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</si>
  <si>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</si>
  <si>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</si>
  <si>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</si>
  <si>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</si>
  <si>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</si>
  <si>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</si>
  <si>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</si>
  <si>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</si>
  <si>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</si>
  <si>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</si>
  <si>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</si>
  <si>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</si>
  <si>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</si>
  <si>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</si>
  <si>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</si>
  <si>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</si>
  <si>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</si>
  <si>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</si>
  <si>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</si>
  <si>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</si>
  <si>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</si>
  <si>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</si>
  <si>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</si>
  <si>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</si>
  <si>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</si>
  <si>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</si>
  <si>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</si>
  <si>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</si>
  <si>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</si>
  <si>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</si>
  <si>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</si>
  <si>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</si>
  <si>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</si>
  <si>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</si>
  <si>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</si>
  <si>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</si>
  <si>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</si>
  <si>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</si>
  <si>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</si>
  <si>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</si>
  <si>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</si>
  <si>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</si>
  <si>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</si>
  <si>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</si>
  <si>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</si>
  <si>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</si>
  <si>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</si>
  <si>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</si>
  <si>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</si>
  <si>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</si>
  <si>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</si>
  <si>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</si>
  <si>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</si>
  <si>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</si>
  <si>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</si>
  <si>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</si>
  <si>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</si>
  <si>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</si>
  <si>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</si>
  <si>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</si>
  <si>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</si>
  <si>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</si>
  <si>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</si>
  <si>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</si>
  <si>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</si>
  <si>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</si>
  <si>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</si>
  <si>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</si>
  <si>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</si>
  <si>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</si>
  <si>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</si>
  <si>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</si>
  <si>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</si>
  <si>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</si>
  <si>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</si>
  <si>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</si>
  <si>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</si>
  <si>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</si>
  <si>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</si>
  <si>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</si>
  <si>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</si>
  <si>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</si>
  <si>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</si>
  <si>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</si>
  <si>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</si>
  <si>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</si>
  <si>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</si>
  <si>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</si>
  <si>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</si>
  <si>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</si>
  <si>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</si>
  <si>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</si>
  <si>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</si>
  <si>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</si>
  <si>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</si>
  <si>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</si>
  <si>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</si>
  <si>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</si>
  <si>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</si>
  <si>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</si>
  <si>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</si>
  <si>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</si>
  <si>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</si>
  <si>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</si>
  <si>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</si>
  <si>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</si>
  <si>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</si>
  <si>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</si>
  <si>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</si>
  <si>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</si>
  <si>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</si>
  <si>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</si>
  <si>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</si>
  <si>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</si>
  <si>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</si>
  <si>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</si>
  <si>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</si>
  <si>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</si>
  <si>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</si>
  <si>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</si>
  <si>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</si>
  <si>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</si>
  <si>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</si>
  <si>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</si>
  <si>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</si>
  <si>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</si>
  <si>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</si>
  <si>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</si>
  <si>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</si>
  <si>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</si>
  <si>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</si>
  <si>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</si>
  <si>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</si>
  <si>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</si>
  <si>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</si>
  <si>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</si>
  <si>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</si>
  <si>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</si>
  <si>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</si>
  <si>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</si>
  <si>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</si>
  <si>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</si>
  <si>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</si>
  <si>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</si>
  <si>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</si>
  <si>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</si>
  <si>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</si>
  <si>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</si>
  <si>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</si>
  <si>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</si>
  <si>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</si>
  <si>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</si>
  <si>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</si>
  <si>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</si>
  <si>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</si>
  <si>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</si>
  <si>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</si>
  <si>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</si>
  <si>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</si>
  <si>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</si>
  <si>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</si>
  <si>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</si>
  <si>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</si>
  <si>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</si>
  <si>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</si>
  <si>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</si>
  <si>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</si>
  <si>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</si>
  <si>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</si>
  <si>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</si>
  <si>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</si>
  <si>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</si>
  <si>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</si>
  <si>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</si>
  <si>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</si>
  <si>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</si>
  <si>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</si>
  <si>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</si>
  <si>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</si>
  <si>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</si>
  <si>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</si>
  <si>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</si>
  <si>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</si>
  <si>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</si>
  <si>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</si>
  <si>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</si>
  <si>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</si>
  <si>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</si>
  <si>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</si>
  <si>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</si>
  <si>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</si>
  <si>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</si>
  <si>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</si>
  <si>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</si>
  <si>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</si>
  <si>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</si>
  <si>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</si>
  <si>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</si>
  <si>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</si>
  <si>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</si>
  <si>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</si>
  <si>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</si>
  <si>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</si>
  <si>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</si>
  <si>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</si>
  <si>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</si>
  <si>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</si>
  <si>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</si>
  <si>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</si>
  <si>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</si>
  <si>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</si>
  <si>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</si>
  <si>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</si>
  <si>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</si>
  <si>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</si>
  <si>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</si>
  <si>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</si>
  <si>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</si>
  <si>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</si>
  <si>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</si>
  <si>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</si>
  <si>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</si>
  <si>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</si>
  <si>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</si>
  <si>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</si>
  <si>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</si>
  <si>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</si>
  <si>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</si>
  <si>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</si>
  <si>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</si>
  <si>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</si>
  <si>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</si>
  <si>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</si>
  <si>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</si>
  <si>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</si>
  <si>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</si>
  <si>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</si>
  <si>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</si>
  <si>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</si>
  <si>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</si>
  <si>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</si>
  <si>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</si>
  <si>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</si>
  <si>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</si>
  <si>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</si>
  <si>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</si>
  <si>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</si>
  <si>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</si>
  <si>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</si>
  <si>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</si>
  <si>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</si>
  <si>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</si>
  <si>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</si>
  <si>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</si>
  <si>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</si>
  <si>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</si>
  <si>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</si>
  <si>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</si>
  <si>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</si>
  <si>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</si>
  <si>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</si>
  <si>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</si>
  <si>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</si>
  <si>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</si>
  <si>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</si>
  <si>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</si>
  <si>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</si>
  <si>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</si>
  <si>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</si>
  <si>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</si>
  <si>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</si>
  <si>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</si>
  <si>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</si>
  <si>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</si>
  <si>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</si>
  <si>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</si>
  <si>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</si>
  <si>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</si>
  <si>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</si>
  <si>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</si>
  <si>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</si>
  <si>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</si>
  <si>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</si>
  <si>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</si>
  <si>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</si>
  <si>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</si>
  <si>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</si>
  <si>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</si>
  <si>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</si>
  <si>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</si>
  <si>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</si>
  <si>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</si>
  <si>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</si>
  <si>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</si>
  <si>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</si>
  <si>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</si>
  <si>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</si>
  <si>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</si>
  <si>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</si>
  <si>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</si>
  <si>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</si>
  <si>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</si>
  <si>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</si>
  <si>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</si>
  <si>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</si>
  <si>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</si>
  <si>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</si>
  <si>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</si>
  <si>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</si>
  <si>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</si>
  <si>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</si>
  <si>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</si>
  <si>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</si>
  <si>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</si>
  <si>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</si>
  <si>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</si>
  <si>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</si>
  <si>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</si>
  <si>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</si>
  <si>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</si>
  <si>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</si>
  <si>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</si>
  <si>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</si>
  <si>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</si>
  <si>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</si>
  <si>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</si>
  <si>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</si>
  <si>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</si>
  <si>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</si>
  <si>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</si>
  <si>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</si>
  <si>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</si>
  <si>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</si>
  <si>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</si>
  <si>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</si>
  <si>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</si>
  <si>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</si>
  <si>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</si>
  <si>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</si>
  <si>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</si>
  <si>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</si>
  <si>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</si>
  <si>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</si>
  <si>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</si>
  <si>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</si>
  <si>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</si>
  <si>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</si>
  <si>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</si>
  <si>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</si>
  <si>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</si>
  <si>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</si>
  <si>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</si>
  <si>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</si>
  <si>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</si>
  <si>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</si>
  <si>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</si>
  <si>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</si>
  <si>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</si>
  <si>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</si>
  <si>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</si>
  <si>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</si>
  <si>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</si>
  <si>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</si>
  <si>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</si>
  <si>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</si>
  <si>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</si>
  <si>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</si>
  <si>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</si>
  <si>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</si>
  <si>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</si>
  <si>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</si>
  <si>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</si>
  <si>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</si>
  <si>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</si>
  <si>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</si>
  <si>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</si>
  <si>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Lindwood city, Atlantic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</si>
  <si>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Linwood city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</si>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</sst>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7172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7172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3343</v>
      </c>
      <c r="C9" s="150">
        <f>(B9/$B$7)*100</f>
        <v>46.61182375906302</v>
      </c>
      <c r="D9" s="151"/>
      <c r="E9" s="151" t="s">
        <v>403</v>
      </c>
      <c r="F9" s="149">
        <v>130</v>
      </c>
      <c r="G9" s="152">
        <f t="shared" si="0"/>
        <v>1.8126045733407696</v>
      </c>
    </row>
    <row r="10" spans="1:7" ht="12.75">
      <c r="A10" s="148" t="s">
        <v>404</v>
      </c>
      <c r="B10" s="149">
        <v>3829</v>
      </c>
      <c r="C10" s="150">
        <f>(B10/$B$7)*100</f>
        <v>53.38817624093698</v>
      </c>
      <c r="D10" s="151"/>
      <c r="E10" s="151" t="s">
        <v>405</v>
      </c>
      <c r="F10" s="149">
        <v>13</v>
      </c>
      <c r="G10" s="152">
        <f t="shared" si="0"/>
        <v>0.18126045733407697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64</v>
      </c>
      <c r="G11" s="152">
        <f t="shared" si="0"/>
        <v>0.8923591745677635</v>
      </c>
    </row>
    <row r="12" spans="1:7" ht="12.75">
      <c r="A12" s="148" t="s">
        <v>407</v>
      </c>
      <c r="B12" s="149">
        <v>375</v>
      </c>
      <c r="C12" s="150">
        <f aca="true" t="shared" si="1" ref="C12:C24">B12*100/B$7</f>
        <v>5.228667038482989</v>
      </c>
      <c r="D12" s="151"/>
      <c r="E12" s="151" t="s">
        <v>408</v>
      </c>
      <c r="F12" s="149">
        <v>2</v>
      </c>
      <c r="G12" s="152">
        <f t="shared" si="0"/>
        <v>0.02788622420524261</v>
      </c>
    </row>
    <row r="13" spans="1:7" ht="12.75">
      <c r="A13" s="148" t="s">
        <v>409</v>
      </c>
      <c r="B13" s="149">
        <v>563</v>
      </c>
      <c r="C13" s="150">
        <f t="shared" si="1"/>
        <v>7.849972113775795</v>
      </c>
      <c r="D13" s="151"/>
      <c r="E13" s="151" t="s">
        <v>410</v>
      </c>
      <c r="F13" s="149">
        <v>51</v>
      </c>
      <c r="G13" s="152">
        <f t="shared" si="0"/>
        <v>0.7110987172336866</v>
      </c>
    </row>
    <row r="14" spans="1:7" ht="12.75">
      <c r="A14" s="148" t="s">
        <v>411</v>
      </c>
      <c r="B14" s="149">
        <v>628</v>
      </c>
      <c r="C14" s="150">
        <f t="shared" si="1"/>
        <v>8.756274400446179</v>
      </c>
      <c r="D14" s="151"/>
      <c r="E14" s="151" t="s">
        <v>412</v>
      </c>
      <c r="F14" s="149">
        <v>7042</v>
      </c>
      <c r="G14" s="152">
        <f t="shared" si="0"/>
        <v>98.18739542665924</v>
      </c>
    </row>
    <row r="15" spans="1:7" ht="12.75">
      <c r="A15" s="148" t="s">
        <v>413</v>
      </c>
      <c r="B15" s="149">
        <v>410</v>
      </c>
      <c r="C15" s="150">
        <f t="shared" si="1"/>
        <v>5.716675962074735</v>
      </c>
      <c r="D15" s="151"/>
      <c r="E15" s="151" t="s">
        <v>414</v>
      </c>
      <c r="F15" s="149">
        <v>6735</v>
      </c>
      <c r="G15" s="152">
        <f t="shared" si="0"/>
        <v>93.90686001115449</v>
      </c>
    </row>
    <row r="16" spans="1:7" ht="12.75">
      <c r="A16" s="148" t="s">
        <v>415</v>
      </c>
      <c r="B16" s="149">
        <v>174</v>
      </c>
      <c r="C16" s="150">
        <f t="shared" si="1"/>
        <v>2.4261015058561073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547</v>
      </c>
      <c r="C17" s="150">
        <f t="shared" si="1"/>
        <v>7.626882320133854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1195</v>
      </c>
      <c r="C18" s="150">
        <f t="shared" si="1"/>
        <v>16.66201896263246</v>
      </c>
      <c r="D18" s="151"/>
      <c r="E18" s="143" t="s">
        <v>419</v>
      </c>
      <c r="F18" s="141">
        <v>7172</v>
      </c>
      <c r="G18" s="147">
        <v>100</v>
      </c>
    </row>
    <row r="19" spans="1:7" ht="12.75">
      <c r="A19" s="148" t="s">
        <v>420</v>
      </c>
      <c r="B19" s="149">
        <v>1190</v>
      </c>
      <c r="C19" s="150">
        <f t="shared" si="1"/>
        <v>16.592303402119352</v>
      </c>
      <c r="D19" s="151"/>
      <c r="E19" s="151" t="s">
        <v>421</v>
      </c>
      <c r="F19" s="149">
        <v>7005</v>
      </c>
      <c r="G19" s="152">
        <f aca="true" t="shared" si="2" ref="G19:G30">F19*100/F$18</f>
        <v>97.67150027886224</v>
      </c>
    </row>
    <row r="20" spans="1:7" ht="12.75">
      <c r="A20" s="148" t="s">
        <v>422</v>
      </c>
      <c r="B20" s="149">
        <v>411</v>
      </c>
      <c r="C20" s="150">
        <f t="shared" si="1"/>
        <v>5.730619074177357</v>
      </c>
      <c r="D20" s="151"/>
      <c r="E20" s="151" t="s">
        <v>423</v>
      </c>
      <c r="F20" s="149">
        <v>2647</v>
      </c>
      <c r="G20" s="152">
        <f t="shared" si="2"/>
        <v>36.907417735638596</v>
      </c>
    </row>
    <row r="21" spans="1:7" ht="12.75">
      <c r="A21" s="148" t="s">
        <v>424</v>
      </c>
      <c r="B21" s="149">
        <v>334</v>
      </c>
      <c r="C21" s="150">
        <f t="shared" si="1"/>
        <v>4.656999442275516</v>
      </c>
      <c r="D21" s="151"/>
      <c r="E21" s="151" t="s">
        <v>425</v>
      </c>
      <c r="F21" s="149">
        <v>1677</v>
      </c>
      <c r="G21" s="152">
        <f t="shared" si="2"/>
        <v>23.38259899609593</v>
      </c>
    </row>
    <row r="22" spans="1:7" ht="12.75">
      <c r="A22" s="148" t="s">
        <v>426</v>
      </c>
      <c r="B22" s="149">
        <v>610</v>
      </c>
      <c r="C22" s="150">
        <f t="shared" si="1"/>
        <v>8.505298382598996</v>
      </c>
      <c r="D22" s="151"/>
      <c r="E22" s="151" t="s">
        <v>427</v>
      </c>
      <c r="F22" s="149">
        <v>2259</v>
      </c>
      <c r="G22" s="152">
        <f t="shared" si="2"/>
        <v>31.497490239821527</v>
      </c>
    </row>
    <row r="23" spans="1:7" ht="12.75">
      <c r="A23" s="148" t="s">
        <v>428</v>
      </c>
      <c r="B23" s="149">
        <v>504</v>
      </c>
      <c r="C23" s="150">
        <f t="shared" si="1"/>
        <v>7.027328499721138</v>
      </c>
      <c r="D23" s="151"/>
      <c r="E23" s="151" t="s">
        <v>429</v>
      </c>
      <c r="F23" s="149">
        <v>1793</v>
      </c>
      <c r="G23" s="152">
        <f t="shared" si="2"/>
        <v>25</v>
      </c>
    </row>
    <row r="24" spans="1:7" ht="12.75">
      <c r="A24" s="148" t="s">
        <v>430</v>
      </c>
      <c r="B24" s="149">
        <v>231</v>
      </c>
      <c r="C24" s="150">
        <f t="shared" si="1"/>
        <v>3.2208588957055215</v>
      </c>
      <c r="D24" s="151"/>
      <c r="E24" s="151" t="s">
        <v>431</v>
      </c>
      <c r="F24" s="149">
        <v>254</v>
      </c>
      <c r="G24" s="152">
        <f t="shared" si="2"/>
        <v>3.5415504740658115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78</v>
      </c>
      <c r="G25" s="152">
        <f t="shared" si="2"/>
        <v>1.0875627440044617</v>
      </c>
    </row>
    <row r="26" spans="1:7" ht="12.75">
      <c r="A26" s="148" t="s">
        <v>433</v>
      </c>
      <c r="B26" s="154">
        <v>42.8</v>
      </c>
      <c r="C26" s="155" t="s">
        <v>261</v>
      </c>
      <c r="D26" s="151"/>
      <c r="E26" s="156" t="s">
        <v>434</v>
      </c>
      <c r="F26" s="149">
        <v>168</v>
      </c>
      <c r="G26" s="152">
        <f t="shared" si="2"/>
        <v>2.342442833240379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80</v>
      </c>
      <c r="G27" s="152">
        <f t="shared" si="2"/>
        <v>1.1154489682097044</v>
      </c>
    </row>
    <row r="28" spans="1:7" ht="12.75">
      <c r="A28" s="148" t="s">
        <v>262</v>
      </c>
      <c r="B28" s="149">
        <v>5291</v>
      </c>
      <c r="C28" s="150">
        <f aca="true" t="shared" si="3" ref="C28:C35">B28*100/B$7</f>
        <v>73.77300613496932</v>
      </c>
      <c r="D28" s="151"/>
      <c r="E28" s="151" t="s">
        <v>436</v>
      </c>
      <c r="F28" s="149">
        <v>167</v>
      </c>
      <c r="G28" s="152">
        <f t="shared" si="2"/>
        <v>2.328499721137758</v>
      </c>
    </row>
    <row r="29" spans="1:7" ht="12.75">
      <c r="A29" s="148" t="s">
        <v>0</v>
      </c>
      <c r="B29" s="149">
        <v>2409</v>
      </c>
      <c r="C29" s="150">
        <f t="shared" si="3"/>
        <v>33.58895705521472</v>
      </c>
      <c r="D29" s="151"/>
      <c r="E29" s="151" t="s">
        <v>1</v>
      </c>
      <c r="F29" s="149">
        <v>153</v>
      </c>
      <c r="G29" s="152">
        <f t="shared" si="2"/>
        <v>2.13329615170106</v>
      </c>
    </row>
    <row r="30" spans="1:7" ht="12.75">
      <c r="A30" s="148" t="s">
        <v>2</v>
      </c>
      <c r="B30" s="149">
        <v>2882</v>
      </c>
      <c r="C30" s="150">
        <f t="shared" si="3"/>
        <v>40.1840490797546</v>
      </c>
      <c r="D30" s="151"/>
      <c r="E30" s="151" t="s">
        <v>3</v>
      </c>
      <c r="F30" s="149">
        <v>14</v>
      </c>
      <c r="G30" s="152">
        <f t="shared" si="2"/>
        <v>0.19520356943669828</v>
      </c>
    </row>
    <row r="31" spans="1:7" ht="12.75">
      <c r="A31" s="148" t="s">
        <v>4</v>
      </c>
      <c r="B31" s="149">
        <v>5163</v>
      </c>
      <c r="C31" s="150">
        <f t="shared" si="3"/>
        <v>71.9882877858338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1537</v>
      </c>
      <c r="C32" s="150">
        <f t="shared" si="3"/>
        <v>21.430563301728945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1345</v>
      </c>
      <c r="C33" s="150">
        <f t="shared" si="3"/>
        <v>18.753485778025656</v>
      </c>
      <c r="D33" s="151"/>
      <c r="E33" s="143" t="s">
        <v>8</v>
      </c>
      <c r="F33" s="141">
        <v>2647</v>
      </c>
      <c r="G33" s="147">
        <v>100</v>
      </c>
    </row>
    <row r="34" spans="1:7" ht="12.75">
      <c r="A34" s="148" t="s">
        <v>0</v>
      </c>
      <c r="B34" s="149">
        <v>512</v>
      </c>
      <c r="C34" s="150">
        <f t="shared" si="3"/>
        <v>7.138873396542108</v>
      </c>
      <c r="D34" s="151"/>
      <c r="E34" s="151" t="s">
        <v>9</v>
      </c>
      <c r="F34" s="149">
        <v>1966</v>
      </c>
      <c r="G34" s="152">
        <f aca="true" t="shared" si="4" ref="G34:G42">F34*100/F$33</f>
        <v>74.27276161692483</v>
      </c>
    </row>
    <row r="35" spans="1:7" ht="12.75">
      <c r="A35" s="148" t="s">
        <v>2</v>
      </c>
      <c r="B35" s="149">
        <v>833</v>
      </c>
      <c r="C35" s="150">
        <f t="shared" si="3"/>
        <v>11.614612381483546</v>
      </c>
      <c r="D35" s="151"/>
      <c r="E35" s="151" t="s">
        <v>10</v>
      </c>
      <c r="F35" s="149">
        <v>929</v>
      </c>
      <c r="G35" s="152">
        <f t="shared" si="4"/>
        <v>35.096335474121645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1677</v>
      </c>
      <c r="G36" s="152">
        <f t="shared" si="4"/>
        <v>63.354741216471474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786</v>
      </c>
      <c r="G37" s="152">
        <f t="shared" si="4"/>
        <v>29.693993199848887</v>
      </c>
    </row>
    <row r="38" spans="1:7" ht="12.75">
      <c r="A38" s="160" t="s">
        <v>13</v>
      </c>
      <c r="B38" s="149">
        <v>7101</v>
      </c>
      <c r="C38" s="150">
        <f aca="true" t="shared" si="5" ref="C38:C56">B38*100/B$7</f>
        <v>99.01003904071389</v>
      </c>
      <c r="D38" s="151"/>
      <c r="E38" s="151" t="s">
        <v>14</v>
      </c>
      <c r="F38" s="149">
        <v>224</v>
      </c>
      <c r="G38" s="152">
        <f t="shared" si="4"/>
        <v>8.462410275783906</v>
      </c>
    </row>
    <row r="39" spans="1:7" ht="12.75">
      <c r="A39" s="148" t="s">
        <v>15</v>
      </c>
      <c r="B39" s="149">
        <v>6828</v>
      </c>
      <c r="C39" s="150">
        <f t="shared" si="5"/>
        <v>95.20356943669827</v>
      </c>
      <c r="D39" s="151"/>
      <c r="E39" s="151" t="s">
        <v>10</v>
      </c>
      <c r="F39" s="149">
        <v>113</v>
      </c>
      <c r="G39" s="152">
        <f t="shared" si="4"/>
        <v>4.26898375519456</v>
      </c>
    </row>
    <row r="40" spans="1:7" ht="12.75">
      <c r="A40" s="148" t="s">
        <v>16</v>
      </c>
      <c r="B40" s="149">
        <v>76</v>
      </c>
      <c r="C40" s="150">
        <f t="shared" si="5"/>
        <v>1.0596765197992193</v>
      </c>
      <c r="D40" s="151"/>
      <c r="E40" s="151" t="s">
        <v>17</v>
      </c>
      <c r="F40" s="149">
        <v>681</v>
      </c>
      <c r="G40" s="152">
        <f t="shared" si="4"/>
        <v>25.72723838307518</v>
      </c>
    </row>
    <row r="41" spans="1:7" ht="12.75">
      <c r="A41" s="148" t="s">
        <v>18</v>
      </c>
      <c r="B41" s="149">
        <v>8</v>
      </c>
      <c r="C41" s="150">
        <f t="shared" si="5"/>
        <v>0.11154489682097044</v>
      </c>
      <c r="D41" s="151"/>
      <c r="E41" s="151" t="s">
        <v>19</v>
      </c>
      <c r="F41" s="149">
        <v>590</v>
      </c>
      <c r="G41" s="152">
        <f t="shared" si="4"/>
        <v>22.289384208537967</v>
      </c>
    </row>
    <row r="42" spans="1:7" ht="12.75">
      <c r="A42" s="148" t="s">
        <v>20</v>
      </c>
      <c r="B42" s="149">
        <v>173</v>
      </c>
      <c r="C42" s="150">
        <f t="shared" si="5"/>
        <v>2.4121583937534856</v>
      </c>
      <c r="D42" s="151"/>
      <c r="E42" s="151" t="s">
        <v>21</v>
      </c>
      <c r="F42" s="149">
        <v>342</v>
      </c>
      <c r="G42" s="152">
        <f t="shared" si="4"/>
        <v>12.9202871174915</v>
      </c>
    </row>
    <row r="43" spans="1:7" ht="12.75">
      <c r="A43" s="148" t="s">
        <v>22</v>
      </c>
      <c r="B43" s="149">
        <v>31</v>
      </c>
      <c r="C43" s="150">
        <f t="shared" si="5"/>
        <v>0.43223647518126046</v>
      </c>
      <c r="D43" s="151"/>
      <c r="E43" s="151"/>
      <c r="F43" s="141" t="s">
        <v>250</v>
      </c>
      <c r="G43" s="146"/>
    </row>
    <row r="44" spans="1:7" ht="12.75">
      <c r="A44" s="148" t="s">
        <v>23</v>
      </c>
      <c r="B44" s="149">
        <v>39</v>
      </c>
      <c r="C44" s="150">
        <f t="shared" si="5"/>
        <v>0.5437813720022309</v>
      </c>
      <c r="D44" s="151"/>
      <c r="E44" s="151" t="s">
        <v>24</v>
      </c>
      <c r="F44" s="149">
        <v>976</v>
      </c>
      <c r="G44" s="161">
        <f>F44*100/F33</f>
        <v>36.871930487344166</v>
      </c>
    </row>
    <row r="45" spans="1:7" ht="12.75">
      <c r="A45" s="148" t="s">
        <v>25</v>
      </c>
      <c r="B45" s="149">
        <v>48</v>
      </c>
      <c r="C45" s="150">
        <f t="shared" si="5"/>
        <v>0.6692693809258227</v>
      </c>
      <c r="D45" s="151"/>
      <c r="E45" s="151" t="s">
        <v>26</v>
      </c>
      <c r="F45" s="149">
        <v>878</v>
      </c>
      <c r="G45" s="161">
        <f>F45*100/F33</f>
        <v>33.169625991688704</v>
      </c>
    </row>
    <row r="46" spans="1:7" ht="12.75">
      <c r="A46" s="148" t="s">
        <v>27</v>
      </c>
      <c r="B46" s="149">
        <v>1</v>
      </c>
      <c r="C46" s="150">
        <f t="shared" si="5"/>
        <v>0.013943112102621304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37</v>
      </c>
      <c r="C47" s="150">
        <f t="shared" si="5"/>
        <v>0.5158951477969883</v>
      </c>
      <c r="D47" s="151"/>
      <c r="E47" s="151" t="s">
        <v>29</v>
      </c>
      <c r="F47" s="162">
        <v>2.65</v>
      </c>
      <c r="G47" s="163" t="s">
        <v>261</v>
      </c>
    </row>
    <row r="48" spans="1:7" ht="12.75">
      <c r="A48" s="148" t="s">
        <v>30</v>
      </c>
      <c r="B48" s="149">
        <v>9</v>
      </c>
      <c r="C48" s="150">
        <f t="shared" si="5"/>
        <v>0.12548800892359174</v>
      </c>
      <c r="D48" s="151"/>
      <c r="E48" s="151" t="s">
        <v>31</v>
      </c>
      <c r="F48" s="162">
        <v>3.13</v>
      </c>
      <c r="G48" s="163" t="s">
        <v>261</v>
      </c>
    </row>
    <row r="49" spans="1:7" ht="14.25">
      <c r="A49" s="148" t="s">
        <v>32</v>
      </c>
      <c r="B49" s="149">
        <v>8</v>
      </c>
      <c r="C49" s="150">
        <f t="shared" si="5"/>
        <v>0.11154489682097044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2751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2647</v>
      </c>
      <c r="G52" s="152">
        <f>F52*100/F$51</f>
        <v>96.21955652490004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104</v>
      </c>
      <c r="G53" s="152">
        <f>F53*100/F$51</f>
        <v>3.780443475099964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39</v>
      </c>
      <c r="G54" s="152">
        <f>F54*100/F$51</f>
        <v>1.4176663031624863</v>
      </c>
    </row>
    <row r="55" spans="1:7" ht="12.75">
      <c r="A55" s="148" t="s">
        <v>43</v>
      </c>
      <c r="B55" s="149">
        <v>16</v>
      </c>
      <c r="C55" s="150">
        <f t="shared" si="5"/>
        <v>0.22308979364194087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71</v>
      </c>
      <c r="C56" s="150">
        <f t="shared" si="5"/>
        <v>0.9899609592861126</v>
      </c>
      <c r="D56" s="151"/>
      <c r="E56" s="151" t="s">
        <v>45</v>
      </c>
      <c r="F56" s="154">
        <v>0.8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3.1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6899</v>
      </c>
      <c r="C60" s="164">
        <f>B60*100/B7</f>
        <v>96.19353039598438</v>
      </c>
      <c r="D60" s="151"/>
      <c r="E60" s="143" t="s">
        <v>51</v>
      </c>
      <c r="F60" s="141">
        <v>2647</v>
      </c>
      <c r="G60" s="147">
        <v>100</v>
      </c>
    </row>
    <row r="61" spans="1:7" ht="12.75">
      <c r="A61" s="148" t="s">
        <v>52</v>
      </c>
      <c r="B61" s="149">
        <v>88</v>
      </c>
      <c r="C61" s="164">
        <f>B61*100/B7</f>
        <v>1.2269938650306749</v>
      </c>
      <c r="D61" s="151"/>
      <c r="E61" s="151" t="s">
        <v>53</v>
      </c>
      <c r="F61" s="149">
        <v>2370</v>
      </c>
      <c r="G61" s="152">
        <f>F61*100/F$60</f>
        <v>89.53532300717794</v>
      </c>
    </row>
    <row r="62" spans="1:7" ht="12.75">
      <c r="A62" s="148" t="s">
        <v>54</v>
      </c>
      <c r="B62" s="149">
        <v>30</v>
      </c>
      <c r="C62" s="164">
        <f>B62*100/B7</f>
        <v>0.4182933630786392</v>
      </c>
      <c r="D62" s="151"/>
      <c r="E62" s="151" t="s">
        <v>55</v>
      </c>
      <c r="F62" s="149">
        <v>277</v>
      </c>
      <c r="G62" s="152">
        <f>F62*100/F$60</f>
        <v>10.464676992822064</v>
      </c>
    </row>
    <row r="63" spans="1:7" ht="12.75">
      <c r="A63" s="148" t="s">
        <v>56</v>
      </c>
      <c r="B63" s="149">
        <v>189</v>
      </c>
      <c r="C63" s="164">
        <f>B63*100/B7</f>
        <v>2.6352481873954265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4</v>
      </c>
      <c r="C64" s="164">
        <f>B64*100/B7</f>
        <v>0.05577244841048522</v>
      </c>
      <c r="D64" s="151"/>
      <c r="E64" s="151" t="s">
        <v>58</v>
      </c>
      <c r="F64" s="162">
        <v>2.74</v>
      </c>
      <c r="G64" s="163" t="s">
        <v>261</v>
      </c>
    </row>
    <row r="65" spans="1:7" ht="13.5" thickBot="1">
      <c r="A65" s="167" t="s">
        <v>59</v>
      </c>
      <c r="B65" s="168">
        <v>39</v>
      </c>
      <c r="C65" s="169">
        <f>B65*100/B7</f>
        <v>0.5437813720022309</v>
      </c>
      <c r="D65" s="170"/>
      <c r="E65" s="170" t="s">
        <v>60</v>
      </c>
      <c r="F65" s="171">
        <v>1.86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7195</v>
      </c>
      <c r="G9" s="33">
        <f>(F9/$F$9)*100</f>
        <v>100</v>
      </c>
    </row>
    <row r="10" spans="1:7" ht="12.75">
      <c r="A10" s="29" t="s">
        <v>269</v>
      </c>
      <c r="B10" s="93">
        <v>1962</v>
      </c>
      <c r="C10" s="33">
        <f aca="true" t="shared" si="0" ref="C10:C15">(B10/$B$10)*100</f>
        <v>100</v>
      </c>
      <c r="E10" s="34" t="s">
        <v>270</v>
      </c>
      <c r="F10" s="97">
        <v>6877</v>
      </c>
      <c r="G10" s="84">
        <f aca="true" t="shared" si="1" ref="G10:G16">(F10/$F$9)*100</f>
        <v>95.58026407227241</v>
      </c>
    </row>
    <row r="11" spans="1:7" ht="12.75">
      <c r="A11" s="36" t="s">
        <v>271</v>
      </c>
      <c r="B11" s="98">
        <v>184</v>
      </c>
      <c r="C11" s="35">
        <f t="shared" si="0"/>
        <v>9.378185524974516</v>
      </c>
      <c r="E11" s="34" t="s">
        <v>272</v>
      </c>
      <c r="F11" s="97">
        <v>6831</v>
      </c>
      <c r="G11" s="84">
        <f t="shared" si="1"/>
        <v>94.94093120222377</v>
      </c>
    </row>
    <row r="12" spans="1:7" ht="12.75">
      <c r="A12" s="36" t="s">
        <v>273</v>
      </c>
      <c r="B12" s="98">
        <v>81</v>
      </c>
      <c r="C12" s="35">
        <f t="shared" si="0"/>
        <v>4.128440366972478</v>
      </c>
      <c r="E12" s="34" t="s">
        <v>274</v>
      </c>
      <c r="F12" s="97">
        <v>4346</v>
      </c>
      <c r="G12" s="84">
        <f t="shared" si="1"/>
        <v>60.4030576789437</v>
      </c>
    </row>
    <row r="13" spans="1:7" ht="12.75">
      <c r="A13" s="36" t="s">
        <v>275</v>
      </c>
      <c r="B13" s="98">
        <v>966</v>
      </c>
      <c r="C13" s="35">
        <f t="shared" si="0"/>
        <v>49.235474006116206</v>
      </c>
      <c r="E13" s="34" t="s">
        <v>276</v>
      </c>
      <c r="F13" s="97">
        <v>2485</v>
      </c>
      <c r="G13" s="84">
        <f t="shared" si="1"/>
        <v>34.537873523280055</v>
      </c>
    </row>
    <row r="14" spans="1:7" ht="12.75">
      <c r="A14" s="36" t="s">
        <v>277</v>
      </c>
      <c r="B14" s="98">
        <v>421</v>
      </c>
      <c r="C14" s="35">
        <f t="shared" si="0"/>
        <v>21.45769622833843</v>
      </c>
      <c r="E14" s="34" t="s">
        <v>166</v>
      </c>
      <c r="F14" s="97">
        <v>46</v>
      </c>
      <c r="G14" s="84">
        <f t="shared" si="1"/>
        <v>0.6393328700486448</v>
      </c>
    </row>
    <row r="15" spans="1:7" ht="12.75">
      <c r="A15" s="36" t="s">
        <v>324</v>
      </c>
      <c r="B15" s="97">
        <v>310</v>
      </c>
      <c r="C15" s="35">
        <f t="shared" si="0"/>
        <v>15.80020387359837</v>
      </c>
      <c r="E15" s="34" t="s">
        <v>278</v>
      </c>
      <c r="F15" s="97">
        <v>318</v>
      </c>
      <c r="G15" s="84">
        <f t="shared" si="1"/>
        <v>4.419735927727589</v>
      </c>
    </row>
    <row r="16" spans="1:7" ht="12.75">
      <c r="A16" s="36"/>
      <c r="B16" s="93" t="s">
        <v>250</v>
      </c>
      <c r="C16" s="10"/>
      <c r="E16" s="34" t="s">
        <v>279</v>
      </c>
      <c r="F16" s="98">
        <v>62</v>
      </c>
      <c r="G16" s="84">
        <f t="shared" si="1"/>
        <v>0.8617095205003474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227</v>
      </c>
      <c r="G17" s="84">
        <f>(F17/$F$9)*100</f>
        <v>3.1549687282835306</v>
      </c>
    </row>
    <row r="18" spans="1:7" ht="12.75">
      <c r="A18" s="29" t="s">
        <v>282</v>
      </c>
      <c r="B18" s="93">
        <v>5111</v>
      </c>
      <c r="C18" s="33">
        <f>(B18/$B$18)*100</f>
        <v>100</v>
      </c>
      <c r="E18" s="34" t="s">
        <v>283</v>
      </c>
      <c r="F18" s="97">
        <v>91</v>
      </c>
      <c r="G18" s="84">
        <f>(F18/$F$9)*100</f>
        <v>1.2647671994440584</v>
      </c>
    </row>
    <row r="19" spans="1:7" ht="12.75">
      <c r="A19" s="36" t="s">
        <v>284</v>
      </c>
      <c r="B19" s="97">
        <v>153</v>
      </c>
      <c r="C19" s="84">
        <f aca="true" t="shared" si="2" ref="C19:C25">(B19/$B$18)*100</f>
        <v>2.99354333789865</v>
      </c>
      <c r="E19" s="34"/>
      <c r="F19" s="97" t="s">
        <v>250</v>
      </c>
      <c r="G19" s="84"/>
    </row>
    <row r="20" spans="1:7" ht="12.75">
      <c r="A20" s="36" t="s">
        <v>285</v>
      </c>
      <c r="B20" s="97">
        <v>332</v>
      </c>
      <c r="C20" s="84">
        <f t="shared" si="2"/>
        <v>6.495793386812757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1410</v>
      </c>
      <c r="C21" s="84">
        <f t="shared" si="2"/>
        <v>27.58755625122285</v>
      </c>
      <c r="E21" s="38" t="s">
        <v>167</v>
      </c>
      <c r="F21" s="80">
        <v>318</v>
      </c>
      <c r="G21" s="33">
        <f>(F21/$F$21)*100</f>
        <v>100</v>
      </c>
    </row>
    <row r="22" spans="1:7" ht="12.75">
      <c r="A22" s="36" t="s">
        <v>302</v>
      </c>
      <c r="B22" s="97">
        <v>908</v>
      </c>
      <c r="C22" s="84">
        <f t="shared" si="2"/>
        <v>17.76560360007826</v>
      </c>
      <c r="E22" s="34" t="s">
        <v>303</v>
      </c>
      <c r="F22" s="97">
        <v>144</v>
      </c>
      <c r="G22" s="84">
        <f aca="true" t="shared" si="3" ref="G22:G27">(F22/$F$21)*100</f>
        <v>45.28301886792453</v>
      </c>
    </row>
    <row r="23" spans="1:7" ht="12.75">
      <c r="A23" s="36" t="s">
        <v>304</v>
      </c>
      <c r="B23" s="97">
        <v>369</v>
      </c>
      <c r="C23" s="84">
        <f t="shared" si="2"/>
        <v>7.219722167873215</v>
      </c>
      <c r="E23" s="34" t="s">
        <v>305</v>
      </c>
      <c r="F23" s="97">
        <v>128</v>
      </c>
      <c r="G23" s="84">
        <f t="shared" si="3"/>
        <v>40.25157232704403</v>
      </c>
    </row>
    <row r="24" spans="1:7" ht="12.75">
      <c r="A24" s="36" t="s">
        <v>306</v>
      </c>
      <c r="B24" s="97">
        <v>1174</v>
      </c>
      <c r="C24" s="84">
        <f t="shared" si="2"/>
        <v>22.970064566621012</v>
      </c>
      <c r="E24" s="34" t="s">
        <v>307</v>
      </c>
      <c r="F24" s="97">
        <v>11</v>
      </c>
      <c r="G24" s="84">
        <f t="shared" si="3"/>
        <v>3.459119496855346</v>
      </c>
    </row>
    <row r="25" spans="1:7" ht="12.75">
      <c r="A25" s="36" t="s">
        <v>308</v>
      </c>
      <c r="B25" s="97">
        <v>765</v>
      </c>
      <c r="C25" s="84">
        <f t="shared" si="2"/>
        <v>14.96771668949325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22</v>
      </c>
      <c r="G26" s="84">
        <f t="shared" si="3"/>
        <v>6.918238993710692</v>
      </c>
    </row>
    <row r="27" spans="1:7" ht="12.75">
      <c r="A27" s="36" t="s">
        <v>311</v>
      </c>
      <c r="B27" s="108">
        <v>90.5</v>
      </c>
      <c r="C27" s="37" t="s">
        <v>261</v>
      </c>
      <c r="E27" s="34" t="s">
        <v>312</v>
      </c>
      <c r="F27" s="97">
        <v>13</v>
      </c>
      <c r="G27" s="84">
        <f t="shared" si="3"/>
        <v>4.088050314465408</v>
      </c>
    </row>
    <row r="28" spans="1:7" ht="12.75">
      <c r="A28" s="36" t="s">
        <v>313</v>
      </c>
      <c r="B28" s="108">
        <v>37.9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6826</v>
      </c>
      <c r="G30" s="33">
        <f>(F30/$F$30)*100</f>
        <v>100</v>
      </c>
      <c r="J30" s="39"/>
    </row>
    <row r="31" spans="1:10" ht="12.75">
      <c r="A31" s="95" t="s">
        <v>296</v>
      </c>
      <c r="B31" s="93">
        <v>5647</v>
      </c>
      <c r="C31" s="33">
        <f>(B31/$B$31)*100</f>
        <v>100</v>
      </c>
      <c r="E31" s="34" t="s">
        <v>317</v>
      </c>
      <c r="F31" s="97">
        <v>6228</v>
      </c>
      <c r="G31" s="101">
        <f>(F31/$F$30)*100</f>
        <v>91.2393788455904</v>
      </c>
      <c r="J31" s="39"/>
    </row>
    <row r="32" spans="1:10" ht="12.75">
      <c r="A32" s="36" t="s">
        <v>318</v>
      </c>
      <c r="B32" s="97">
        <v>1069</v>
      </c>
      <c r="C32" s="10">
        <f>(B32/$B$31)*100</f>
        <v>18.93040552505755</v>
      </c>
      <c r="E32" s="34" t="s">
        <v>319</v>
      </c>
      <c r="F32" s="97">
        <v>598</v>
      </c>
      <c r="G32" s="101">
        <f aca="true" t="shared" si="4" ref="G32:G39">(F32/$F$30)*100</f>
        <v>8.76062115440961</v>
      </c>
      <c r="J32" s="39"/>
    </row>
    <row r="33" spans="1:10" ht="12.75">
      <c r="A33" s="36" t="s">
        <v>320</v>
      </c>
      <c r="B33" s="97">
        <v>3636</v>
      </c>
      <c r="C33" s="10">
        <f aca="true" t="shared" si="5" ref="C33:C38">(B33/$B$31)*100</f>
        <v>64.38817071011155</v>
      </c>
      <c r="E33" s="34" t="s">
        <v>321</v>
      </c>
      <c r="F33" s="97">
        <v>151</v>
      </c>
      <c r="G33" s="101">
        <f t="shared" si="4"/>
        <v>2.2121300908291825</v>
      </c>
      <c r="J33" s="39"/>
    </row>
    <row r="34" spans="1:7" ht="12.75">
      <c r="A34" s="36" t="s">
        <v>322</v>
      </c>
      <c r="B34" s="97">
        <v>57</v>
      </c>
      <c r="C34" s="10">
        <f t="shared" si="5"/>
        <v>1.009385514432442</v>
      </c>
      <c r="E34" s="34" t="s">
        <v>323</v>
      </c>
      <c r="F34" s="97">
        <v>118</v>
      </c>
      <c r="G34" s="101">
        <f t="shared" si="4"/>
        <v>1.7286844418400233</v>
      </c>
    </row>
    <row r="35" spans="1:7" ht="12.75">
      <c r="A35" s="36" t="s">
        <v>325</v>
      </c>
      <c r="B35" s="97">
        <v>556</v>
      </c>
      <c r="C35" s="10">
        <f t="shared" si="5"/>
        <v>9.845935895165574</v>
      </c>
      <c r="E35" s="34" t="s">
        <v>321</v>
      </c>
      <c r="F35" s="97">
        <v>8</v>
      </c>
      <c r="G35" s="101">
        <f t="shared" si="4"/>
        <v>0.11719894520949312</v>
      </c>
    </row>
    <row r="36" spans="1:7" ht="12.75">
      <c r="A36" s="36" t="s">
        <v>297</v>
      </c>
      <c r="B36" s="97">
        <v>478</v>
      </c>
      <c r="C36" s="10">
        <f t="shared" si="5"/>
        <v>8.464671506994865</v>
      </c>
      <c r="E36" s="34" t="s">
        <v>327</v>
      </c>
      <c r="F36" s="97">
        <v>278</v>
      </c>
      <c r="G36" s="101">
        <f t="shared" si="4"/>
        <v>4.072663346029886</v>
      </c>
    </row>
    <row r="37" spans="1:7" ht="12.75">
      <c r="A37" s="36" t="s">
        <v>326</v>
      </c>
      <c r="B37" s="97">
        <v>329</v>
      </c>
      <c r="C37" s="10">
        <f t="shared" si="5"/>
        <v>5.826102355232867</v>
      </c>
      <c r="E37" s="34" t="s">
        <v>321</v>
      </c>
      <c r="F37" s="97">
        <v>60</v>
      </c>
      <c r="G37" s="101">
        <f t="shared" si="4"/>
        <v>0.8789920890711983</v>
      </c>
    </row>
    <row r="38" spans="1:7" ht="12.75">
      <c r="A38" s="36" t="s">
        <v>297</v>
      </c>
      <c r="B38" s="97">
        <v>227</v>
      </c>
      <c r="C38" s="10">
        <f t="shared" si="5"/>
        <v>4.019833539932708</v>
      </c>
      <c r="E38" s="34" t="s">
        <v>259</v>
      </c>
      <c r="F38" s="97">
        <v>148</v>
      </c>
      <c r="G38" s="101">
        <f t="shared" si="4"/>
        <v>2.1681804863756224</v>
      </c>
    </row>
    <row r="39" spans="1:7" ht="12.75">
      <c r="A39" s="36"/>
      <c r="B39" s="97" t="s">
        <v>250</v>
      </c>
      <c r="C39" s="10"/>
      <c r="E39" s="34" t="s">
        <v>321</v>
      </c>
      <c r="F39" s="97">
        <v>67</v>
      </c>
      <c r="G39" s="101">
        <f t="shared" si="4"/>
        <v>0.9815411661295048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79</v>
      </c>
      <c r="C42" s="33">
        <f>(B42/$B$42)*100</f>
        <v>100</v>
      </c>
      <c r="E42" s="31" t="s">
        <v>268</v>
      </c>
      <c r="F42" s="80">
        <v>7195</v>
      </c>
      <c r="G42" s="99">
        <f>(F42/$F$42)*100</f>
        <v>100</v>
      </c>
      <c r="I42" s="39"/>
    </row>
    <row r="43" spans="1:7" ht="12.75">
      <c r="A43" s="36" t="s">
        <v>301</v>
      </c>
      <c r="B43" s="98">
        <v>15</v>
      </c>
      <c r="C43" s="102">
        <f>(B43/$B$42)*100</f>
        <v>18.9873417721519</v>
      </c>
      <c r="E43" s="60" t="s">
        <v>168</v>
      </c>
      <c r="F43" s="106">
        <v>8909</v>
      </c>
      <c r="G43" s="107">
        <f aca="true" t="shared" si="6" ref="G43:G71">(F43/$F$42)*100</f>
        <v>123.82209867963864</v>
      </c>
    </row>
    <row r="44" spans="1:7" ht="12.75">
      <c r="A44" s="36"/>
      <c r="B44" s="93" t="s">
        <v>250</v>
      </c>
      <c r="C44" s="10"/>
      <c r="E44" s="1" t="s">
        <v>329</v>
      </c>
      <c r="F44" s="97">
        <v>99</v>
      </c>
      <c r="G44" s="101">
        <f t="shared" si="6"/>
        <v>1.3759555246699096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23</v>
      </c>
      <c r="G45" s="101">
        <f t="shared" si="6"/>
        <v>0.3196664350243224</v>
      </c>
    </row>
    <row r="46" spans="1:7" ht="12.75">
      <c r="A46" s="29" t="s">
        <v>331</v>
      </c>
      <c r="B46" s="93">
        <v>5344</v>
      </c>
      <c r="C46" s="33">
        <f>(B46/$B$46)*100</f>
        <v>100</v>
      </c>
      <c r="E46" s="1" t="s">
        <v>332</v>
      </c>
      <c r="F46" s="97">
        <v>34</v>
      </c>
      <c r="G46" s="101">
        <f t="shared" si="6"/>
        <v>0.472550382209868</v>
      </c>
    </row>
    <row r="47" spans="1:7" ht="12.75">
      <c r="A47" s="36" t="s">
        <v>333</v>
      </c>
      <c r="B47" s="97">
        <v>707</v>
      </c>
      <c r="C47" s="10">
        <f>(B47/$B$46)*100</f>
        <v>13.229790419161677</v>
      </c>
      <c r="E47" s="1" t="s">
        <v>334</v>
      </c>
      <c r="F47" s="97">
        <v>117</v>
      </c>
      <c r="G47" s="101">
        <f t="shared" si="6"/>
        <v>1.6261292564280752</v>
      </c>
    </row>
    <row r="48" spans="1:7" ht="12.75">
      <c r="A48" s="36"/>
      <c r="B48" s="93" t="s">
        <v>250</v>
      </c>
      <c r="C48" s="10"/>
      <c r="E48" s="1" t="s">
        <v>335</v>
      </c>
      <c r="F48" s="97">
        <v>1047</v>
      </c>
      <c r="G48" s="101">
        <f t="shared" si="6"/>
        <v>14.551772063933289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159</v>
      </c>
      <c r="G49" s="101">
        <f t="shared" si="6"/>
        <v>2.2098679638637946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15</v>
      </c>
      <c r="G50" s="101">
        <f t="shared" si="6"/>
        <v>0.20847810979847115</v>
      </c>
    </row>
    <row r="51" spans="1:7" ht="12.75">
      <c r="A51" s="5" t="s">
        <v>338</v>
      </c>
      <c r="B51" s="93">
        <v>1597</v>
      </c>
      <c r="C51" s="33">
        <f>(B51/$B$51)*100</f>
        <v>100</v>
      </c>
      <c r="E51" s="1" t="s">
        <v>339</v>
      </c>
      <c r="F51" s="97">
        <v>1266</v>
      </c>
      <c r="G51" s="101">
        <f t="shared" si="6"/>
        <v>17.595552466990966</v>
      </c>
    </row>
    <row r="52" spans="1:7" ht="12.75">
      <c r="A52" s="4" t="s">
        <v>340</v>
      </c>
      <c r="B52" s="98">
        <v>42</v>
      </c>
      <c r="C52" s="10">
        <f>(B52/$B$51)*100</f>
        <v>2.6299311208515967</v>
      </c>
      <c r="E52" s="1" t="s">
        <v>341</v>
      </c>
      <c r="F52" s="97">
        <v>116</v>
      </c>
      <c r="G52" s="101">
        <f t="shared" si="6"/>
        <v>1.6122307157748434</v>
      </c>
    </row>
    <row r="53" spans="1:7" ht="12.75">
      <c r="A53" s="4"/>
      <c r="B53" s="93" t="s">
        <v>250</v>
      </c>
      <c r="C53" s="10"/>
      <c r="E53" s="1" t="s">
        <v>342</v>
      </c>
      <c r="F53" s="97">
        <v>70</v>
      </c>
      <c r="G53" s="101">
        <f t="shared" si="6"/>
        <v>0.9728978457261988</v>
      </c>
    </row>
    <row r="54" spans="1:7" ht="14.25">
      <c r="A54" s="5" t="s">
        <v>343</v>
      </c>
      <c r="B54" s="93">
        <v>3850</v>
      </c>
      <c r="C54" s="33">
        <f>(B54/$B$54)*100</f>
        <v>100</v>
      </c>
      <c r="E54" s="1" t="s">
        <v>201</v>
      </c>
      <c r="F54" s="97">
        <v>1694</v>
      </c>
      <c r="G54" s="101">
        <f t="shared" si="6"/>
        <v>23.544127866574012</v>
      </c>
    </row>
    <row r="55" spans="1:7" ht="12.75">
      <c r="A55" s="4" t="s">
        <v>340</v>
      </c>
      <c r="B55" s="98">
        <v>584</v>
      </c>
      <c r="C55" s="10">
        <f>(B55/$B$54)*100</f>
        <v>15.168831168831169</v>
      </c>
      <c r="E55" s="1" t="s">
        <v>344</v>
      </c>
      <c r="F55" s="97">
        <v>1605</v>
      </c>
      <c r="G55" s="101">
        <f t="shared" si="6"/>
        <v>22.307157748436417</v>
      </c>
    </row>
    <row r="56" spans="1:7" ht="12.75">
      <c r="A56" s="4" t="s">
        <v>345</v>
      </c>
      <c r="B56" s="120">
        <v>65.4</v>
      </c>
      <c r="C56" s="37" t="s">
        <v>261</v>
      </c>
      <c r="E56" s="1" t="s">
        <v>346</v>
      </c>
      <c r="F56" s="97">
        <v>97</v>
      </c>
      <c r="G56" s="101">
        <f t="shared" si="6"/>
        <v>1.3481584433634468</v>
      </c>
    </row>
    <row r="57" spans="1:7" ht="12.75">
      <c r="A57" s="4" t="s">
        <v>347</v>
      </c>
      <c r="B57" s="98">
        <v>3266</v>
      </c>
      <c r="C57" s="10">
        <f>(B57/$B$54)*100</f>
        <v>84.83116883116884</v>
      </c>
      <c r="E57" s="1" t="s">
        <v>348</v>
      </c>
      <c r="F57" s="97">
        <v>63</v>
      </c>
      <c r="G57" s="101">
        <f t="shared" si="6"/>
        <v>0.8756080611535788</v>
      </c>
    </row>
    <row r="58" spans="1:7" ht="12.75">
      <c r="A58" s="4" t="s">
        <v>345</v>
      </c>
      <c r="B58" s="120">
        <v>77.3</v>
      </c>
      <c r="C58" s="37" t="s">
        <v>261</v>
      </c>
      <c r="E58" s="1" t="s">
        <v>349</v>
      </c>
      <c r="F58" s="97">
        <v>272</v>
      </c>
      <c r="G58" s="101">
        <f t="shared" si="6"/>
        <v>3.780403057678944</v>
      </c>
    </row>
    <row r="59" spans="1:7" ht="12.75">
      <c r="A59" s="4"/>
      <c r="B59" s="93" t="s">
        <v>250</v>
      </c>
      <c r="C59" s="10"/>
      <c r="E59" s="1" t="s">
        <v>350</v>
      </c>
      <c r="F59" s="97">
        <v>25</v>
      </c>
      <c r="G59" s="101">
        <f t="shared" si="6"/>
        <v>0.34746351633078526</v>
      </c>
    </row>
    <row r="60" spans="1:7" ht="12.75">
      <c r="A60" s="5" t="s">
        <v>351</v>
      </c>
      <c r="B60" s="93">
        <v>1225</v>
      </c>
      <c r="C60" s="33">
        <f>(B60/$B$60)*100</f>
        <v>100</v>
      </c>
      <c r="E60" s="1" t="s">
        <v>352</v>
      </c>
      <c r="F60" s="97">
        <v>409</v>
      </c>
      <c r="G60" s="101">
        <f t="shared" si="6"/>
        <v>5.684503127171647</v>
      </c>
    </row>
    <row r="61" spans="1:7" ht="12.75">
      <c r="A61" s="4" t="s">
        <v>340</v>
      </c>
      <c r="B61" s="97">
        <v>426</v>
      </c>
      <c r="C61" s="10">
        <f>(B61/$B$60)*100</f>
        <v>34.775510204081634</v>
      </c>
      <c r="E61" s="1" t="s">
        <v>353</v>
      </c>
      <c r="F61" s="97">
        <v>98</v>
      </c>
      <c r="G61" s="101">
        <f t="shared" si="6"/>
        <v>1.3620569840166783</v>
      </c>
    </row>
    <row r="62" spans="1:7" ht="12.75">
      <c r="A62" s="4"/>
      <c r="B62" s="93" t="s">
        <v>250</v>
      </c>
      <c r="C62" s="10"/>
      <c r="E62" s="1" t="s">
        <v>354</v>
      </c>
      <c r="F62" s="97">
        <v>299</v>
      </c>
      <c r="G62" s="101">
        <f t="shared" si="6"/>
        <v>4.155663655316192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</v>
      </c>
      <c r="G63" s="101">
        <f t="shared" si="6"/>
        <v>0.04169562195969423</v>
      </c>
    </row>
    <row r="64" spans="1:7" ht="12.75">
      <c r="A64" s="29" t="s">
        <v>357</v>
      </c>
      <c r="B64" s="93">
        <v>6826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4906</v>
      </c>
      <c r="C65" s="10">
        <f>(B65/$B$64)*100</f>
        <v>71.87225314972166</v>
      </c>
      <c r="E65" s="1" t="s">
        <v>359</v>
      </c>
      <c r="F65" s="97">
        <v>40</v>
      </c>
      <c r="G65" s="101">
        <f t="shared" si="6"/>
        <v>0.5559416261292565</v>
      </c>
    </row>
    <row r="66" spans="1:7" ht="12.75">
      <c r="A66" s="4" t="s">
        <v>257</v>
      </c>
      <c r="B66" s="97">
        <v>1892</v>
      </c>
      <c r="C66" s="10">
        <f aca="true" t="shared" si="7" ref="C66:C71">(B66/$B$64)*100</f>
        <v>27.71755054204512</v>
      </c>
      <c r="E66" s="1" t="s">
        <v>360</v>
      </c>
      <c r="F66" s="97">
        <v>8</v>
      </c>
      <c r="G66" s="101">
        <f t="shared" si="6"/>
        <v>0.11118832522585129</v>
      </c>
    </row>
    <row r="67" spans="1:7" ht="12.75">
      <c r="A67" s="4" t="s">
        <v>361</v>
      </c>
      <c r="B67" s="97">
        <v>1294</v>
      </c>
      <c r="C67" s="10">
        <f t="shared" si="7"/>
        <v>18.95692938763551</v>
      </c>
      <c r="E67" s="1" t="s">
        <v>362</v>
      </c>
      <c r="F67" s="97">
        <v>57</v>
      </c>
      <c r="G67" s="101">
        <f t="shared" si="6"/>
        <v>0.7922168172341905</v>
      </c>
    </row>
    <row r="68" spans="1:7" ht="12.75">
      <c r="A68" s="4" t="s">
        <v>363</v>
      </c>
      <c r="B68" s="97">
        <v>598</v>
      </c>
      <c r="C68" s="10">
        <f t="shared" si="7"/>
        <v>8.76062115440961</v>
      </c>
      <c r="E68" s="1" t="s">
        <v>364</v>
      </c>
      <c r="F68" s="97">
        <v>340</v>
      </c>
      <c r="G68" s="101">
        <f t="shared" si="6"/>
        <v>4.72550382209868</v>
      </c>
    </row>
    <row r="69" spans="1:7" ht="12.75">
      <c r="A69" s="4" t="s">
        <v>365</v>
      </c>
      <c r="B69" s="97">
        <v>321</v>
      </c>
      <c r="C69" s="10">
        <f t="shared" si="7"/>
        <v>4.702607676530912</v>
      </c>
      <c r="E69" s="1" t="s">
        <v>366</v>
      </c>
      <c r="F69" s="97">
        <v>117</v>
      </c>
      <c r="G69" s="101">
        <f t="shared" si="6"/>
        <v>1.6261292564280752</v>
      </c>
    </row>
    <row r="70" spans="1:7" ht="12.75">
      <c r="A70" s="4" t="s">
        <v>367</v>
      </c>
      <c r="B70" s="97">
        <v>277</v>
      </c>
      <c r="C70" s="10">
        <f t="shared" si="7"/>
        <v>4.058013477878699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28</v>
      </c>
      <c r="C71" s="40">
        <f t="shared" si="7"/>
        <v>0.41019630823322595</v>
      </c>
      <c r="D71" s="41"/>
      <c r="E71" s="9" t="s">
        <v>369</v>
      </c>
      <c r="F71" s="103">
        <v>836</v>
      </c>
      <c r="G71" s="104">
        <f t="shared" si="6"/>
        <v>11.619179986101459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5550</v>
      </c>
      <c r="C9" s="81">
        <f>(B9/$B$9)*100</f>
        <v>100</v>
      </c>
      <c r="D9" s="65"/>
      <c r="E9" s="79" t="s">
        <v>381</v>
      </c>
      <c r="F9" s="80">
        <v>2668</v>
      </c>
      <c r="G9" s="81">
        <f>(F9/$F$9)*100</f>
        <v>100</v>
      </c>
    </row>
    <row r="10" spans="1:7" ht="12.75">
      <c r="A10" s="82" t="s">
        <v>382</v>
      </c>
      <c r="B10" s="97">
        <v>3300</v>
      </c>
      <c r="C10" s="105">
        <f>(B10/$B$9)*100</f>
        <v>59.45945945945946</v>
      </c>
      <c r="D10" s="65"/>
      <c r="E10" s="78" t="s">
        <v>383</v>
      </c>
      <c r="F10" s="97">
        <v>93</v>
      </c>
      <c r="G10" s="105">
        <f aca="true" t="shared" si="0" ref="G10:G19">(F10/$F$9)*100</f>
        <v>3.4857571214392804</v>
      </c>
    </row>
    <row r="11" spans="1:7" ht="12.75">
      <c r="A11" s="82" t="s">
        <v>384</v>
      </c>
      <c r="B11" s="97">
        <v>3300</v>
      </c>
      <c r="C11" s="105">
        <f aca="true" t="shared" si="1" ref="C11:C16">(B11/$B$9)*100</f>
        <v>59.45945945945946</v>
      </c>
      <c r="D11" s="65"/>
      <c r="E11" s="78" t="s">
        <v>385</v>
      </c>
      <c r="F11" s="97">
        <v>80</v>
      </c>
      <c r="G11" s="105">
        <f t="shared" si="0"/>
        <v>2.998500749625187</v>
      </c>
    </row>
    <row r="12" spans="1:7" ht="12.75">
      <c r="A12" s="82" t="s">
        <v>386</v>
      </c>
      <c r="B12" s="97">
        <v>3169</v>
      </c>
      <c r="C12" s="105">
        <f>(B12/$B$9)*100</f>
        <v>57.09909909909911</v>
      </c>
      <c r="D12" s="65"/>
      <c r="E12" s="78" t="s">
        <v>387</v>
      </c>
      <c r="F12" s="97">
        <v>286</v>
      </c>
      <c r="G12" s="105">
        <f t="shared" si="0"/>
        <v>10.719640179910044</v>
      </c>
    </row>
    <row r="13" spans="1:7" ht="12.75">
      <c r="A13" s="82" t="s">
        <v>388</v>
      </c>
      <c r="B13" s="97">
        <v>131</v>
      </c>
      <c r="C13" s="105">
        <f>(B13/$B$9)*100</f>
        <v>2.3603603603603602</v>
      </c>
      <c r="D13" s="65"/>
      <c r="E13" s="78" t="s">
        <v>389</v>
      </c>
      <c r="F13" s="97">
        <v>252</v>
      </c>
      <c r="G13" s="105">
        <f t="shared" si="0"/>
        <v>9.44527736131934</v>
      </c>
    </row>
    <row r="14" spans="1:7" ht="12.75">
      <c r="A14" s="82" t="s">
        <v>390</v>
      </c>
      <c r="B14" s="109">
        <v>4</v>
      </c>
      <c r="C14" s="112" t="s">
        <v>261</v>
      </c>
      <c r="D14" s="65"/>
      <c r="E14" s="78" t="s">
        <v>391</v>
      </c>
      <c r="F14" s="97">
        <v>406</v>
      </c>
      <c r="G14" s="105">
        <f t="shared" si="0"/>
        <v>15.217391304347828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487</v>
      </c>
      <c r="G15" s="105">
        <f t="shared" si="0"/>
        <v>18.253373313343328</v>
      </c>
    </row>
    <row r="16" spans="1:7" ht="12.75">
      <c r="A16" s="82" t="s">
        <v>67</v>
      </c>
      <c r="B16" s="97">
        <v>2250</v>
      </c>
      <c r="C16" s="105">
        <f t="shared" si="1"/>
        <v>40.54054054054054</v>
      </c>
      <c r="D16" s="65"/>
      <c r="E16" s="78" t="s">
        <v>68</v>
      </c>
      <c r="F16" s="97">
        <v>448</v>
      </c>
      <c r="G16" s="105">
        <f t="shared" si="0"/>
        <v>16.79160419790105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325</v>
      </c>
      <c r="G17" s="105">
        <f t="shared" si="0"/>
        <v>12.181409295352324</v>
      </c>
    </row>
    <row r="18" spans="1:7" ht="12.75">
      <c r="A18" s="77" t="s">
        <v>70</v>
      </c>
      <c r="B18" s="80">
        <v>3018</v>
      </c>
      <c r="C18" s="81">
        <f>(B18/$B$18)*100</f>
        <v>100</v>
      </c>
      <c r="D18" s="65"/>
      <c r="E18" s="78" t="s">
        <v>170</v>
      </c>
      <c r="F18" s="97">
        <v>108</v>
      </c>
      <c r="G18" s="105">
        <f t="shared" si="0"/>
        <v>4.0479760119940025</v>
      </c>
    </row>
    <row r="19" spans="1:9" ht="12.75">
      <c r="A19" s="82" t="s">
        <v>382</v>
      </c>
      <c r="B19" s="97">
        <v>1457</v>
      </c>
      <c r="C19" s="105">
        <f>(B19/$B$18)*100</f>
        <v>48.27700463883367</v>
      </c>
      <c r="D19" s="65"/>
      <c r="E19" s="78" t="s">
        <v>169</v>
      </c>
      <c r="F19" s="98">
        <v>183</v>
      </c>
      <c r="G19" s="105">
        <f t="shared" si="0"/>
        <v>6.859070464767616</v>
      </c>
      <c r="I19" s="118"/>
    </row>
    <row r="20" spans="1:7" ht="12.75">
      <c r="A20" s="82" t="s">
        <v>384</v>
      </c>
      <c r="B20" s="97">
        <v>1457</v>
      </c>
      <c r="C20" s="105">
        <f>(B20/$B$18)*100</f>
        <v>48.27700463883367</v>
      </c>
      <c r="D20" s="65"/>
      <c r="E20" s="78" t="s">
        <v>71</v>
      </c>
      <c r="F20" s="97">
        <v>60000</v>
      </c>
      <c r="G20" s="112" t="s">
        <v>261</v>
      </c>
    </row>
    <row r="21" spans="1:7" ht="12.75">
      <c r="A21" s="82" t="s">
        <v>386</v>
      </c>
      <c r="B21" s="97">
        <v>1427</v>
      </c>
      <c r="C21" s="105">
        <f>(B21/$B$18)*100</f>
        <v>47.28296885354539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2111</v>
      </c>
      <c r="G22" s="105">
        <f>(F22/$F$9)*100</f>
        <v>79.12293853073463</v>
      </c>
    </row>
    <row r="23" spans="1:7" ht="12.75">
      <c r="A23" s="77" t="s">
        <v>73</v>
      </c>
      <c r="B23" s="80">
        <v>452</v>
      </c>
      <c r="C23" s="81">
        <f>(B23/$B$23)*100</f>
        <v>100</v>
      </c>
      <c r="D23" s="65"/>
      <c r="E23" s="78" t="s">
        <v>74</v>
      </c>
      <c r="F23" s="97">
        <v>87007</v>
      </c>
      <c r="G23" s="112" t="s">
        <v>261</v>
      </c>
    </row>
    <row r="24" spans="1:7" ht="12.75">
      <c r="A24" s="82" t="s">
        <v>75</v>
      </c>
      <c r="B24" s="97">
        <v>214</v>
      </c>
      <c r="C24" s="105">
        <f>(B24/$B$23)*100</f>
        <v>47.34513274336283</v>
      </c>
      <c r="D24" s="65"/>
      <c r="E24" s="78" t="s">
        <v>76</v>
      </c>
      <c r="F24" s="97">
        <v>905</v>
      </c>
      <c r="G24" s="105">
        <f>(F24/$F$9)*100</f>
        <v>33.92053973013493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12020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52</v>
      </c>
      <c r="G26" s="105">
        <f>(F26/$F$9)*100</f>
        <v>1.9490254872563717</v>
      </c>
    </row>
    <row r="27" spans="1:7" ht="12.75">
      <c r="A27" s="77" t="s">
        <v>85</v>
      </c>
      <c r="B27" s="80">
        <v>3114</v>
      </c>
      <c r="C27" s="81">
        <f>(B27/$B$27)*100</f>
        <v>100</v>
      </c>
      <c r="D27" s="65"/>
      <c r="E27" s="78" t="s">
        <v>78</v>
      </c>
      <c r="F27" s="98">
        <v>6984</v>
      </c>
      <c r="G27" s="112" t="s">
        <v>261</v>
      </c>
    </row>
    <row r="28" spans="1:7" ht="12.75">
      <c r="A28" s="82" t="s">
        <v>86</v>
      </c>
      <c r="B28" s="97">
        <v>2677</v>
      </c>
      <c r="C28" s="105">
        <f aca="true" t="shared" si="2" ref="C28:C33">(B28/$B$27)*100</f>
        <v>85.96660244059088</v>
      </c>
      <c r="D28" s="65"/>
      <c r="E28" s="78" t="s">
        <v>79</v>
      </c>
      <c r="F28" s="97">
        <v>28</v>
      </c>
      <c r="G28" s="105">
        <f>(F28/$F$9)*100</f>
        <v>1.0494752623688157</v>
      </c>
    </row>
    <row r="29" spans="1:7" ht="12.75">
      <c r="A29" s="82" t="s">
        <v>87</v>
      </c>
      <c r="B29" s="97">
        <v>236</v>
      </c>
      <c r="C29" s="105">
        <f t="shared" si="2"/>
        <v>7.578676942838793</v>
      </c>
      <c r="D29" s="65"/>
      <c r="E29" s="78" t="s">
        <v>80</v>
      </c>
      <c r="F29" s="97">
        <v>4718</v>
      </c>
      <c r="G29" s="112" t="s">
        <v>261</v>
      </c>
    </row>
    <row r="30" spans="1:7" ht="12.75">
      <c r="A30" s="82" t="s">
        <v>88</v>
      </c>
      <c r="B30" s="97">
        <v>48</v>
      </c>
      <c r="C30" s="105">
        <f t="shared" si="2"/>
        <v>1.5414258188824663</v>
      </c>
      <c r="D30" s="65"/>
      <c r="E30" s="78" t="s">
        <v>81</v>
      </c>
      <c r="F30" s="97">
        <v>674</v>
      </c>
      <c r="G30" s="105">
        <f>(F30/$F$9)*100</f>
        <v>25.262368815592207</v>
      </c>
    </row>
    <row r="31" spans="1:7" ht="12.75">
      <c r="A31" s="82" t="s">
        <v>115</v>
      </c>
      <c r="B31" s="97">
        <v>51</v>
      </c>
      <c r="C31" s="105">
        <f t="shared" si="2"/>
        <v>1.6377649325626205</v>
      </c>
      <c r="D31" s="65"/>
      <c r="E31" s="78" t="s">
        <v>82</v>
      </c>
      <c r="F31" s="97">
        <v>18808</v>
      </c>
      <c r="G31" s="112" t="s">
        <v>261</v>
      </c>
    </row>
    <row r="32" spans="1:7" ht="12.75">
      <c r="A32" s="82" t="s">
        <v>89</v>
      </c>
      <c r="B32" s="97">
        <v>15</v>
      </c>
      <c r="C32" s="105">
        <f t="shared" si="2"/>
        <v>0.48169556840077066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87</v>
      </c>
      <c r="C33" s="105">
        <f t="shared" si="2"/>
        <v>2.7938342967244703</v>
      </c>
      <c r="D33" s="65"/>
      <c r="E33" s="79" t="s">
        <v>84</v>
      </c>
      <c r="F33" s="80">
        <v>1984</v>
      </c>
      <c r="G33" s="81">
        <f>(F33/$F$33)*100</f>
        <v>100</v>
      </c>
    </row>
    <row r="34" spans="1:7" ht="12.75">
      <c r="A34" s="82" t="s">
        <v>91</v>
      </c>
      <c r="B34" s="109">
        <v>21.9</v>
      </c>
      <c r="C34" s="112" t="s">
        <v>261</v>
      </c>
      <c r="D34" s="65"/>
      <c r="E34" s="78" t="s">
        <v>383</v>
      </c>
      <c r="F34" s="97">
        <v>60</v>
      </c>
      <c r="G34" s="105">
        <f aca="true" t="shared" si="3" ref="G34:G43">(F34/$F$33)*100</f>
        <v>3.024193548387097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</v>
      </c>
      <c r="G35" s="105">
        <f t="shared" si="3"/>
        <v>0.25201612903225806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134</v>
      </c>
      <c r="G36" s="105">
        <f t="shared" si="3"/>
        <v>6.754032258064516</v>
      </c>
    </row>
    <row r="37" spans="1:7" ht="12.75">
      <c r="A37" s="77" t="s">
        <v>94</v>
      </c>
      <c r="B37" s="80">
        <v>3169</v>
      </c>
      <c r="C37" s="81">
        <f>(B37/$B$37)*100</f>
        <v>100</v>
      </c>
      <c r="D37" s="65"/>
      <c r="E37" s="78" t="s">
        <v>389</v>
      </c>
      <c r="F37" s="97">
        <v>136</v>
      </c>
      <c r="G37" s="105">
        <f t="shared" si="3"/>
        <v>6.854838709677419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287</v>
      </c>
      <c r="G38" s="105">
        <f t="shared" si="3"/>
        <v>14.465725806451612</v>
      </c>
    </row>
    <row r="39" spans="1:7" ht="12.75">
      <c r="A39" s="82" t="s">
        <v>97</v>
      </c>
      <c r="B39" s="98">
        <v>1420</v>
      </c>
      <c r="C39" s="105">
        <f>(B39/$B$37)*100</f>
        <v>44.809088040391295</v>
      </c>
      <c r="D39" s="65"/>
      <c r="E39" s="78" t="s">
        <v>393</v>
      </c>
      <c r="F39" s="97">
        <v>403</v>
      </c>
      <c r="G39" s="105">
        <f t="shared" si="3"/>
        <v>20.3125</v>
      </c>
    </row>
    <row r="40" spans="1:7" ht="12.75">
      <c r="A40" s="82" t="s">
        <v>98</v>
      </c>
      <c r="B40" s="98">
        <v>536</v>
      </c>
      <c r="C40" s="105">
        <f>(B40/$B$37)*100</f>
        <v>16.91385295045756</v>
      </c>
      <c r="D40" s="65"/>
      <c r="E40" s="78" t="s">
        <v>68</v>
      </c>
      <c r="F40" s="97">
        <v>390</v>
      </c>
      <c r="G40" s="105">
        <f t="shared" si="3"/>
        <v>19.657258064516128</v>
      </c>
    </row>
    <row r="41" spans="1:7" ht="12.75">
      <c r="A41" s="82" t="s">
        <v>100</v>
      </c>
      <c r="B41" s="98">
        <v>806</v>
      </c>
      <c r="C41" s="105">
        <f>(B41/$B$37)*100</f>
        <v>25.43389081729252</v>
      </c>
      <c r="D41" s="65"/>
      <c r="E41" s="78" t="s">
        <v>69</v>
      </c>
      <c r="F41" s="97">
        <v>283</v>
      </c>
      <c r="G41" s="105">
        <f t="shared" si="3"/>
        <v>14.264112903225806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103</v>
      </c>
      <c r="G42" s="105">
        <f t="shared" si="3"/>
        <v>5.191532258064516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183</v>
      </c>
      <c r="G43" s="105">
        <f t="shared" si="3"/>
        <v>9.223790322580646</v>
      </c>
    </row>
    <row r="44" spans="1:7" ht="12.75">
      <c r="A44" s="82" t="s">
        <v>291</v>
      </c>
      <c r="B44" s="98">
        <v>274</v>
      </c>
      <c r="C44" s="105">
        <f>(B44/$B$37)*100</f>
        <v>8.646260650047335</v>
      </c>
      <c r="D44" s="65"/>
      <c r="E44" s="78" t="s">
        <v>93</v>
      </c>
      <c r="F44" s="97">
        <v>71415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133</v>
      </c>
      <c r="C46" s="105">
        <f>(B46/$B$37)*100</f>
        <v>4.196907541811297</v>
      </c>
      <c r="D46" s="65"/>
      <c r="E46" s="78" t="s">
        <v>96</v>
      </c>
      <c r="F46" s="97">
        <v>32159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51614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31627</v>
      </c>
      <c r="G49" s="114" t="s">
        <v>261</v>
      </c>
    </row>
    <row r="50" spans="1:7" ht="13.5" thickTop="1">
      <c r="A50" s="82" t="s">
        <v>116</v>
      </c>
      <c r="B50" s="98">
        <v>260</v>
      </c>
      <c r="C50" s="105">
        <f t="shared" si="4"/>
        <v>8.204480908804038</v>
      </c>
      <c r="D50" s="65"/>
      <c r="E50" s="78"/>
      <c r="F50" s="86"/>
      <c r="G50" s="85"/>
    </row>
    <row r="51" spans="1:7" ht="12.75">
      <c r="A51" s="82" t="s">
        <v>117</v>
      </c>
      <c r="B51" s="98">
        <v>39</v>
      </c>
      <c r="C51" s="105">
        <f t="shared" si="4"/>
        <v>1.230672136320606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69</v>
      </c>
      <c r="C52" s="105">
        <f t="shared" si="4"/>
        <v>2.1773430104133795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318</v>
      </c>
      <c r="C53" s="105">
        <f t="shared" si="4"/>
        <v>10.034711265383402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191</v>
      </c>
      <c r="C54" s="105">
        <f t="shared" si="4"/>
        <v>6.027137898390659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43</v>
      </c>
      <c r="C55" s="105">
        <f t="shared" si="4"/>
        <v>1.3568949195329758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174</v>
      </c>
      <c r="C57" s="105">
        <f>(B57/$B$37)*100</f>
        <v>5.490691069738088</v>
      </c>
      <c r="D57" s="65"/>
      <c r="E57" s="79" t="s">
        <v>84</v>
      </c>
      <c r="F57" s="80">
        <v>75</v>
      </c>
      <c r="G57" s="105">
        <f>(F57/L57)*100</f>
        <v>3.780241935483871</v>
      </c>
      <c r="H57" s="79" t="s">
        <v>84</v>
      </c>
      <c r="L57" s="15">
        <v>1984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21</v>
      </c>
      <c r="G58" s="105">
        <f>(F58/L58)*100</f>
        <v>2.307692307692308</v>
      </c>
      <c r="H58" s="78" t="s">
        <v>118</v>
      </c>
      <c r="L58" s="15">
        <v>910</v>
      </c>
    </row>
    <row r="59" spans="1:12" ht="12.75">
      <c r="A59" s="82" t="s">
        <v>112</v>
      </c>
      <c r="B59" s="98">
        <v>347</v>
      </c>
      <c r="C59" s="105">
        <f>(B59/$B$37)*100</f>
        <v>10.949826443673082</v>
      </c>
      <c r="D59" s="65"/>
      <c r="E59" s="78" t="s">
        <v>120</v>
      </c>
      <c r="F59" s="97">
        <v>6</v>
      </c>
      <c r="G59" s="105">
        <f>(F59/L59)*100</f>
        <v>2.2813688212927756</v>
      </c>
      <c r="H59" s="78" t="s">
        <v>120</v>
      </c>
      <c r="L59" s="15">
        <v>263</v>
      </c>
    </row>
    <row r="60" spans="1:7" ht="12.75">
      <c r="A60" s="82" t="s">
        <v>113</v>
      </c>
      <c r="B60" s="98">
        <v>811</v>
      </c>
      <c r="C60" s="105">
        <f>(B60/$B$37)*100</f>
        <v>25.591669296307984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578</v>
      </c>
      <c r="C62" s="105">
        <f>(B62/$B$37)*100</f>
        <v>18.23919217418744</v>
      </c>
      <c r="D62" s="65"/>
      <c r="E62" s="79" t="s">
        <v>123</v>
      </c>
      <c r="F62" s="80">
        <v>25</v>
      </c>
      <c r="G62" s="105">
        <f>(F62/L62)*100</f>
        <v>15.337423312883436</v>
      </c>
      <c r="H62" s="79" t="s">
        <v>394</v>
      </c>
      <c r="L62" s="15">
        <v>163</v>
      </c>
    </row>
    <row r="63" spans="1:12" ht="12.75">
      <c r="A63" s="61" t="s">
        <v>293</v>
      </c>
      <c r="B63" s="98">
        <v>155</v>
      </c>
      <c r="C63" s="105">
        <f>(B63/$B$37)*100</f>
        <v>4.891132849479331</v>
      </c>
      <c r="D63" s="65"/>
      <c r="E63" s="78" t="s">
        <v>118</v>
      </c>
      <c r="F63" s="97">
        <v>14</v>
      </c>
      <c r="G63" s="105">
        <f>(F63/L63)*100</f>
        <v>16.666666666666664</v>
      </c>
      <c r="H63" s="78" t="s">
        <v>118</v>
      </c>
      <c r="L63" s="15">
        <v>84</v>
      </c>
    </row>
    <row r="64" spans="1:12" ht="12.75">
      <c r="A64" s="82" t="s">
        <v>114</v>
      </c>
      <c r="B64" s="98">
        <v>184</v>
      </c>
      <c r="C64" s="105">
        <f>(B64/$B$37)*100</f>
        <v>5.806248027769012</v>
      </c>
      <c r="D64" s="65"/>
      <c r="E64" s="78" t="s">
        <v>120</v>
      </c>
      <c r="F64" s="97">
        <v>6</v>
      </c>
      <c r="G64" s="105">
        <f>(F64/L64)*100</f>
        <v>37.5</v>
      </c>
      <c r="H64" s="78" t="s">
        <v>120</v>
      </c>
      <c r="L64" s="15">
        <v>16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275</v>
      </c>
      <c r="G66" s="105">
        <f aca="true" t="shared" si="5" ref="G66:G71">(F66/L66)*100</f>
        <v>3.911250177784099</v>
      </c>
      <c r="H66" s="79" t="s">
        <v>124</v>
      </c>
      <c r="L66" s="15">
        <v>7031</v>
      </c>
    </row>
    <row r="67" spans="1:12" ht="12.75">
      <c r="A67" s="82" t="s">
        <v>126</v>
      </c>
      <c r="B67" s="97">
        <v>2342</v>
      </c>
      <c r="C67" s="105">
        <f>(B67/$B$37)*100</f>
        <v>73.90343957084254</v>
      </c>
      <c r="D67" s="65"/>
      <c r="E67" s="78" t="s">
        <v>262</v>
      </c>
      <c r="F67" s="97">
        <v>237</v>
      </c>
      <c r="G67" s="105">
        <f t="shared" si="5"/>
        <v>4.566473988439306</v>
      </c>
      <c r="H67" s="78" t="s">
        <v>262</v>
      </c>
      <c r="L67" s="15">
        <v>5190</v>
      </c>
    </row>
    <row r="68" spans="1:12" ht="12.75">
      <c r="A68" s="82" t="s">
        <v>128</v>
      </c>
      <c r="B68" s="97">
        <v>559</v>
      </c>
      <c r="C68" s="105">
        <f>(B68/$B$37)*100</f>
        <v>17.639633953928683</v>
      </c>
      <c r="D68" s="65"/>
      <c r="E68" s="78" t="s">
        <v>127</v>
      </c>
      <c r="F68" s="97">
        <v>92</v>
      </c>
      <c r="G68" s="105">
        <f t="shared" si="5"/>
        <v>7.5102040816326525</v>
      </c>
      <c r="H68" s="78" t="s">
        <v>127</v>
      </c>
      <c r="L68" s="15">
        <v>1225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38</v>
      </c>
      <c r="G69" s="105">
        <f t="shared" si="5"/>
        <v>2.0640956002172732</v>
      </c>
      <c r="H69" s="78" t="s">
        <v>129</v>
      </c>
      <c r="L69" s="15">
        <v>1841</v>
      </c>
    </row>
    <row r="70" spans="1:12" ht="12.75">
      <c r="A70" s="82" t="s">
        <v>376</v>
      </c>
      <c r="B70" s="97">
        <v>264</v>
      </c>
      <c r="C70" s="105">
        <f>(B70/$B$37)*100</f>
        <v>8.330703692016408</v>
      </c>
      <c r="D70" s="65"/>
      <c r="E70" s="78" t="s">
        <v>130</v>
      </c>
      <c r="F70" s="97">
        <v>29</v>
      </c>
      <c r="G70" s="105">
        <f t="shared" si="5"/>
        <v>1.970108695652174</v>
      </c>
      <c r="H70" s="78" t="s">
        <v>130</v>
      </c>
      <c r="L70" s="15">
        <v>1472</v>
      </c>
    </row>
    <row r="71" spans="1:12" ht="13.5" thickBot="1">
      <c r="A71" s="90" t="s">
        <v>371</v>
      </c>
      <c r="B71" s="110">
        <v>4</v>
      </c>
      <c r="C71" s="111">
        <f>(B71/$B$37)*100</f>
        <v>0.12622278321236985</v>
      </c>
      <c r="D71" s="91"/>
      <c r="E71" s="92" t="s">
        <v>131</v>
      </c>
      <c r="F71" s="110">
        <v>75</v>
      </c>
      <c r="G71" s="119">
        <f t="shared" si="5"/>
        <v>8.571428571428571</v>
      </c>
      <c r="H71" s="92" t="s">
        <v>131</v>
      </c>
      <c r="L71" s="15">
        <v>875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2761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2669</v>
      </c>
      <c r="G9" s="81">
        <f>(F9/$F$9)*100</f>
        <v>100</v>
      </c>
      <c r="I9" s="53"/>
    </row>
    <row r="10" spans="1:7" ht="12.75">
      <c r="A10" s="36" t="s">
        <v>137</v>
      </c>
      <c r="B10" s="97">
        <v>2343</v>
      </c>
      <c r="C10" s="105">
        <f aca="true" t="shared" si="0" ref="C10:C18">(B10/$B$8)*100</f>
        <v>84.86055776892431</v>
      </c>
      <c r="E10" s="32" t="s">
        <v>138</v>
      </c>
      <c r="F10" s="97">
        <v>2656</v>
      </c>
      <c r="G10" s="105">
        <f>(F10/$F$9)*100</f>
        <v>99.51292618958412</v>
      </c>
    </row>
    <row r="11" spans="1:7" ht="12.75">
      <c r="A11" s="36" t="s">
        <v>139</v>
      </c>
      <c r="B11" s="97">
        <v>64</v>
      </c>
      <c r="C11" s="105">
        <f t="shared" si="0"/>
        <v>2.3180007243752265</v>
      </c>
      <c r="E11" s="32" t="s">
        <v>140</v>
      </c>
      <c r="F11" s="97">
        <v>5</v>
      </c>
      <c r="G11" s="105">
        <f>(F11/$F$9)*100</f>
        <v>0.18733608092918697</v>
      </c>
    </row>
    <row r="12" spans="1:7" ht="12.75">
      <c r="A12" s="36" t="s">
        <v>141</v>
      </c>
      <c r="B12" s="97">
        <v>61</v>
      </c>
      <c r="C12" s="105">
        <f t="shared" si="0"/>
        <v>2.209344440420138</v>
      </c>
      <c r="E12" s="32" t="s">
        <v>142</v>
      </c>
      <c r="F12" s="97">
        <v>8</v>
      </c>
      <c r="G12" s="105">
        <f>(F12/$F$9)*100</f>
        <v>0.29973772948669913</v>
      </c>
    </row>
    <row r="13" spans="1:7" ht="12.75">
      <c r="A13" s="36" t="s">
        <v>143</v>
      </c>
      <c r="B13" s="97">
        <v>73</v>
      </c>
      <c r="C13" s="105">
        <f t="shared" si="0"/>
        <v>2.6439695762404924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77</v>
      </c>
      <c r="C14" s="105">
        <f t="shared" si="0"/>
        <v>2.788844621513944</v>
      </c>
      <c r="E14" s="42" t="s">
        <v>145</v>
      </c>
      <c r="F14" s="80">
        <v>2165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137</v>
      </c>
      <c r="C16" s="105">
        <f t="shared" si="0"/>
        <v>4.961970300615719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6</v>
      </c>
      <c r="C17" s="105">
        <f t="shared" si="0"/>
        <v>0.21731256791017745</v>
      </c>
      <c r="E17" s="1" t="s">
        <v>151</v>
      </c>
      <c r="F17" s="97">
        <v>132</v>
      </c>
      <c r="G17" s="105">
        <f aca="true" t="shared" si="1" ref="G17:G23">(F17/$F$14)*100</f>
        <v>6.096997690531178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752</v>
      </c>
      <c r="G18" s="105">
        <f t="shared" si="1"/>
        <v>34.73441108545035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548</v>
      </c>
      <c r="G19" s="105">
        <f t="shared" si="1"/>
        <v>25.311778290993068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383</v>
      </c>
      <c r="G20" s="105">
        <f t="shared" si="1"/>
        <v>17.6905311778291</v>
      </c>
    </row>
    <row r="21" spans="1:7" ht="12.75">
      <c r="A21" s="36" t="s">
        <v>156</v>
      </c>
      <c r="B21" s="98">
        <v>31</v>
      </c>
      <c r="C21" s="105">
        <f aca="true" t="shared" si="2" ref="C21:C28">(B21/$B$8)*100</f>
        <v>1.1227816008692504</v>
      </c>
      <c r="E21" s="1" t="s">
        <v>157</v>
      </c>
      <c r="F21" s="97">
        <v>270</v>
      </c>
      <c r="G21" s="105">
        <f t="shared" si="1"/>
        <v>12.471131639722865</v>
      </c>
    </row>
    <row r="22" spans="1:7" ht="12.75">
      <c r="A22" s="36" t="s">
        <v>158</v>
      </c>
      <c r="B22" s="98">
        <v>200</v>
      </c>
      <c r="C22" s="105">
        <f t="shared" si="2"/>
        <v>7.243752263672583</v>
      </c>
      <c r="E22" s="1" t="s">
        <v>159</v>
      </c>
      <c r="F22" s="97">
        <v>71</v>
      </c>
      <c r="G22" s="105">
        <f t="shared" si="1"/>
        <v>3.2794457274826794</v>
      </c>
    </row>
    <row r="23" spans="1:7" ht="12.75">
      <c r="A23" s="36" t="s">
        <v>160</v>
      </c>
      <c r="B23" s="98">
        <v>169</v>
      </c>
      <c r="C23" s="105">
        <f t="shared" si="2"/>
        <v>6.120970662803332</v>
      </c>
      <c r="E23" s="1" t="s">
        <v>161</v>
      </c>
      <c r="F23" s="98">
        <v>9</v>
      </c>
      <c r="G23" s="105">
        <f t="shared" si="1"/>
        <v>0.41570438799076215</v>
      </c>
    </row>
    <row r="24" spans="1:7" ht="12.75">
      <c r="A24" s="36" t="s">
        <v>162</v>
      </c>
      <c r="B24" s="97">
        <v>480</v>
      </c>
      <c r="C24" s="105">
        <f t="shared" si="2"/>
        <v>17.3850054328142</v>
      </c>
      <c r="E24" s="1" t="s">
        <v>163</v>
      </c>
      <c r="F24" s="97">
        <v>165100</v>
      </c>
      <c r="G24" s="112" t="s">
        <v>261</v>
      </c>
    </row>
    <row r="25" spans="1:7" ht="12.75">
      <c r="A25" s="36" t="s">
        <v>164</v>
      </c>
      <c r="B25" s="97">
        <v>311</v>
      </c>
      <c r="C25" s="105">
        <f t="shared" si="2"/>
        <v>11.264034770010865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554</v>
      </c>
      <c r="C26" s="105">
        <f t="shared" si="2"/>
        <v>20.065193770373053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711</v>
      </c>
      <c r="C27" s="105">
        <f t="shared" si="2"/>
        <v>25.75153929735603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305</v>
      </c>
      <c r="C28" s="105">
        <f t="shared" si="2"/>
        <v>11.046722202100687</v>
      </c>
      <c r="E28" s="32" t="s">
        <v>176</v>
      </c>
      <c r="F28" s="97">
        <v>1574</v>
      </c>
      <c r="G28" s="105">
        <f aca="true" t="shared" si="3" ref="G28:G35">(F28/$F$14)*100</f>
        <v>72.70207852193995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12</v>
      </c>
      <c r="G30" s="105">
        <f t="shared" si="3"/>
        <v>0.5542725173210161</v>
      </c>
    </row>
    <row r="31" spans="1:7" ht="12.75">
      <c r="A31" s="36" t="s">
        <v>180</v>
      </c>
      <c r="B31" s="97">
        <v>92</v>
      </c>
      <c r="C31" s="105">
        <f aca="true" t="shared" si="4" ref="C31:C39">(B31/$B$8)*100</f>
        <v>3.3321260412893876</v>
      </c>
      <c r="E31" s="32" t="s">
        <v>181</v>
      </c>
      <c r="F31" s="97">
        <v>41</v>
      </c>
      <c r="G31" s="105">
        <f t="shared" si="3"/>
        <v>1.8937644341801385</v>
      </c>
    </row>
    <row r="32" spans="1:7" ht="12.75">
      <c r="A32" s="36" t="s">
        <v>182</v>
      </c>
      <c r="B32" s="97">
        <v>6</v>
      </c>
      <c r="C32" s="105">
        <f t="shared" si="4"/>
        <v>0.21731256791017745</v>
      </c>
      <c r="E32" s="32" t="s">
        <v>183</v>
      </c>
      <c r="F32" s="97">
        <v>148</v>
      </c>
      <c r="G32" s="105">
        <f t="shared" si="3"/>
        <v>6.836027713625866</v>
      </c>
    </row>
    <row r="33" spans="1:7" ht="12.75">
      <c r="A33" s="36" t="s">
        <v>184</v>
      </c>
      <c r="B33" s="97">
        <v>82</v>
      </c>
      <c r="C33" s="105">
        <f t="shared" si="4"/>
        <v>2.969938428105759</v>
      </c>
      <c r="E33" s="32" t="s">
        <v>185</v>
      </c>
      <c r="F33" s="97">
        <v>599</v>
      </c>
      <c r="G33" s="105">
        <f t="shared" si="3"/>
        <v>27.66743648960739</v>
      </c>
    </row>
    <row r="34" spans="1:7" ht="12.75">
      <c r="A34" s="36" t="s">
        <v>186</v>
      </c>
      <c r="B34" s="97">
        <v>265</v>
      </c>
      <c r="C34" s="105">
        <f t="shared" si="4"/>
        <v>9.597971749366172</v>
      </c>
      <c r="E34" s="32" t="s">
        <v>187</v>
      </c>
      <c r="F34" s="97">
        <v>312</v>
      </c>
      <c r="G34" s="105">
        <f t="shared" si="3"/>
        <v>14.41108545034642</v>
      </c>
    </row>
    <row r="35" spans="1:7" ht="12.75">
      <c r="A35" s="36" t="s">
        <v>188</v>
      </c>
      <c r="B35" s="97">
        <v>298</v>
      </c>
      <c r="C35" s="105">
        <f t="shared" si="4"/>
        <v>10.793190872872147</v>
      </c>
      <c r="E35" s="32" t="s">
        <v>189</v>
      </c>
      <c r="F35" s="97">
        <v>462</v>
      </c>
      <c r="G35" s="105">
        <f t="shared" si="3"/>
        <v>21.33949191685912</v>
      </c>
    </row>
    <row r="36" spans="1:7" ht="12.75">
      <c r="A36" s="36" t="s">
        <v>190</v>
      </c>
      <c r="B36" s="97">
        <v>453</v>
      </c>
      <c r="C36" s="105">
        <f t="shared" si="4"/>
        <v>16.4070988772184</v>
      </c>
      <c r="E36" s="32" t="s">
        <v>191</v>
      </c>
      <c r="F36" s="97">
        <v>1489</v>
      </c>
      <c r="G36" s="112" t="s">
        <v>261</v>
      </c>
    </row>
    <row r="37" spans="1:7" ht="12.75">
      <c r="A37" s="36" t="s">
        <v>192</v>
      </c>
      <c r="B37" s="97">
        <v>605</v>
      </c>
      <c r="C37" s="105">
        <f t="shared" si="4"/>
        <v>21.91235059760956</v>
      </c>
      <c r="E37" s="32" t="s">
        <v>193</v>
      </c>
      <c r="F37" s="97">
        <v>591</v>
      </c>
      <c r="G37" s="105">
        <f>(F37/$F$14)*100</f>
        <v>27.297921478060044</v>
      </c>
    </row>
    <row r="38" spans="1:7" ht="12.75">
      <c r="A38" s="36" t="s">
        <v>194</v>
      </c>
      <c r="B38" s="97">
        <v>431</v>
      </c>
      <c r="C38" s="105">
        <f t="shared" si="4"/>
        <v>15.610286128214415</v>
      </c>
      <c r="E38" s="32" t="s">
        <v>191</v>
      </c>
      <c r="F38" s="97">
        <v>550</v>
      </c>
      <c r="G38" s="112" t="s">
        <v>261</v>
      </c>
    </row>
    <row r="39" spans="1:7" ht="12.75">
      <c r="A39" s="36" t="s">
        <v>195</v>
      </c>
      <c r="B39" s="97">
        <v>529</v>
      </c>
      <c r="C39" s="105">
        <f t="shared" si="4"/>
        <v>19.15972473741398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2669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578</v>
      </c>
      <c r="G43" s="105">
        <f aca="true" t="shared" si="5" ref="G43:G48">(F43/$F$14)*100</f>
        <v>26.697459584295615</v>
      </c>
    </row>
    <row r="44" spans="1:7" ht="12.75">
      <c r="A44" s="36" t="s">
        <v>209</v>
      </c>
      <c r="B44" s="98">
        <v>238</v>
      </c>
      <c r="C44" s="105">
        <f aca="true" t="shared" si="6" ref="C44:C49">(B44/$B$42)*100</f>
        <v>8.9171974522293</v>
      </c>
      <c r="E44" s="32" t="s">
        <v>210</v>
      </c>
      <c r="F44" s="97">
        <v>343</v>
      </c>
      <c r="G44" s="105">
        <f t="shared" si="5"/>
        <v>15.842956120092378</v>
      </c>
    </row>
    <row r="45" spans="1:7" ht="12.75">
      <c r="A45" s="36" t="s">
        <v>211</v>
      </c>
      <c r="B45" s="98">
        <v>631</v>
      </c>
      <c r="C45" s="105">
        <f t="shared" si="6"/>
        <v>23.641813413263392</v>
      </c>
      <c r="E45" s="32" t="s">
        <v>212</v>
      </c>
      <c r="F45" s="97">
        <v>319</v>
      </c>
      <c r="G45" s="105">
        <f t="shared" si="5"/>
        <v>14.734411085450347</v>
      </c>
    </row>
    <row r="46" spans="1:7" ht="12.75">
      <c r="A46" s="36" t="s">
        <v>213</v>
      </c>
      <c r="B46" s="98">
        <v>574</v>
      </c>
      <c r="C46" s="105">
        <f t="shared" si="6"/>
        <v>21.506182090670663</v>
      </c>
      <c r="E46" s="32" t="s">
        <v>214</v>
      </c>
      <c r="F46" s="97">
        <v>282</v>
      </c>
      <c r="G46" s="105">
        <f t="shared" si="5"/>
        <v>13.02540415704388</v>
      </c>
    </row>
    <row r="47" spans="1:7" ht="12.75">
      <c r="A47" s="36" t="s">
        <v>215</v>
      </c>
      <c r="B47" s="97">
        <v>580</v>
      </c>
      <c r="C47" s="105">
        <f t="shared" si="6"/>
        <v>21.730985387785687</v>
      </c>
      <c r="E47" s="32" t="s">
        <v>216</v>
      </c>
      <c r="F47" s="97">
        <v>139</v>
      </c>
      <c r="G47" s="105">
        <f t="shared" si="5"/>
        <v>6.4203233256351036</v>
      </c>
    </row>
    <row r="48" spans="1:7" ht="12.75">
      <c r="A48" s="36" t="s">
        <v>217</v>
      </c>
      <c r="B48" s="97">
        <v>316</v>
      </c>
      <c r="C48" s="105">
        <f t="shared" si="6"/>
        <v>11.839640314724615</v>
      </c>
      <c r="E48" s="32" t="s">
        <v>218</v>
      </c>
      <c r="F48" s="97">
        <v>488</v>
      </c>
      <c r="G48" s="105">
        <f t="shared" si="5"/>
        <v>22.540415704387993</v>
      </c>
    </row>
    <row r="49" spans="1:7" ht="12.75">
      <c r="A49" s="36" t="s">
        <v>219</v>
      </c>
      <c r="B49" s="97">
        <v>330</v>
      </c>
      <c r="C49" s="105">
        <f t="shared" si="6"/>
        <v>12.36418134132634</v>
      </c>
      <c r="E49" s="32" t="s">
        <v>220</v>
      </c>
      <c r="F49" s="97">
        <v>16</v>
      </c>
      <c r="G49" s="105">
        <f>(F49/$F$14)*100</f>
        <v>0.7390300230946882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276</v>
      </c>
      <c r="G51" s="81">
        <f>(F51/F$51)*100</f>
        <v>100</v>
      </c>
    </row>
    <row r="52" spans="1:7" ht="12.75">
      <c r="A52" s="4" t="s">
        <v>223</v>
      </c>
      <c r="B52" s="97">
        <v>164</v>
      </c>
      <c r="C52" s="105">
        <f>(B52/$B$42)*100</f>
        <v>6.144623454477332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751</v>
      </c>
      <c r="C53" s="105">
        <f>(B53/$B$42)*100</f>
        <v>28.137879355563882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1277</v>
      </c>
      <c r="C54" s="105">
        <f>(B54/$B$42)*100</f>
        <v>47.845635069314355</v>
      </c>
      <c r="E54" s="32" t="s">
        <v>228</v>
      </c>
      <c r="F54" s="97">
        <v>7</v>
      </c>
      <c r="G54" s="105">
        <f aca="true" t="shared" si="7" ref="G54:G60">(F54/F$51)*100</f>
        <v>2.536231884057971</v>
      </c>
    </row>
    <row r="55" spans="1:7" ht="12.75">
      <c r="A55" s="4" t="s">
        <v>229</v>
      </c>
      <c r="B55" s="97">
        <v>477</v>
      </c>
      <c r="C55" s="105">
        <f>(B55/$B$42)*100</f>
        <v>17.871862120644437</v>
      </c>
      <c r="E55" s="32" t="s">
        <v>230</v>
      </c>
      <c r="F55" s="97">
        <v>9</v>
      </c>
      <c r="G55" s="105">
        <f t="shared" si="7"/>
        <v>3.260869565217391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130</v>
      </c>
      <c r="G56" s="105">
        <f t="shared" si="7"/>
        <v>47.10144927536232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72</v>
      </c>
      <c r="G57" s="105">
        <f t="shared" si="7"/>
        <v>26.08695652173913</v>
      </c>
    </row>
    <row r="58" spans="1:7" ht="12.75">
      <c r="A58" s="36" t="s">
        <v>234</v>
      </c>
      <c r="B58" s="97">
        <v>1989</v>
      </c>
      <c r="C58" s="105">
        <f aca="true" t="shared" si="8" ref="C58:C66">(B58/$B$42)*100</f>
        <v>74.52229299363057</v>
      </c>
      <c r="E58" s="32" t="s">
        <v>235</v>
      </c>
      <c r="F58" s="97">
        <v>32</v>
      </c>
      <c r="G58" s="105">
        <f t="shared" si="7"/>
        <v>11.594202898550725</v>
      </c>
    </row>
    <row r="59" spans="1:7" ht="12.75">
      <c r="A59" s="36" t="s">
        <v>236</v>
      </c>
      <c r="B59" s="97">
        <v>5</v>
      </c>
      <c r="C59" s="105">
        <f t="shared" si="8"/>
        <v>0.18733608092918697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290</v>
      </c>
      <c r="C60" s="105">
        <f t="shared" si="8"/>
        <v>10.865492693892843</v>
      </c>
      <c r="E60" s="32" t="s">
        <v>239</v>
      </c>
      <c r="F60" s="97">
        <v>26</v>
      </c>
      <c r="G60" s="105">
        <f t="shared" si="7"/>
        <v>9.420289855072465</v>
      </c>
    </row>
    <row r="61" spans="1:7" ht="12.75">
      <c r="A61" s="36" t="s">
        <v>240</v>
      </c>
      <c r="B61" s="97">
        <v>366</v>
      </c>
      <c r="C61" s="105">
        <f t="shared" si="8"/>
        <v>13.713001124016486</v>
      </c>
      <c r="E61" s="32" t="s">
        <v>163</v>
      </c>
      <c r="F61" s="97">
        <v>714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13</v>
      </c>
      <c r="C63" s="105">
        <f t="shared" si="8"/>
        <v>0.48707381041588604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23</v>
      </c>
      <c r="G65" s="105">
        <f aca="true" t="shared" si="9" ref="G65:G71">(F65/F$51)*100</f>
        <v>8.333333333333332</v>
      </c>
    </row>
    <row r="66" spans="1:7" ht="12.75">
      <c r="A66" s="36" t="s">
        <v>247</v>
      </c>
      <c r="B66" s="97">
        <v>6</v>
      </c>
      <c r="C66" s="105">
        <f t="shared" si="8"/>
        <v>0.22480329711502436</v>
      </c>
      <c r="E66" s="32" t="s">
        <v>210</v>
      </c>
      <c r="F66" s="97">
        <v>22</v>
      </c>
      <c r="G66" s="105">
        <f t="shared" si="9"/>
        <v>7.971014492753622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26</v>
      </c>
      <c r="G67" s="105">
        <f t="shared" si="9"/>
        <v>9.420289855072465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29</v>
      </c>
      <c r="G68" s="105">
        <f t="shared" si="9"/>
        <v>10.507246376811594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33</v>
      </c>
      <c r="G69" s="105">
        <f t="shared" si="9"/>
        <v>11.956521739130435</v>
      </c>
    </row>
    <row r="70" spans="1:7" ht="12.75">
      <c r="A70" s="36" t="s">
        <v>251</v>
      </c>
      <c r="B70" s="97">
        <v>101</v>
      </c>
      <c r="C70" s="105">
        <f>(B70/$B$42)*100</f>
        <v>3.7841888347695765</v>
      </c>
      <c r="E70" s="32" t="s">
        <v>218</v>
      </c>
      <c r="F70" s="97">
        <v>117</v>
      </c>
      <c r="G70" s="105">
        <f t="shared" si="9"/>
        <v>42.391304347826086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26</v>
      </c>
      <c r="G71" s="115">
        <f t="shared" si="9"/>
        <v>9.420289855072465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2002-05-08T19:52:53Z</cp:lastPrinted>
  <dcterms:created xsi:type="dcterms:W3CDTF">2001-10-15T13:22:32Z</dcterms:created>
  <dcterms:modified xsi:type="dcterms:W3CDTF">2002-06-06T11:58:58Z</dcterms:modified>
  <cp:category/>
  <cp:version/>
  <cp:contentType/>
  <cp:contentStatus/>
</cp:coreProperties>
</file>