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<sst xmlns="http://schemas.openxmlformats.org/spreadsheetml/2006/main" count="674" uniqueCount="437">
  <si>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</si>
  <si>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</si>
  <si>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</si>
  <si>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</si>
  <si>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</si>
  <si>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</si>
  <si>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</si>
  <si>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</si>
  <si>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</si>
  <si>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</si>
  <si>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</si>
  <si>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</si>
  <si>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</si>
  <si>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</si>
  <si>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</si>
  <si>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</si>
  <si>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</si>
  <si>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</si>
  <si>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</si>
  <si>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</si>
  <si>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</si>
  <si>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</si>
  <si>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</si>
  <si>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</si>
  <si>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</si>
  <si>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</si>
  <si>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</si>
  <si>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</si>
  <si>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</si>
  <si>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</si>
  <si>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</si>
  <si>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</si>
  <si>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</si>
  <si>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</si>
  <si>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</si>
  <si>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</si>
  <si>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</si>
  <si>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</si>
  <si>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</si>
  <si>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</si>
  <si>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</si>
  <si>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</si>
  <si>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</si>
  <si>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</si>
  <si>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</si>
  <si>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</si>
  <si>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</si>
  <si>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</si>
  <si>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</si>
  <si>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</si>
  <si>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</si>
  <si>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</si>
  <si>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</si>
  <si>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</si>
  <si>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</si>
  <si>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</si>
  <si>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</si>
  <si>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</si>
  <si>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</si>
  <si>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</si>
  <si>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</si>
  <si>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</si>
  <si>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</si>
  <si>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</si>
  <si>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</si>
  <si>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</si>
  <si>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</si>
  <si>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</si>
  <si>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</si>
  <si>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</si>
  <si>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</si>
  <si>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</si>
  <si>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</si>
  <si>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</si>
  <si>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</si>
  <si>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</si>
  <si>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</si>
  <si>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</si>
  <si>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</si>
  <si>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</si>
  <si>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</si>
  <si>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</si>
  <si>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</si>
  <si>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</si>
  <si>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</si>
  <si>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</si>
  <si>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</si>
  <si>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</si>
  <si>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</si>
  <si>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</si>
  <si>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</si>
  <si>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</si>
  <si>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</si>
  <si>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</si>
  <si>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</si>
  <si>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</si>
  <si>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</si>
  <si>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</si>
  <si>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</si>
  <si>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</si>
  <si>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</si>
  <si>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</si>
  <si>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</si>
  <si>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</si>
  <si>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</si>
  <si>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</si>
  <si>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</si>
  <si>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</si>
  <si>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</si>
  <si>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</si>
  <si>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</si>
  <si>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</si>
  <si>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</si>
  <si>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</si>
  <si>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</si>
  <si>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</si>
  <si>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</si>
  <si>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</si>
  <si>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</si>
  <si>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</si>
  <si>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</si>
  <si>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</si>
  <si>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</si>
  <si>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</si>
  <si>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</si>
  <si>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</si>
  <si>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</si>
  <si>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</si>
  <si>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</si>
  <si>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</si>
  <si>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</si>
  <si>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</si>
  <si>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</si>
  <si>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</si>
  <si>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</si>
  <si>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</si>
  <si>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</si>
  <si>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</si>
  <si>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</si>
  <si>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</si>
  <si>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</si>
  <si>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</si>
  <si>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</si>
  <si>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</si>
  <si>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</si>
  <si>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</si>
  <si>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</si>
  <si>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</si>
  <si>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</si>
  <si>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</si>
  <si>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</si>
  <si>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</si>
  <si>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</si>
  <si>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</si>
  <si>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</si>
  <si>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</si>
  <si>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</si>
  <si>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</si>
  <si>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</si>
  <si>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</si>
  <si>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</si>
  <si>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</si>
  <si>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</si>
  <si>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</si>
  <si>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</si>
  <si>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</si>
  <si>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</si>
  <si>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</si>
  <si>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</si>
  <si>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</si>
  <si>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</si>
  <si>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</si>
  <si>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</si>
  <si>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</si>
  <si>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</si>
  <si>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</si>
  <si>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</si>
  <si>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</si>
  <si>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</si>
  <si>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</si>
  <si>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</si>
  <si>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</si>
  <si>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</si>
  <si>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</si>
  <si>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</si>
  <si>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</si>
  <si>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</si>
  <si>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</si>
  <si>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</si>
  <si>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</si>
  <si>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</si>
  <si>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</si>
  <si>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</si>
  <si>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</si>
  <si>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</si>
  <si>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</si>
  <si>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</si>
  <si>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</si>
  <si>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</si>
  <si>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</si>
  <si>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</si>
  <si>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</si>
  <si>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</si>
  <si>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</si>
  <si>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</si>
  <si>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</si>
  <si>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</si>
  <si>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</si>
  <si>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</si>
  <si>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</si>
  <si>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</si>
  <si>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</si>
  <si>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</si>
  <si>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</si>
  <si>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</si>
  <si>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</si>
  <si>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</si>
  <si>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</si>
  <si>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</si>
  <si>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</si>
  <si>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</si>
  <si>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</si>
  <si>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</si>
  <si>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</si>
  <si>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</si>
  <si>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</si>
  <si>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</si>
  <si>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</si>
  <si>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</si>
  <si>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</si>
  <si>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</si>
  <si>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</si>
  <si>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</si>
  <si>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</si>
  <si>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</si>
  <si>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</si>
  <si>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</si>
  <si>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</si>
  <si>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</si>
  <si>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</si>
  <si>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</si>
  <si>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</si>
  <si>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</si>
  <si>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</si>
  <si>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</si>
  <si>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</si>
  <si>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</si>
  <si>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</si>
  <si>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</si>
  <si>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</si>
  <si>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</si>
  <si>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</si>
  <si>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</si>
  <si>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</si>
  <si>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</si>
  <si>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</si>
  <si>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</si>
  <si>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</si>
  <si>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</si>
  <si>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</si>
  <si>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</si>
  <si>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</si>
  <si>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</si>
  <si>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</si>
  <si>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</si>
  <si>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</si>
  <si>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</si>
  <si>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</si>
  <si>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</si>
  <si>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</si>
  <si>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</si>
  <si>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</si>
  <si>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</si>
  <si>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</si>
  <si>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</si>
  <si>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</si>
  <si>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</si>
  <si>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</si>
  <si>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</si>
  <si>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</si>
  <si>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</si>
  <si>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</si>
  <si>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</si>
  <si>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</si>
  <si>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</si>
  <si>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</si>
  <si>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</si>
  <si>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</si>
  <si>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</si>
  <si>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</si>
  <si>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</si>
  <si>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</si>
  <si>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</si>
  <si>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</si>
  <si>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</si>
  <si>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</si>
  <si>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</si>
  <si>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</si>
  <si>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</si>
  <si>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</si>
  <si>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</si>
  <si>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</si>
  <si>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</si>
  <si>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</si>
  <si>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</si>
  <si>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</si>
  <si>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</si>
  <si>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</si>
  <si>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</si>
  <si>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</si>
  <si>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</si>
  <si>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</si>
  <si>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</si>
  <si>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</si>
  <si>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</si>
  <si>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</si>
  <si>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</si>
  <si>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</si>
  <si>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</si>
  <si>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</si>
  <si>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</si>
  <si>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</si>
  <si>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</si>
  <si>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</si>
  <si>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</si>
  <si>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</si>
  <si>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</si>
  <si>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</si>
  <si>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</si>
  <si>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</si>
  <si>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</si>
  <si>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</si>
  <si>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</si>
  <si>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</si>
  <si>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</si>
  <si>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</si>
  <si>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</si>
  <si>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</si>
  <si>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</si>
  <si>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</si>
  <si>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</si>
  <si>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</si>
  <si>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</si>
  <si>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</si>
  <si>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</si>
  <si>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</si>
  <si>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</si>
  <si>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</si>
  <si>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</si>
  <si>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</si>
  <si>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</si>
  <si>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</si>
  <si>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</si>
  <si>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</si>
  <si>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</si>
  <si>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</si>
  <si>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</si>
  <si>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</si>
  <si>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</si>
  <si>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</si>
  <si>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</si>
  <si>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</si>
  <si>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</si>
  <si>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</si>
  <si>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</si>
  <si>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</si>
  <si>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</si>
  <si>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</si>
  <si>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</si>
  <si>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</si>
  <si>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</si>
  <si>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</si>
  <si>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</si>
  <si>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</si>
  <si>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</si>
  <si>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</si>
  <si>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</si>
  <si>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</si>
  <si>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</si>
  <si>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</si>
  <si>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</si>
  <si>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</si>
  <si>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</si>
  <si>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</si>
  <si>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</si>
  <si>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</si>
  <si>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</si>
  <si>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</si>
  <si>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</si>
  <si>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</si>
  <si>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</si>
  <si>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</si>
  <si>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</si>
  <si>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</si>
  <si>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</si>
  <si>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</si>
  <si>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Margate City city, Atlantic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</si>
  <si>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Margate City city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</si>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</sst>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8193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8193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3861</v>
      </c>
      <c r="C9" s="150">
        <f>(B9/$B$7)*100</f>
        <v>47.125595020139144</v>
      </c>
      <c r="D9" s="151"/>
      <c r="E9" s="151" t="s">
        <v>403</v>
      </c>
      <c r="F9" s="149">
        <v>222</v>
      </c>
      <c r="G9" s="152">
        <f t="shared" si="0"/>
        <v>2.7096301720981324</v>
      </c>
    </row>
    <row r="10" spans="1:7" ht="12.75">
      <c r="A10" s="148" t="s">
        <v>404</v>
      </c>
      <c r="B10" s="149">
        <v>4332</v>
      </c>
      <c r="C10" s="150">
        <f>(B10/$B$7)*100</f>
        <v>52.874404979860856</v>
      </c>
      <c r="D10" s="151"/>
      <c r="E10" s="151" t="s">
        <v>405</v>
      </c>
      <c r="F10" s="149">
        <v>39</v>
      </c>
      <c r="G10" s="152">
        <f t="shared" si="0"/>
        <v>0.4760161113145368</v>
      </c>
    </row>
    <row r="11" spans="1:7" ht="12.75">
      <c r="A11" s="148"/>
      <c r="B11" s="149"/>
      <c r="C11" s="150"/>
      <c r="D11" s="151"/>
      <c r="E11" s="151" t="s">
        <v>406</v>
      </c>
      <c r="F11" s="149">
        <v>74</v>
      </c>
      <c r="G11" s="152">
        <f t="shared" si="0"/>
        <v>0.9032100573660442</v>
      </c>
    </row>
    <row r="12" spans="1:7" ht="12.75">
      <c r="A12" s="148" t="s">
        <v>407</v>
      </c>
      <c r="B12" s="149">
        <v>298</v>
      </c>
      <c r="C12" s="150">
        <f aca="true" t="shared" si="1" ref="C12:C24">B12*100/B$7</f>
        <v>3.6372513120956915</v>
      </c>
      <c r="D12" s="151"/>
      <c r="E12" s="151" t="s">
        <v>408</v>
      </c>
      <c r="F12" s="149">
        <v>13</v>
      </c>
      <c r="G12" s="152">
        <f t="shared" si="0"/>
        <v>0.1586720371048456</v>
      </c>
    </row>
    <row r="13" spans="1:7" ht="12.75">
      <c r="A13" s="148" t="s">
        <v>409</v>
      </c>
      <c r="B13" s="149">
        <v>404</v>
      </c>
      <c r="C13" s="150">
        <f t="shared" si="1"/>
        <v>4.931038691565971</v>
      </c>
      <c r="D13" s="151"/>
      <c r="E13" s="151" t="s">
        <v>410</v>
      </c>
      <c r="F13" s="149">
        <v>96</v>
      </c>
      <c r="G13" s="152">
        <f t="shared" si="0"/>
        <v>1.171731966312706</v>
      </c>
    </row>
    <row r="14" spans="1:7" ht="12.75">
      <c r="A14" s="148" t="s">
        <v>411</v>
      </c>
      <c r="B14" s="149">
        <v>375</v>
      </c>
      <c r="C14" s="150">
        <f t="shared" si="1"/>
        <v>4.577077993409008</v>
      </c>
      <c r="D14" s="151"/>
      <c r="E14" s="151" t="s">
        <v>412</v>
      </c>
      <c r="F14" s="149">
        <v>7971</v>
      </c>
      <c r="G14" s="152">
        <f t="shared" si="0"/>
        <v>97.29036982790187</v>
      </c>
    </row>
    <row r="15" spans="1:7" ht="12.75">
      <c r="A15" s="148" t="s">
        <v>413</v>
      </c>
      <c r="B15" s="149">
        <v>269</v>
      </c>
      <c r="C15" s="150">
        <f t="shared" si="1"/>
        <v>3.2832906139387283</v>
      </c>
      <c r="D15" s="151"/>
      <c r="E15" s="151" t="s">
        <v>414</v>
      </c>
      <c r="F15" s="149">
        <v>7704</v>
      </c>
      <c r="G15" s="152">
        <f t="shared" si="0"/>
        <v>94.03149029659465</v>
      </c>
    </row>
    <row r="16" spans="1:7" ht="12.75">
      <c r="A16" s="148" t="s">
        <v>415</v>
      </c>
      <c r="B16" s="149">
        <v>278</v>
      </c>
      <c r="C16" s="150">
        <f t="shared" si="1"/>
        <v>3.3931404857805445</v>
      </c>
      <c r="D16" s="151"/>
      <c r="E16" s="151"/>
      <c r="F16" s="141"/>
      <c r="G16" s="146"/>
    </row>
    <row r="17" spans="1:7" ht="12.75">
      <c r="A17" s="148" t="s">
        <v>416</v>
      </c>
      <c r="B17" s="149">
        <v>810</v>
      </c>
      <c r="C17" s="150">
        <f t="shared" si="1"/>
        <v>9.886488465763456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1109</v>
      </c>
      <c r="C18" s="150">
        <f t="shared" si="1"/>
        <v>13.535945319174905</v>
      </c>
      <c r="D18" s="151"/>
      <c r="E18" s="143" t="s">
        <v>419</v>
      </c>
      <c r="F18" s="141">
        <v>8193</v>
      </c>
      <c r="G18" s="147">
        <v>100</v>
      </c>
    </row>
    <row r="19" spans="1:7" ht="12.75">
      <c r="A19" s="148" t="s">
        <v>420</v>
      </c>
      <c r="B19" s="149">
        <v>1156</v>
      </c>
      <c r="C19" s="150">
        <f t="shared" si="1"/>
        <v>14.109605761015501</v>
      </c>
      <c r="D19" s="151"/>
      <c r="E19" s="151" t="s">
        <v>421</v>
      </c>
      <c r="F19" s="149">
        <v>8189</v>
      </c>
      <c r="G19" s="152">
        <f aca="true" t="shared" si="2" ref="G19:G30">F19*100/F$18</f>
        <v>99.95117783473697</v>
      </c>
    </row>
    <row r="20" spans="1:7" ht="12.75">
      <c r="A20" s="148" t="s">
        <v>422</v>
      </c>
      <c r="B20" s="149">
        <v>579</v>
      </c>
      <c r="C20" s="150">
        <f t="shared" si="1"/>
        <v>7.067008421823508</v>
      </c>
      <c r="D20" s="151"/>
      <c r="E20" s="151" t="s">
        <v>423</v>
      </c>
      <c r="F20" s="149">
        <v>3984</v>
      </c>
      <c r="G20" s="152">
        <f t="shared" si="2"/>
        <v>48.6268766019773</v>
      </c>
    </row>
    <row r="21" spans="1:7" ht="12.75">
      <c r="A21" s="148" t="s">
        <v>424</v>
      </c>
      <c r="B21" s="149">
        <v>550</v>
      </c>
      <c r="C21" s="150">
        <f t="shared" si="1"/>
        <v>6.713047723666545</v>
      </c>
      <c r="D21" s="151"/>
      <c r="E21" s="151" t="s">
        <v>425</v>
      </c>
      <c r="F21" s="149">
        <v>1869</v>
      </c>
      <c r="G21" s="152">
        <f t="shared" si="2"/>
        <v>22.812156719150494</v>
      </c>
    </row>
    <row r="22" spans="1:7" ht="12.75">
      <c r="A22" s="148" t="s">
        <v>426</v>
      </c>
      <c r="B22" s="149">
        <v>1202</v>
      </c>
      <c r="C22" s="150">
        <f t="shared" si="1"/>
        <v>14.67106066154034</v>
      </c>
      <c r="D22" s="151"/>
      <c r="E22" s="151" t="s">
        <v>427</v>
      </c>
      <c r="F22" s="149">
        <v>1660</v>
      </c>
      <c r="G22" s="152">
        <f t="shared" si="2"/>
        <v>20.261198584157206</v>
      </c>
    </row>
    <row r="23" spans="1:7" ht="12.75">
      <c r="A23" s="148" t="s">
        <v>428</v>
      </c>
      <c r="B23" s="149">
        <v>908</v>
      </c>
      <c r="C23" s="150">
        <f t="shared" si="1"/>
        <v>11.082631514707677</v>
      </c>
      <c r="D23" s="151"/>
      <c r="E23" s="151" t="s">
        <v>429</v>
      </c>
      <c r="F23" s="149">
        <v>1163</v>
      </c>
      <c r="G23" s="152">
        <f t="shared" si="2"/>
        <v>14.195044550225802</v>
      </c>
    </row>
    <row r="24" spans="1:7" ht="12.75">
      <c r="A24" s="148" t="s">
        <v>430</v>
      </c>
      <c r="B24" s="149">
        <v>255</v>
      </c>
      <c r="C24" s="150">
        <f t="shared" si="1"/>
        <v>3.1124130355181254</v>
      </c>
      <c r="D24" s="151"/>
      <c r="E24" s="151" t="s">
        <v>431</v>
      </c>
      <c r="F24" s="149">
        <v>311</v>
      </c>
      <c r="G24" s="152">
        <f t="shared" si="2"/>
        <v>3.795923349200537</v>
      </c>
    </row>
    <row r="25" spans="1:7" ht="12.75">
      <c r="A25" s="148"/>
      <c r="B25" s="149"/>
      <c r="C25" s="153"/>
      <c r="D25" s="151"/>
      <c r="E25" s="151" t="s">
        <v>432</v>
      </c>
      <c r="F25" s="149">
        <v>76</v>
      </c>
      <c r="G25" s="152">
        <f t="shared" si="2"/>
        <v>0.9276211399975589</v>
      </c>
    </row>
    <row r="26" spans="1:7" ht="12.75">
      <c r="A26" s="148" t="s">
        <v>433</v>
      </c>
      <c r="B26" s="154">
        <v>49.8</v>
      </c>
      <c r="C26" s="155" t="s">
        <v>261</v>
      </c>
      <c r="D26" s="151"/>
      <c r="E26" s="156" t="s">
        <v>434</v>
      </c>
      <c r="F26" s="149">
        <v>365</v>
      </c>
      <c r="G26" s="152">
        <f t="shared" si="2"/>
        <v>4.455022580251434</v>
      </c>
    </row>
    <row r="27" spans="1:7" ht="12.75">
      <c r="A27" s="148"/>
      <c r="B27" s="149"/>
      <c r="C27" s="153"/>
      <c r="D27" s="151"/>
      <c r="E27" s="157" t="s">
        <v>435</v>
      </c>
      <c r="F27" s="149">
        <v>161</v>
      </c>
      <c r="G27" s="152">
        <f t="shared" si="2"/>
        <v>1.965092151836934</v>
      </c>
    </row>
    <row r="28" spans="1:7" ht="12.75">
      <c r="A28" s="148" t="s">
        <v>262</v>
      </c>
      <c r="B28" s="149">
        <v>6935</v>
      </c>
      <c r="C28" s="150">
        <f aca="true" t="shared" si="3" ref="C28:C35">B28*100/B$7</f>
        <v>84.64542902477724</v>
      </c>
      <c r="D28" s="151"/>
      <c r="E28" s="151" t="s">
        <v>436</v>
      </c>
      <c r="F28" s="149">
        <v>4</v>
      </c>
      <c r="G28" s="152">
        <f t="shared" si="2"/>
        <v>0.04882216526302942</v>
      </c>
    </row>
    <row r="29" spans="1:7" ht="12.75">
      <c r="A29" s="148" t="s">
        <v>0</v>
      </c>
      <c r="B29" s="149">
        <v>3219</v>
      </c>
      <c r="C29" s="150">
        <f t="shared" si="3"/>
        <v>39.28963749542292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3716</v>
      </c>
      <c r="C30" s="150">
        <f t="shared" si="3"/>
        <v>45.35579152935433</v>
      </c>
      <c r="D30" s="151"/>
      <c r="E30" s="151" t="s">
        <v>3</v>
      </c>
      <c r="F30" s="149">
        <v>4</v>
      </c>
      <c r="G30" s="152">
        <f t="shared" si="2"/>
        <v>0.04882216526302942</v>
      </c>
    </row>
    <row r="31" spans="1:7" ht="12.75">
      <c r="A31" s="148" t="s">
        <v>4</v>
      </c>
      <c r="B31" s="149">
        <v>6800</v>
      </c>
      <c r="C31" s="150">
        <f t="shared" si="3"/>
        <v>82.99768094715</v>
      </c>
      <c r="D31" s="151"/>
      <c r="E31" s="151"/>
      <c r="F31" s="141"/>
      <c r="G31" s="146"/>
    </row>
    <row r="32" spans="1:7" ht="12.75">
      <c r="A32" s="148" t="s">
        <v>5</v>
      </c>
      <c r="B32" s="149">
        <v>2711</v>
      </c>
      <c r="C32" s="150">
        <f t="shared" si="3"/>
        <v>33.089222507018185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2365</v>
      </c>
      <c r="C33" s="150">
        <f t="shared" si="3"/>
        <v>28.866105211766143</v>
      </c>
      <c r="D33" s="151"/>
      <c r="E33" s="143" t="s">
        <v>8</v>
      </c>
      <c r="F33" s="141">
        <v>3984</v>
      </c>
      <c r="G33" s="147">
        <v>100</v>
      </c>
    </row>
    <row r="34" spans="1:7" ht="12.75">
      <c r="A34" s="148" t="s">
        <v>0</v>
      </c>
      <c r="B34" s="149">
        <v>1018</v>
      </c>
      <c r="C34" s="150">
        <f t="shared" si="3"/>
        <v>12.425241059440987</v>
      </c>
      <c r="D34" s="151"/>
      <c r="E34" s="151" t="s">
        <v>9</v>
      </c>
      <c r="F34" s="149">
        <v>2303</v>
      </c>
      <c r="G34" s="152">
        <f aca="true" t="shared" si="4" ref="G34:G42">F34*100/F$33</f>
        <v>57.80622489959839</v>
      </c>
    </row>
    <row r="35" spans="1:7" ht="12.75">
      <c r="A35" s="148" t="s">
        <v>2</v>
      </c>
      <c r="B35" s="149">
        <v>1347</v>
      </c>
      <c r="C35" s="150">
        <f t="shared" si="3"/>
        <v>16.440864152325155</v>
      </c>
      <c r="D35" s="151"/>
      <c r="E35" s="151" t="s">
        <v>10</v>
      </c>
      <c r="F35" s="149">
        <v>665</v>
      </c>
      <c r="G35" s="152">
        <f t="shared" si="4"/>
        <v>16.69176706827309</v>
      </c>
    </row>
    <row r="36" spans="1:7" ht="12.75">
      <c r="A36" s="148"/>
      <c r="B36" s="149"/>
      <c r="C36" s="153"/>
      <c r="D36" s="151"/>
      <c r="E36" s="151" t="s">
        <v>11</v>
      </c>
      <c r="F36" s="149">
        <v>1869</v>
      </c>
      <c r="G36" s="152">
        <f t="shared" si="4"/>
        <v>46.91265060240964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494</v>
      </c>
      <c r="G37" s="152">
        <f t="shared" si="4"/>
        <v>12.399598393574298</v>
      </c>
    </row>
    <row r="38" spans="1:7" ht="12.75">
      <c r="A38" s="160" t="s">
        <v>13</v>
      </c>
      <c r="B38" s="149">
        <v>8125</v>
      </c>
      <c r="C38" s="150">
        <f aca="true" t="shared" si="5" ref="C38:C56">B38*100/B$7</f>
        <v>99.1700231905285</v>
      </c>
      <c r="D38" s="151"/>
      <c r="E38" s="151" t="s">
        <v>14</v>
      </c>
      <c r="F38" s="149">
        <v>322</v>
      </c>
      <c r="G38" s="152">
        <f t="shared" si="4"/>
        <v>8.082329317269076</v>
      </c>
    </row>
    <row r="39" spans="1:7" ht="12.75">
      <c r="A39" s="148" t="s">
        <v>15</v>
      </c>
      <c r="B39" s="149">
        <v>7843</v>
      </c>
      <c r="C39" s="150">
        <f t="shared" si="5"/>
        <v>95.72806053948493</v>
      </c>
      <c r="D39" s="151"/>
      <c r="E39" s="151" t="s">
        <v>10</v>
      </c>
      <c r="F39" s="149">
        <v>133</v>
      </c>
      <c r="G39" s="152">
        <f t="shared" si="4"/>
        <v>3.3383534136546187</v>
      </c>
    </row>
    <row r="40" spans="1:7" ht="12.75">
      <c r="A40" s="148" t="s">
        <v>16</v>
      </c>
      <c r="B40" s="149">
        <v>71</v>
      </c>
      <c r="C40" s="150">
        <f t="shared" si="5"/>
        <v>0.8665934334187722</v>
      </c>
      <c r="D40" s="151"/>
      <c r="E40" s="151" t="s">
        <v>17</v>
      </c>
      <c r="F40" s="149">
        <v>1681</v>
      </c>
      <c r="G40" s="152">
        <f t="shared" si="4"/>
        <v>42.19377510040161</v>
      </c>
    </row>
    <row r="41" spans="1:7" ht="12.75">
      <c r="A41" s="148" t="s">
        <v>18</v>
      </c>
      <c r="B41" s="149">
        <v>2</v>
      </c>
      <c r="C41" s="150">
        <f t="shared" si="5"/>
        <v>0.02441108263151471</v>
      </c>
      <c r="D41" s="151"/>
      <c r="E41" s="151" t="s">
        <v>19</v>
      </c>
      <c r="F41" s="149">
        <v>1440</v>
      </c>
      <c r="G41" s="152">
        <f t="shared" si="4"/>
        <v>36.144578313253014</v>
      </c>
    </row>
    <row r="42" spans="1:7" ht="12.75">
      <c r="A42" s="148" t="s">
        <v>20</v>
      </c>
      <c r="B42" s="149">
        <v>128</v>
      </c>
      <c r="C42" s="150">
        <f t="shared" si="5"/>
        <v>1.5623092884169414</v>
      </c>
      <c r="D42" s="151"/>
      <c r="E42" s="151" t="s">
        <v>21</v>
      </c>
      <c r="F42" s="149">
        <v>696</v>
      </c>
      <c r="G42" s="152">
        <f t="shared" si="4"/>
        <v>17.46987951807229</v>
      </c>
    </row>
    <row r="43" spans="1:7" ht="12.75">
      <c r="A43" s="148" t="s">
        <v>22</v>
      </c>
      <c r="B43" s="149">
        <v>14</v>
      </c>
      <c r="C43" s="150">
        <f t="shared" si="5"/>
        <v>0.17087757842060294</v>
      </c>
      <c r="D43" s="151"/>
      <c r="E43" s="151"/>
      <c r="F43" s="149"/>
      <c r="G43" s="146"/>
    </row>
    <row r="44" spans="1:7" ht="12.75">
      <c r="A44" s="148" t="s">
        <v>23</v>
      </c>
      <c r="B44" s="149">
        <v>30</v>
      </c>
      <c r="C44" s="150">
        <f t="shared" si="5"/>
        <v>0.3661662394727206</v>
      </c>
      <c r="D44" s="151"/>
      <c r="E44" s="151" t="s">
        <v>24</v>
      </c>
      <c r="F44" s="149">
        <v>725</v>
      </c>
      <c r="G44" s="161">
        <f>F44*100/F33</f>
        <v>18.197791164658636</v>
      </c>
    </row>
    <row r="45" spans="1:7" ht="12.75">
      <c r="A45" s="148" t="s">
        <v>25</v>
      </c>
      <c r="B45" s="149">
        <v>31</v>
      </c>
      <c r="C45" s="150">
        <f t="shared" si="5"/>
        <v>0.378371780788478</v>
      </c>
      <c r="D45" s="151"/>
      <c r="E45" s="151" t="s">
        <v>26</v>
      </c>
      <c r="F45" s="149">
        <v>1707</v>
      </c>
      <c r="G45" s="161">
        <f>F45*100/F33</f>
        <v>42.846385542168676</v>
      </c>
    </row>
    <row r="46" spans="1:7" ht="12.75">
      <c r="A46" s="148" t="s">
        <v>27</v>
      </c>
      <c r="B46" s="149">
        <v>5</v>
      </c>
      <c r="C46" s="150">
        <f t="shared" si="5"/>
        <v>0.06102770657878677</v>
      </c>
      <c r="D46" s="151"/>
      <c r="E46" s="151"/>
      <c r="F46" s="149"/>
      <c r="G46" s="146"/>
    </row>
    <row r="47" spans="1:7" ht="12.75">
      <c r="A47" s="148" t="s">
        <v>28</v>
      </c>
      <c r="B47" s="149">
        <v>8</v>
      </c>
      <c r="C47" s="150">
        <f t="shared" si="5"/>
        <v>0.09764433052605884</v>
      </c>
      <c r="D47" s="151"/>
      <c r="E47" s="151" t="s">
        <v>29</v>
      </c>
      <c r="F47" s="162">
        <v>2.06</v>
      </c>
      <c r="G47" s="163" t="s">
        <v>261</v>
      </c>
    </row>
    <row r="48" spans="1:7" ht="12.75">
      <c r="A48" s="148" t="s">
        <v>30</v>
      </c>
      <c r="B48" s="149">
        <v>6</v>
      </c>
      <c r="C48" s="150">
        <f t="shared" si="5"/>
        <v>0.07323324789454412</v>
      </c>
      <c r="D48" s="151"/>
      <c r="E48" s="151" t="s">
        <v>31</v>
      </c>
      <c r="F48" s="162">
        <v>2.67</v>
      </c>
      <c r="G48" s="163" t="s">
        <v>261</v>
      </c>
    </row>
    <row r="49" spans="1:7" ht="14.25">
      <c r="A49" s="148" t="s">
        <v>32</v>
      </c>
      <c r="B49" s="149">
        <v>34</v>
      </c>
      <c r="C49" s="150">
        <f t="shared" si="5"/>
        <v>0.41498840473575005</v>
      </c>
      <c r="D49" s="151"/>
      <c r="E49" s="151"/>
      <c r="F49" s="141"/>
      <c r="G49" s="146"/>
    </row>
    <row r="50" spans="1:7" ht="12.75">
      <c r="A50" s="148" t="s">
        <v>33</v>
      </c>
      <c r="B50" s="149">
        <v>6</v>
      </c>
      <c r="C50" s="150">
        <f t="shared" si="5"/>
        <v>0.07323324789454412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4</v>
      </c>
      <c r="C51" s="150">
        <f t="shared" si="5"/>
        <v>0.04882216526302942</v>
      </c>
      <c r="D51" s="151"/>
      <c r="E51" s="143" t="s">
        <v>36</v>
      </c>
      <c r="F51" s="141">
        <v>7006</v>
      </c>
      <c r="G51" s="147">
        <v>100</v>
      </c>
    </row>
    <row r="52" spans="1:7" ht="12.75">
      <c r="A52" s="148" t="s">
        <v>37</v>
      </c>
      <c r="B52" s="149">
        <v>1</v>
      </c>
      <c r="C52" s="150">
        <f t="shared" si="5"/>
        <v>0.012205541315757355</v>
      </c>
      <c r="D52" s="151"/>
      <c r="E52" s="151" t="s">
        <v>38</v>
      </c>
      <c r="F52" s="149">
        <v>3984</v>
      </c>
      <c r="G52" s="152">
        <f>F52*100/F$51</f>
        <v>56.865543819583216</v>
      </c>
    </row>
    <row r="53" spans="1:7" ht="12.75">
      <c r="A53" s="148" t="s">
        <v>39</v>
      </c>
      <c r="B53" s="149">
        <v>1</v>
      </c>
      <c r="C53" s="150">
        <f t="shared" si="5"/>
        <v>0.012205541315757355</v>
      </c>
      <c r="D53" s="151"/>
      <c r="E53" s="151" t="s">
        <v>40</v>
      </c>
      <c r="F53" s="149">
        <v>3022</v>
      </c>
      <c r="G53" s="152">
        <f>F53*100/F$51</f>
        <v>43.134456180416784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2553</v>
      </c>
      <c r="G54" s="152">
        <f>F54*100/F$51</f>
        <v>36.44019411932629</v>
      </c>
    </row>
    <row r="55" spans="1:7" ht="12.75">
      <c r="A55" s="148" t="s">
        <v>43</v>
      </c>
      <c r="B55" s="149">
        <v>75</v>
      </c>
      <c r="C55" s="150">
        <f t="shared" si="5"/>
        <v>0.9154155986818016</v>
      </c>
      <c r="D55" s="151"/>
      <c r="E55" s="151"/>
      <c r="F55" s="149"/>
      <c r="G55" s="146"/>
    </row>
    <row r="56" spans="1:7" ht="12.75">
      <c r="A56" s="148" t="s">
        <v>44</v>
      </c>
      <c r="B56" s="149">
        <v>68</v>
      </c>
      <c r="C56" s="150">
        <f t="shared" si="5"/>
        <v>0.8299768094715001</v>
      </c>
      <c r="D56" s="151"/>
      <c r="E56" s="151" t="s">
        <v>45</v>
      </c>
      <c r="F56" s="154">
        <v>2.8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17.4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7904</v>
      </c>
      <c r="C60" s="164">
        <f>B60*100/B7</f>
        <v>96.47259855974613</v>
      </c>
      <c r="D60" s="151"/>
      <c r="E60" s="143" t="s">
        <v>51</v>
      </c>
      <c r="F60" s="141">
        <v>3984</v>
      </c>
      <c r="G60" s="147">
        <v>100</v>
      </c>
    </row>
    <row r="61" spans="1:7" ht="12.75">
      <c r="A61" s="148" t="s">
        <v>52</v>
      </c>
      <c r="B61" s="149">
        <v>82</v>
      </c>
      <c r="C61" s="164">
        <f>B61*100/B7</f>
        <v>1.000854387892103</v>
      </c>
      <c r="D61" s="151"/>
      <c r="E61" s="151" t="s">
        <v>53</v>
      </c>
      <c r="F61" s="149">
        <v>2959</v>
      </c>
      <c r="G61" s="152">
        <f>F61*100/F$60</f>
        <v>74.27208835341365</v>
      </c>
    </row>
    <row r="62" spans="1:7" ht="12.75">
      <c r="A62" s="148" t="s">
        <v>54</v>
      </c>
      <c r="B62" s="149">
        <v>15</v>
      </c>
      <c r="C62" s="164">
        <f>B62*100/B7</f>
        <v>0.1830831197363603</v>
      </c>
      <c r="D62" s="151"/>
      <c r="E62" s="151" t="s">
        <v>55</v>
      </c>
      <c r="F62" s="149">
        <v>1025</v>
      </c>
      <c r="G62" s="152">
        <f>F62*100/F$60</f>
        <v>25.727911646586346</v>
      </c>
    </row>
    <row r="63" spans="1:7" ht="12.75">
      <c r="A63" s="148" t="s">
        <v>56</v>
      </c>
      <c r="B63" s="149">
        <v>156</v>
      </c>
      <c r="C63" s="164">
        <f>B63*100/B7</f>
        <v>1.9040644452581472</v>
      </c>
      <c r="D63" s="151"/>
      <c r="E63" s="151"/>
      <c r="F63" s="149"/>
      <c r="G63" s="146"/>
    </row>
    <row r="64" spans="1:7" ht="12.75">
      <c r="A64" s="148" t="s">
        <v>57</v>
      </c>
      <c r="B64" s="149">
        <v>13</v>
      </c>
      <c r="C64" s="164">
        <f>B64*100/B7</f>
        <v>0.1586720371048456</v>
      </c>
      <c r="D64" s="151"/>
      <c r="E64" s="151" t="s">
        <v>58</v>
      </c>
      <c r="F64" s="162">
        <v>2.14</v>
      </c>
      <c r="G64" s="163" t="s">
        <v>261</v>
      </c>
    </row>
    <row r="65" spans="1:7" ht="13.5" thickBot="1">
      <c r="A65" s="167" t="s">
        <v>59</v>
      </c>
      <c r="B65" s="168">
        <v>97</v>
      </c>
      <c r="C65" s="169">
        <f>B65*100/B7</f>
        <v>1.1839375076284633</v>
      </c>
      <c r="D65" s="170"/>
      <c r="E65" s="170" t="s">
        <v>60</v>
      </c>
      <c r="F65" s="171">
        <v>1.8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8193</v>
      </c>
      <c r="G9" s="33">
        <f>(F9/$F$9)*100</f>
        <v>100</v>
      </c>
    </row>
    <row r="10" spans="1:7" ht="12.75">
      <c r="A10" s="29" t="s">
        <v>269</v>
      </c>
      <c r="B10" s="93">
        <v>1407</v>
      </c>
      <c r="C10" s="33">
        <f aca="true" t="shared" si="0" ref="C10:C15">(B10/$B$10)*100</f>
        <v>100</v>
      </c>
      <c r="E10" s="34" t="s">
        <v>270</v>
      </c>
      <c r="F10" s="97">
        <v>7586</v>
      </c>
      <c r="G10" s="84">
        <f aca="true" t="shared" si="1" ref="G10:G16">(F10/$F$9)*100</f>
        <v>92.59123642133528</v>
      </c>
    </row>
    <row r="11" spans="1:7" ht="12.75">
      <c r="A11" s="36" t="s">
        <v>271</v>
      </c>
      <c r="B11" s="98">
        <v>110</v>
      </c>
      <c r="C11" s="35">
        <f t="shared" si="0"/>
        <v>7.818052594171997</v>
      </c>
      <c r="E11" s="34" t="s">
        <v>272</v>
      </c>
      <c r="F11" s="97">
        <v>7535</v>
      </c>
      <c r="G11" s="84">
        <f t="shared" si="1"/>
        <v>91.96875381423166</v>
      </c>
    </row>
    <row r="12" spans="1:7" ht="12.75">
      <c r="A12" s="36" t="s">
        <v>273</v>
      </c>
      <c r="B12" s="98">
        <v>83</v>
      </c>
      <c r="C12" s="35">
        <f t="shared" si="0"/>
        <v>5.899076048329779</v>
      </c>
      <c r="E12" s="34" t="s">
        <v>274</v>
      </c>
      <c r="F12" s="97">
        <v>3481</v>
      </c>
      <c r="G12" s="84">
        <f t="shared" si="1"/>
        <v>42.48748932015135</v>
      </c>
    </row>
    <row r="13" spans="1:7" ht="12.75">
      <c r="A13" s="36" t="s">
        <v>275</v>
      </c>
      <c r="B13" s="98">
        <v>660</v>
      </c>
      <c r="C13" s="35">
        <f t="shared" si="0"/>
        <v>46.908315565031984</v>
      </c>
      <c r="E13" s="34" t="s">
        <v>276</v>
      </c>
      <c r="F13" s="97">
        <v>4054</v>
      </c>
      <c r="G13" s="84">
        <f t="shared" si="1"/>
        <v>49.481264494080314</v>
      </c>
    </row>
    <row r="14" spans="1:7" ht="12.75">
      <c r="A14" s="36" t="s">
        <v>277</v>
      </c>
      <c r="B14" s="98">
        <v>222</v>
      </c>
      <c r="C14" s="35">
        <f t="shared" si="0"/>
        <v>15.778251599147122</v>
      </c>
      <c r="E14" s="34" t="s">
        <v>166</v>
      </c>
      <c r="F14" s="97">
        <v>51</v>
      </c>
      <c r="G14" s="84">
        <f t="shared" si="1"/>
        <v>0.6224826071036251</v>
      </c>
    </row>
    <row r="15" spans="1:7" ht="12.75">
      <c r="A15" s="36" t="s">
        <v>324</v>
      </c>
      <c r="B15" s="97">
        <v>332</v>
      </c>
      <c r="C15" s="35">
        <f t="shared" si="0"/>
        <v>23.596304193319117</v>
      </c>
      <c r="E15" s="34" t="s">
        <v>278</v>
      </c>
      <c r="F15" s="97">
        <v>607</v>
      </c>
      <c r="G15" s="84">
        <f t="shared" si="1"/>
        <v>7.408763578664714</v>
      </c>
    </row>
    <row r="16" spans="1:7" ht="12.75">
      <c r="A16" s="36"/>
      <c r="B16" s="93" t="s">
        <v>250</v>
      </c>
      <c r="C16" s="10"/>
      <c r="E16" s="34" t="s">
        <v>279</v>
      </c>
      <c r="F16" s="98">
        <v>150</v>
      </c>
      <c r="G16" s="84">
        <f t="shared" si="1"/>
        <v>1.8308311973636031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291</v>
      </c>
      <c r="G17" s="84">
        <f>(F17/$F$9)*100</f>
        <v>3.55181252288539</v>
      </c>
    </row>
    <row r="18" spans="1:7" ht="12.75">
      <c r="A18" s="29" t="s">
        <v>282</v>
      </c>
      <c r="B18" s="93">
        <v>6668</v>
      </c>
      <c r="C18" s="33">
        <f>(B18/$B$18)*100</f>
        <v>100</v>
      </c>
      <c r="E18" s="34" t="s">
        <v>283</v>
      </c>
      <c r="F18" s="97">
        <v>316</v>
      </c>
      <c r="G18" s="84">
        <f>(F18/$F$9)*100</f>
        <v>3.856951055779324</v>
      </c>
    </row>
    <row r="19" spans="1:7" ht="12.75">
      <c r="A19" s="36" t="s">
        <v>284</v>
      </c>
      <c r="B19" s="97">
        <v>135</v>
      </c>
      <c r="C19" s="84">
        <f aca="true" t="shared" si="2" ref="C19:C25">(B19/$B$18)*100</f>
        <v>2.0245950809838034</v>
      </c>
      <c r="E19" s="34"/>
      <c r="F19" s="97" t="s">
        <v>250</v>
      </c>
      <c r="G19" s="84"/>
    </row>
    <row r="20" spans="1:7" ht="12.75">
      <c r="A20" s="36" t="s">
        <v>285</v>
      </c>
      <c r="B20" s="97">
        <v>647</v>
      </c>
      <c r="C20" s="84">
        <f t="shared" si="2"/>
        <v>9.703059388122377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2010</v>
      </c>
      <c r="C21" s="84">
        <f t="shared" si="2"/>
        <v>30.143971205758845</v>
      </c>
      <c r="E21" s="38" t="s">
        <v>167</v>
      </c>
      <c r="F21" s="80">
        <v>607</v>
      </c>
      <c r="G21" s="33">
        <f>(F21/$F$21)*100</f>
        <v>100</v>
      </c>
    </row>
    <row r="22" spans="1:7" ht="12.75">
      <c r="A22" s="36" t="s">
        <v>302</v>
      </c>
      <c r="B22" s="97">
        <v>1184</v>
      </c>
      <c r="C22" s="84">
        <f t="shared" si="2"/>
        <v>17.75644871025795</v>
      </c>
      <c r="E22" s="34" t="s">
        <v>303</v>
      </c>
      <c r="F22" s="97">
        <v>290</v>
      </c>
      <c r="G22" s="84">
        <f aca="true" t="shared" si="3" ref="G22:G27">(F22/$F$21)*100</f>
        <v>47.77594728171334</v>
      </c>
    </row>
    <row r="23" spans="1:7" ht="12.75">
      <c r="A23" s="36" t="s">
        <v>304</v>
      </c>
      <c r="B23" s="97">
        <v>257</v>
      </c>
      <c r="C23" s="84">
        <f t="shared" si="2"/>
        <v>3.8542291541691664</v>
      </c>
      <c r="E23" s="34" t="s">
        <v>305</v>
      </c>
      <c r="F23" s="97">
        <v>102</v>
      </c>
      <c r="G23" s="84">
        <f t="shared" si="3"/>
        <v>16.80395387149918</v>
      </c>
    </row>
    <row r="24" spans="1:7" ht="12.75">
      <c r="A24" s="36" t="s">
        <v>306</v>
      </c>
      <c r="B24" s="97">
        <v>1540</v>
      </c>
      <c r="C24" s="84">
        <f t="shared" si="2"/>
        <v>23.095380923815238</v>
      </c>
      <c r="E24" s="34" t="s">
        <v>307</v>
      </c>
      <c r="F24" s="97">
        <v>17</v>
      </c>
      <c r="G24" s="84">
        <f t="shared" si="3"/>
        <v>2.800658978583196</v>
      </c>
    </row>
    <row r="25" spans="1:7" ht="12.75">
      <c r="A25" s="36" t="s">
        <v>308</v>
      </c>
      <c r="B25" s="97">
        <v>895</v>
      </c>
      <c r="C25" s="84">
        <f t="shared" si="2"/>
        <v>13.42231553689262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189</v>
      </c>
      <c r="G26" s="84">
        <f t="shared" si="3"/>
        <v>31.13673805601318</v>
      </c>
    </row>
    <row r="27" spans="1:7" ht="12.75">
      <c r="A27" s="36" t="s">
        <v>311</v>
      </c>
      <c r="B27" s="108">
        <v>88.3</v>
      </c>
      <c r="C27" s="37" t="s">
        <v>261</v>
      </c>
      <c r="E27" s="34" t="s">
        <v>312</v>
      </c>
      <c r="F27" s="97">
        <v>9</v>
      </c>
      <c r="G27" s="84">
        <f t="shared" si="3"/>
        <v>1.4827018121911038</v>
      </c>
    </row>
    <row r="28" spans="1:7" ht="12.75">
      <c r="A28" s="36" t="s">
        <v>313</v>
      </c>
      <c r="B28" s="108">
        <v>36.5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7918</v>
      </c>
      <c r="G30" s="33">
        <f>(F30/$F$30)*100</f>
        <v>100</v>
      </c>
      <c r="J30" s="39"/>
    </row>
    <row r="31" spans="1:10" ht="12.75">
      <c r="A31" s="95" t="s">
        <v>296</v>
      </c>
      <c r="B31" s="93">
        <v>7107</v>
      </c>
      <c r="C31" s="33">
        <f>(B31/$B$31)*100</f>
        <v>100</v>
      </c>
      <c r="E31" s="34" t="s">
        <v>317</v>
      </c>
      <c r="F31" s="97">
        <v>7014</v>
      </c>
      <c r="G31" s="101">
        <f>(F31/$F$30)*100</f>
        <v>88.58297549886335</v>
      </c>
      <c r="J31" s="39"/>
    </row>
    <row r="32" spans="1:10" ht="12.75">
      <c r="A32" s="36" t="s">
        <v>318</v>
      </c>
      <c r="B32" s="97">
        <v>1541</v>
      </c>
      <c r="C32" s="10">
        <f>(B32/$B$31)*100</f>
        <v>21.68284789644013</v>
      </c>
      <c r="E32" s="34" t="s">
        <v>319</v>
      </c>
      <c r="F32" s="97">
        <v>904</v>
      </c>
      <c r="G32" s="101">
        <f aca="true" t="shared" si="4" ref="G32:G39">(F32/$F$30)*100</f>
        <v>11.41702450113665</v>
      </c>
      <c r="J32" s="39"/>
    </row>
    <row r="33" spans="1:10" ht="12.75">
      <c r="A33" s="36" t="s">
        <v>320</v>
      </c>
      <c r="B33" s="97">
        <v>4095</v>
      </c>
      <c r="C33" s="10">
        <f aca="true" t="shared" si="5" ref="C33:C38">(B33/$B$31)*100</f>
        <v>57.61924862811313</v>
      </c>
      <c r="E33" s="34" t="s">
        <v>321</v>
      </c>
      <c r="F33" s="97">
        <v>262</v>
      </c>
      <c r="G33" s="101">
        <f t="shared" si="4"/>
        <v>3.308916393028542</v>
      </c>
      <c r="J33" s="39"/>
    </row>
    <row r="34" spans="1:7" ht="12.75">
      <c r="A34" s="36" t="s">
        <v>322</v>
      </c>
      <c r="B34" s="97">
        <v>130</v>
      </c>
      <c r="C34" s="10">
        <f t="shared" si="5"/>
        <v>1.8291824961305756</v>
      </c>
      <c r="E34" s="34" t="s">
        <v>323</v>
      </c>
      <c r="F34" s="97">
        <v>270</v>
      </c>
      <c r="G34" s="101">
        <f t="shared" si="4"/>
        <v>3.409952008082849</v>
      </c>
    </row>
    <row r="35" spans="1:7" ht="12.75">
      <c r="A35" s="36" t="s">
        <v>325</v>
      </c>
      <c r="B35" s="97">
        <v>820</v>
      </c>
      <c r="C35" s="10">
        <f t="shared" si="5"/>
        <v>11.537920360208245</v>
      </c>
      <c r="E35" s="34" t="s">
        <v>321</v>
      </c>
      <c r="F35" s="97">
        <v>132</v>
      </c>
      <c r="G35" s="101">
        <f t="shared" si="4"/>
        <v>1.6670876483960595</v>
      </c>
    </row>
    <row r="36" spans="1:7" ht="12.75">
      <c r="A36" s="36" t="s">
        <v>297</v>
      </c>
      <c r="B36" s="97">
        <v>693</v>
      </c>
      <c r="C36" s="10">
        <f t="shared" si="5"/>
        <v>9.75094976783453</v>
      </c>
      <c r="E36" s="34" t="s">
        <v>327</v>
      </c>
      <c r="F36" s="97">
        <v>525</v>
      </c>
      <c r="G36" s="101">
        <f t="shared" si="4"/>
        <v>6.630462237938874</v>
      </c>
    </row>
    <row r="37" spans="1:7" ht="12.75">
      <c r="A37" s="36" t="s">
        <v>326</v>
      </c>
      <c r="B37" s="97">
        <v>521</v>
      </c>
      <c r="C37" s="10">
        <f t="shared" si="5"/>
        <v>7.330800619107921</v>
      </c>
      <c r="E37" s="34" t="s">
        <v>321</v>
      </c>
      <c r="F37" s="97">
        <v>63</v>
      </c>
      <c r="G37" s="101">
        <f t="shared" si="4"/>
        <v>0.7956554685526649</v>
      </c>
    </row>
    <row r="38" spans="1:7" ht="12.75">
      <c r="A38" s="36" t="s">
        <v>297</v>
      </c>
      <c r="B38" s="97">
        <v>334</v>
      </c>
      <c r="C38" s="10">
        <f t="shared" si="5"/>
        <v>4.699591951597017</v>
      </c>
      <c r="E38" s="34" t="s">
        <v>259</v>
      </c>
      <c r="F38" s="97">
        <v>81</v>
      </c>
      <c r="G38" s="101">
        <f t="shared" si="4"/>
        <v>1.022985602424855</v>
      </c>
    </row>
    <row r="39" spans="1:7" ht="12.75">
      <c r="A39" s="36"/>
      <c r="B39" s="97" t="s">
        <v>250</v>
      </c>
      <c r="C39" s="10"/>
      <c r="E39" s="34" t="s">
        <v>321</v>
      </c>
      <c r="F39" s="97">
        <v>53</v>
      </c>
      <c r="G39" s="101">
        <f t="shared" si="4"/>
        <v>0.6693609497347816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147</v>
      </c>
      <c r="C42" s="33">
        <f>(B42/$B$42)*100</f>
        <v>100</v>
      </c>
      <c r="E42" s="31" t="s">
        <v>268</v>
      </c>
      <c r="F42" s="80">
        <v>8193</v>
      </c>
      <c r="G42" s="99">
        <f>(F42/$F$42)*100</f>
        <v>100</v>
      </c>
      <c r="I42" s="39"/>
    </row>
    <row r="43" spans="1:7" ht="12.75">
      <c r="A43" s="36" t="s">
        <v>301</v>
      </c>
      <c r="B43" s="98">
        <v>86</v>
      </c>
      <c r="C43" s="102">
        <f>(B43/$B$42)*100</f>
        <v>58.50340136054422</v>
      </c>
      <c r="E43" s="60" t="s">
        <v>168</v>
      </c>
      <c r="F43" s="106">
        <v>8881</v>
      </c>
      <c r="G43" s="107">
        <f aca="true" t="shared" si="6" ref="G43:G71">(F43/$F$42)*100</f>
        <v>108.39741242524106</v>
      </c>
    </row>
    <row r="44" spans="1:7" ht="12.75">
      <c r="A44" s="36"/>
      <c r="B44" s="93" t="s">
        <v>250</v>
      </c>
      <c r="C44" s="10"/>
      <c r="E44" s="1" t="s">
        <v>329</v>
      </c>
      <c r="F44" s="97">
        <v>41</v>
      </c>
      <c r="G44" s="101">
        <f t="shared" si="6"/>
        <v>0.5004271939460515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61</v>
      </c>
      <c r="G45" s="101">
        <f t="shared" si="6"/>
        <v>0.7445380202611986</v>
      </c>
    </row>
    <row r="46" spans="1:7" ht="12.75">
      <c r="A46" s="29" t="s">
        <v>331</v>
      </c>
      <c r="B46" s="93">
        <v>6925</v>
      </c>
      <c r="C46" s="33">
        <f>(B46/$B$46)*100</f>
        <v>100</v>
      </c>
      <c r="E46" s="1" t="s">
        <v>332</v>
      </c>
      <c r="F46" s="97">
        <v>45</v>
      </c>
      <c r="G46" s="101">
        <f t="shared" si="6"/>
        <v>0.5492493592090809</v>
      </c>
    </row>
    <row r="47" spans="1:7" ht="12.75">
      <c r="A47" s="36" t="s">
        <v>333</v>
      </c>
      <c r="B47" s="97">
        <v>1242</v>
      </c>
      <c r="C47" s="10">
        <f>(B47/$B$46)*100</f>
        <v>17.935018050541515</v>
      </c>
      <c r="E47" s="1" t="s">
        <v>334</v>
      </c>
      <c r="F47" s="97">
        <v>39</v>
      </c>
      <c r="G47" s="101">
        <f t="shared" si="6"/>
        <v>0.4760161113145368</v>
      </c>
    </row>
    <row r="48" spans="1:7" ht="12.75">
      <c r="A48" s="36"/>
      <c r="B48" s="93" t="s">
        <v>250</v>
      </c>
      <c r="C48" s="10"/>
      <c r="E48" s="1" t="s">
        <v>335</v>
      </c>
      <c r="F48" s="97">
        <v>424</v>
      </c>
      <c r="G48" s="101">
        <f t="shared" si="6"/>
        <v>5.175149517881119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175</v>
      </c>
      <c r="G49" s="101">
        <f t="shared" si="6"/>
        <v>2.135969730257537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38</v>
      </c>
      <c r="G50" s="101">
        <f t="shared" si="6"/>
        <v>0.46381056999877945</v>
      </c>
    </row>
    <row r="51" spans="1:7" ht="12.75">
      <c r="A51" s="5" t="s">
        <v>338</v>
      </c>
      <c r="B51" s="93">
        <v>1075</v>
      </c>
      <c r="C51" s="33">
        <f>(B51/$B$51)*100</f>
        <v>100</v>
      </c>
      <c r="E51" s="1" t="s">
        <v>339</v>
      </c>
      <c r="F51" s="97">
        <v>793</v>
      </c>
      <c r="G51" s="101">
        <f t="shared" si="6"/>
        <v>9.678994263395582</v>
      </c>
    </row>
    <row r="52" spans="1:7" ht="12.75">
      <c r="A52" s="4" t="s">
        <v>340</v>
      </c>
      <c r="B52" s="98">
        <v>76</v>
      </c>
      <c r="C52" s="10">
        <f>(B52/$B$51)*100</f>
        <v>7.069767441860465</v>
      </c>
      <c r="E52" s="1" t="s">
        <v>341</v>
      </c>
      <c r="F52" s="97">
        <v>85</v>
      </c>
      <c r="G52" s="101">
        <f t="shared" si="6"/>
        <v>1.037471011839375</v>
      </c>
    </row>
    <row r="53" spans="1:7" ht="12.75">
      <c r="A53" s="4"/>
      <c r="B53" s="93" t="s">
        <v>250</v>
      </c>
      <c r="C53" s="10"/>
      <c r="E53" s="1" t="s">
        <v>342</v>
      </c>
      <c r="F53" s="97">
        <v>144</v>
      </c>
      <c r="G53" s="101">
        <f t="shared" si="6"/>
        <v>1.757597949469059</v>
      </c>
    </row>
    <row r="54" spans="1:7" ht="14.25">
      <c r="A54" s="5" t="s">
        <v>343</v>
      </c>
      <c r="B54" s="93">
        <v>4472</v>
      </c>
      <c r="C54" s="33">
        <f>(B54/$B$54)*100</f>
        <v>100</v>
      </c>
      <c r="E54" s="1" t="s">
        <v>201</v>
      </c>
      <c r="F54" s="97">
        <v>1713</v>
      </c>
      <c r="G54" s="101">
        <f t="shared" si="6"/>
        <v>20.908092273892347</v>
      </c>
    </row>
    <row r="55" spans="1:7" ht="12.75">
      <c r="A55" s="4" t="s">
        <v>340</v>
      </c>
      <c r="B55" s="98">
        <v>743</v>
      </c>
      <c r="C55" s="10">
        <f>(B55/$B$54)*100</f>
        <v>16.61449016100179</v>
      </c>
      <c r="E55" s="1" t="s">
        <v>344</v>
      </c>
      <c r="F55" s="97">
        <v>1738</v>
      </c>
      <c r="G55" s="101">
        <f t="shared" si="6"/>
        <v>21.21323080678628</v>
      </c>
    </row>
    <row r="56" spans="1:7" ht="12.75">
      <c r="A56" s="4" t="s">
        <v>345</v>
      </c>
      <c r="B56" s="119">
        <v>70.5</v>
      </c>
      <c r="C56" s="37" t="s">
        <v>261</v>
      </c>
      <c r="E56" s="1" t="s">
        <v>346</v>
      </c>
      <c r="F56" s="97">
        <v>40</v>
      </c>
      <c r="G56" s="101">
        <f t="shared" si="6"/>
        <v>0.48822165263029416</v>
      </c>
    </row>
    <row r="57" spans="1:7" ht="12.75">
      <c r="A57" s="4" t="s">
        <v>347</v>
      </c>
      <c r="B57" s="98">
        <v>3729</v>
      </c>
      <c r="C57" s="10">
        <f>(B57/$B$54)*100</f>
        <v>83.3855098389982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19">
        <v>72.9</v>
      </c>
      <c r="C58" s="37" t="s">
        <v>261</v>
      </c>
      <c r="E58" s="1" t="s">
        <v>349</v>
      </c>
      <c r="F58" s="97">
        <v>452</v>
      </c>
      <c r="G58" s="101">
        <f t="shared" si="6"/>
        <v>5.5169046747223245</v>
      </c>
    </row>
    <row r="59" spans="1:7" ht="12.75">
      <c r="A59" s="4"/>
      <c r="B59" s="93" t="s">
        <v>250</v>
      </c>
      <c r="C59" s="10"/>
      <c r="E59" s="1" t="s">
        <v>350</v>
      </c>
      <c r="F59" s="97">
        <v>11</v>
      </c>
      <c r="G59" s="101">
        <f t="shared" si="6"/>
        <v>0.1342609544733309</v>
      </c>
    </row>
    <row r="60" spans="1:7" ht="12.75">
      <c r="A60" s="5" t="s">
        <v>351</v>
      </c>
      <c r="B60" s="93">
        <v>2356</v>
      </c>
      <c r="C60" s="33">
        <f>(B60/$B$60)*100</f>
        <v>100</v>
      </c>
      <c r="E60" s="1" t="s">
        <v>352</v>
      </c>
      <c r="F60" s="97">
        <v>817</v>
      </c>
      <c r="G60" s="101">
        <f t="shared" si="6"/>
        <v>9.971927254973759</v>
      </c>
    </row>
    <row r="61" spans="1:7" ht="12.75">
      <c r="A61" s="4" t="s">
        <v>340</v>
      </c>
      <c r="B61" s="97">
        <v>710</v>
      </c>
      <c r="C61" s="10">
        <f>(B61/$B$60)*100</f>
        <v>30.135823429541595</v>
      </c>
      <c r="E61" s="1" t="s">
        <v>353</v>
      </c>
      <c r="F61" s="97">
        <v>110</v>
      </c>
      <c r="G61" s="101">
        <f t="shared" si="6"/>
        <v>1.342609544733309</v>
      </c>
    </row>
    <row r="62" spans="1:7" ht="12.75">
      <c r="A62" s="4"/>
      <c r="B62" s="93" t="s">
        <v>250</v>
      </c>
      <c r="C62" s="10"/>
      <c r="E62" s="1" t="s">
        <v>354</v>
      </c>
      <c r="F62" s="97">
        <v>152</v>
      </c>
      <c r="G62" s="101">
        <f t="shared" si="6"/>
        <v>1.8552422799951178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7918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4805</v>
      </c>
      <c r="C65" s="10">
        <f>(B65/$B$64)*100</f>
        <v>60.68451629199293</v>
      </c>
      <c r="E65" s="1" t="s">
        <v>359</v>
      </c>
      <c r="F65" s="97">
        <v>31</v>
      </c>
      <c r="G65" s="101">
        <f t="shared" si="6"/>
        <v>0.378371780788478</v>
      </c>
    </row>
    <row r="66" spans="1:7" ht="12.75">
      <c r="A66" s="4" t="s">
        <v>257</v>
      </c>
      <c r="B66" s="97">
        <v>3001</v>
      </c>
      <c r="C66" s="10">
        <f aca="true" t="shared" si="7" ref="C66:C71">(B66/$B$64)*100</f>
        <v>37.90098509724678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1686</v>
      </c>
      <c r="C67" s="10">
        <f t="shared" si="7"/>
        <v>21.293255872695124</v>
      </c>
      <c r="E67" s="1" t="s">
        <v>362</v>
      </c>
      <c r="F67" s="97">
        <v>57</v>
      </c>
      <c r="G67" s="101">
        <f t="shared" si="6"/>
        <v>0.6957158549981692</v>
      </c>
    </row>
    <row r="68" spans="1:7" ht="12.75">
      <c r="A68" s="4" t="s">
        <v>363</v>
      </c>
      <c r="B68" s="97">
        <v>1315</v>
      </c>
      <c r="C68" s="10">
        <f t="shared" si="7"/>
        <v>16.607729224551655</v>
      </c>
      <c r="E68" s="1" t="s">
        <v>364</v>
      </c>
      <c r="F68" s="97">
        <v>383</v>
      </c>
      <c r="G68" s="101">
        <f t="shared" si="6"/>
        <v>4.674722323935066</v>
      </c>
    </row>
    <row r="69" spans="1:7" ht="12.75">
      <c r="A69" s="4" t="s">
        <v>365</v>
      </c>
      <c r="B69" s="97">
        <v>446</v>
      </c>
      <c r="C69" s="10">
        <f t="shared" si="7"/>
        <v>5.632735539277595</v>
      </c>
      <c r="E69" s="1" t="s">
        <v>366</v>
      </c>
      <c r="F69" s="97">
        <v>64</v>
      </c>
      <c r="G69" s="101">
        <f t="shared" si="6"/>
        <v>0.7811546442084707</v>
      </c>
    </row>
    <row r="70" spans="1:7" ht="12.75">
      <c r="A70" s="4" t="s">
        <v>367</v>
      </c>
      <c r="B70" s="97">
        <v>869</v>
      </c>
      <c r="C70" s="10">
        <f t="shared" si="7"/>
        <v>10.97499368527406</v>
      </c>
      <c r="E70" s="1" t="s">
        <v>368</v>
      </c>
      <c r="F70" s="97">
        <v>41</v>
      </c>
      <c r="G70" s="101">
        <f t="shared" si="6"/>
        <v>0.5004271939460515</v>
      </c>
    </row>
    <row r="71" spans="1:7" ht="12.75">
      <c r="A71" s="7" t="s">
        <v>258</v>
      </c>
      <c r="B71" s="103">
        <v>112</v>
      </c>
      <c r="C71" s="40">
        <f t="shared" si="7"/>
        <v>1.414498610760293</v>
      </c>
      <c r="D71" s="41"/>
      <c r="E71" s="9" t="s">
        <v>369</v>
      </c>
      <c r="F71" s="103">
        <v>1427</v>
      </c>
      <c r="G71" s="104">
        <f t="shared" si="6"/>
        <v>17.417307457585743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6996</v>
      </c>
      <c r="C9" s="81">
        <f>(B9/$B$9)*100</f>
        <v>100</v>
      </c>
      <c r="D9" s="65"/>
      <c r="E9" s="79" t="s">
        <v>381</v>
      </c>
      <c r="F9" s="80">
        <v>3979</v>
      </c>
      <c r="G9" s="81">
        <f>(F9/$F$9)*100</f>
        <v>100</v>
      </c>
    </row>
    <row r="10" spans="1:7" ht="12.75">
      <c r="A10" s="82" t="s">
        <v>382</v>
      </c>
      <c r="B10" s="97">
        <v>3996</v>
      </c>
      <c r="C10" s="105">
        <f>(B10/$B$9)*100</f>
        <v>57.11835334476844</v>
      </c>
      <c r="D10" s="65"/>
      <c r="E10" s="78" t="s">
        <v>383</v>
      </c>
      <c r="F10" s="97">
        <v>319</v>
      </c>
      <c r="G10" s="105">
        <f aca="true" t="shared" si="0" ref="G10:G19">(F10/$F$9)*100</f>
        <v>8.017089721035436</v>
      </c>
    </row>
    <row r="11" spans="1:7" ht="12.75">
      <c r="A11" s="82" t="s">
        <v>384</v>
      </c>
      <c r="B11" s="97">
        <v>3981</v>
      </c>
      <c r="C11" s="105">
        <f aca="true" t="shared" si="1" ref="C11:C16">(B11/$B$9)*100</f>
        <v>56.903945111492284</v>
      </c>
      <c r="D11" s="65"/>
      <c r="E11" s="78" t="s">
        <v>385</v>
      </c>
      <c r="F11" s="97">
        <v>217</v>
      </c>
      <c r="G11" s="105">
        <f t="shared" si="0"/>
        <v>5.4536315657200305</v>
      </c>
    </row>
    <row r="12" spans="1:7" ht="12.75">
      <c r="A12" s="82" t="s">
        <v>386</v>
      </c>
      <c r="B12" s="97">
        <v>3758</v>
      </c>
      <c r="C12" s="105">
        <f>(B12/$B$9)*100</f>
        <v>53.716409376786736</v>
      </c>
      <c r="D12" s="65"/>
      <c r="E12" s="78" t="s">
        <v>387</v>
      </c>
      <c r="F12" s="97">
        <v>522</v>
      </c>
      <c r="G12" s="105">
        <f t="shared" si="0"/>
        <v>13.118874088967077</v>
      </c>
    </row>
    <row r="13" spans="1:7" ht="12.75">
      <c r="A13" s="82" t="s">
        <v>388</v>
      </c>
      <c r="B13" s="97">
        <v>223</v>
      </c>
      <c r="C13" s="105">
        <f>(B13/$B$9)*100</f>
        <v>3.187535734705546</v>
      </c>
      <c r="D13" s="65"/>
      <c r="E13" s="78" t="s">
        <v>389</v>
      </c>
      <c r="F13" s="97">
        <v>554</v>
      </c>
      <c r="G13" s="105">
        <f t="shared" si="0"/>
        <v>13.923096255340539</v>
      </c>
    </row>
    <row r="14" spans="1:7" ht="12.75">
      <c r="A14" s="82" t="s">
        <v>390</v>
      </c>
      <c r="B14" s="120">
        <v>5.6</v>
      </c>
      <c r="C14" s="112" t="s">
        <v>261</v>
      </c>
      <c r="D14" s="65"/>
      <c r="E14" s="78" t="s">
        <v>391</v>
      </c>
      <c r="F14" s="97">
        <v>536</v>
      </c>
      <c r="G14" s="105">
        <f t="shared" si="0"/>
        <v>13.470721286755467</v>
      </c>
    </row>
    <row r="15" spans="1:7" ht="12.75">
      <c r="A15" s="82" t="s">
        <v>392</v>
      </c>
      <c r="B15" s="109">
        <v>15</v>
      </c>
      <c r="C15" s="105">
        <f t="shared" si="1"/>
        <v>0.21440823327615782</v>
      </c>
      <c r="D15" s="65"/>
      <c r="E15" s="78" t="s">
        <v>393</v>
      </c>
      <c r="F15" s="97">
        <v>705</v>
      </c>
      <c r="G15" s="105">
        <f t="shared" si="0"/>
        <v>17.718019602915305</v>
      </c>
    </row>
    <row r="16" spans="1:7" ht="12.75">
      <c r="A16" s="82" t="s">
        <v>67</v>
      </c>
      <c r="B16" s="97">
        <v>3000</v>
      </c>
      <c r="C16" s="105">
        <f t="shared" si="1"/>
        <v>42.881646655231556</v>
      </c>
      <c r="D16" s="65"/>
      <c r="E16" s="78" t="s">
        <v>68</v>
      </c>
      <c r="F16" s="97">
        <v>457</v>
      </c>
      <c r="G16" s="105">
        <f t="shared" si="0"/>
        <v>11.485297813520985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344</v>
      </c>
      <c r="G17" s="105">
        <f t="shared" si="0"/>
        <v>8.645388288514702</v>
      </c>
    </row>
    <row r="18" spans="1:7" ht="12.75">
      <c r="A18" s="77" t="s">
        <v>70</v>
      </c>
      <c r="B18" s="80">
        <v>3696</v>
      </c>
      <c r="C18" s="81">
        <f>(B18/$B$18)*100</f>
        <v>100</v>
      </c>
      <c r="D18" s="65"/>
      <c r="E18" s="78" t="s">
        <v>170</v>
      </c>
      <c r="F18" s="97">
        <v>99</v>
      </c>
      <c r="G18" s="105">
        <f t="shared" si="0"/>
        <v>2.488062327217894</v>
      </c>
    </row>
    <row r="19" spans="1:9" ht="12.75">
      <c r="A19" s="82" t="s">
        <v>382</v>
      </c>
      <c r="B19" s="97">
        <v>1702</v>
      </c>
      <c r="C19" s="105">
        <f>(B19/$B$18)*100</f>
        <v>46.049783549783555</v>
      </c>
      <c r="D19" s="65"/>
      <c r="E19" s="78" t="s">
        <v>169</v>
      </c>
      <c r="F19" s="98">
        <v>226</v>
      </c>
      <c r="G19" s="105">
        <f t="shared" si="0"/>
        <v>5.679819050012566</v>
      </c>
      <c r="I19" s="117"/>
    </row>
    <row r="20" spans="1:7" ht="12.75">
      <c r="A20" s="82" t="s">
        <v>384</v>
      </c>
      <c r="B20" s="97">
        <v>1687</v>
      </c>
      <c r="C20" s="105">
        <f>(B20/$B$18)*100</f>
        <v>45.64393939393939</v>
      </c>
      <c r="D20" s="65"/>
      <c r="E20" s="78" t="s">
        <v>71</v>
      </c>
      <c r="F20" s="97">
        <v>45876</v>
      </c>
      <c r="G20" s="112" t="s">
        <v>261</v>
      </c>
    </row>
    <row r="21" spans="1:7" ht="12.75">
      <c r="A21" s="82" t="s">
        <v>386</v>
      </c>
      <c r="B21" s="97">
        <v>1612</v>
      </c>
      <c r="C21" s="105">
        <f>(B21/$B$18)*100</f>
        <v>43.61471861471862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2837</v>
      </c>
      <c r="G22" s="105">
        <f>(F22/$F$9)*100</f>
        <v>71.29932143754712</v>
      </c>
    </row>
    <row r="23" spans="1:7" ht="12.75">
      <c r="A23" s="77" t="s">
        <v>73</v>
      </c>
      <c r="B23" s="80">
        <v>364</v>
      </c>
      <c r="C23" s="81">
        <f>(B23/$B$23)*100</f>
        <v>100</v>
      </c>
      <c r="D23" s="65"/>
      <c r="E23" s="78" t="s">
        <v>74</v>
      </c>
      <c r="F23" s="97">
        <v>70706</v>
      </c>
      <c r="G23" s="112" t="s">
        <v>261</v>
      </c>
    </row>
    <row r="24" spans="1:7" ht="12.75">
      <c r="A24" s="82" t="s">
        <v>75</v>
      </c>
      <c r="B24" s="97">
        <v>199</v>
      </c>
      <c r="C24" s="105">
        <f>(B24/$B$23)*100</f>
        <v>54.670329670329664</v>
      </c>
      <c r="D24" s="65"/>
      <c r="E24" s="78" t="s">
        <v>76</v>
      </c>
      <c r="F24" s="97">
        <v>1734</v>
      </c>
      <c r="G24" s="105">
        <f>(F24/$F$9)*100</f>
        <v>43.5787886403619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12914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102</v>
      </c>
      <c r="G26" s="105">
        <f>(F26/$F$9)*100</f>
        <v>2.5634581553154057</v>
      </c>
    </row>
    <row r="27" spans="1:7" ht="12.75">
      <c r="A27" s="77" t="s">
        <v>85</v>
      </c>
      <c r="B27" s="80">
        <v>3686</v>
      </c>
      <c r="C27" s="81">
        <f>(B27/$B$27)*100</f>
        <v>100</v>
      </c>
      <c r="D27" s="65"/>
      <c r="E27" s="78" t="s">
        <v>78</v>
      </c>
      <c r="F27" s="98">
        <v>6682</v>
      </c>
      <c r="G27" s="112" t="s">
        <v>261</v>
      </c>
    </row>
    <row r="28" spans="1:7" ht="12.75">
      <c r="A28" s="82" t="s">
        <v>86</v>
      </c>
      <c r="B28" s="97">
        <v>2897</v>
      </c>
      <c r="C28" s="105">
        <f aca="true" t="shared" si="2" ref="C28:C33">(B28/$B$27)*100</f>
        <v>78.59468258274552</v>
      </c>
      <c r="D28" s="65"/>
      <c r="E28" s="78" t="s">
        <v>79</v>
      </c>
      <c r="F28" s="97">
        <v>47</v>
      </c>
      <c r="G28" s="105">
        <f>(F28/$F$9)*100</f>
        <v>1.1812013068610203</v>
      </c>
    </row>
    <row r="29" spans="1:7" ht="12.75">
      <c r="A29" s="82" t="s">
        <v>87</v>
      </c>
      <c r="B29" s="97">
        <v>386</v>
      </c>
      <c r="C29" s="105">
        <f t="shared" si="2"/>
        <v>10.47205642973413</v>
      </c>
      <c r="D29" s="65"/>
      <c r="E29" s="78" t="s">
        <v>80</v>
      </c>
      <c r="F29" s="97">
        <v>2253</v>
      </c>
      <c r="G29" s="112" t="s">
        <v>261</v>
      </c>
    </row>
    <row r="30" spans="1:7" ht="12.75">
      <c r="A30" s="82" t="s">
        <v>88</v>
      </c>
      <c r="B30" s="97">
        <v>132</v>
      </c>
      <c r="C30" s="105">
        <f t="shared" si="2"/>
        <v>3.5811177428106347</v>
      </c>
      <c r="D30" s="65"/>
      <c r="E30" s="78" t="s">
        <v>81</v>
      </c>
      <c r="F30" s="97">
        <v>869</v>
      </c>
      <c r="G30" s="105">
        <f>(F30/$F$9)*100</f>
        <v>21.83965820557929</v>
      </c>
    </row>
    <row r="31" spans="1:7" ht="12.75">
      <c r="A31" s="82" t="s">
        <v>115</v>
      </c>
      <c r="B31" s="97">
        <v>105</v>
      </c>
      <c r="C31" s="105">
        <f t="shared" si="2"/>
        <v>2.8486163863266416</v>
      </c>
      <c r="D31" s="65"/>
      <c r="E31" s="78" t="s">
        <v>82</v>
      </c>
      <c r="F31" s="97">
        <v>18938</v>
      </c>
      <c r="G31" s="112" t="s">
        <v>261</v>
      </c>
    </row>
    <row r="32" spans="1:7" ht="12.75">
      <c r="A32" s="82" t="s">
        <v>89</v>
      </c>
      <c r="B32" s="97">
        <v>13</v>
      </c>
      <c r="C32" s="105">
        <f t="shared" si="2"/>
        <v>0.352685838307108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153</v>
      </c>
      <c r="C33" s="105">
        <f t="shared" si="2"/>
        <v>4.150841020075964</v>
      </c>
      <c r="D33" s="65"/>
      <c r="E33" s="79" t="s">
        <v>84</v>
      </c>
      <c r="F33" s="80">
        <v>2322</v>
      </c>
      <c r="G33" s="81">
        <f>(F33/$F$33)*100</f>
        <v>100</v>
      </c>
    </row>
    <row r="34" spans="1:7" ht="12.75">
      <c r="A34" s="82" t="s">
        <v>91</v>
      </c>
      <c r="B34" s="109">
        <v>24.8</v>
      </c>
      <c r="C34" s="112" t="s">
        <v>261</v>
      </c>
      <c r="D34" s="65"/>
      <c r="E34" s="78" t="s">
        <v>383</v>
      </c>
      <c r="F34" s="97">
        <v>132</v>
      </c>
      <c r="G34" s="105">
        <f aca="true" t="shared" si="3" ref="G34:G43">(F34/$F$33)*100</f>
        <v>5.684754521963824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64</v>
      </c>
      <c r="G35" s="105">
        <f t="shared" si="3"/>
        <v>2.756244616709733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177</v>
      </c>
      <c r="G36" s="105">
        <f t="shared" si="3"/>
        <v>7.622739018087856</v>
      </c>
    </row>
    <row r="37" spans="1:7" ht="12.75">
      <c r="A37" s="77" t="s">
        <v>94</v>
      </c>
      <c r="B37" s="80">
        <v>3758</v>
      </c>
      <c r="C37" s="81">
        <f>(B37/$B$37)*100</f>
        <v>100</v>
      </c>
      <c r="D37" s="65"/>
      <c r="E37" s="78" t="s">
        <v>389</v>
      </c>
      <c r="F37" s="97">
        <v>260</v>
      </c>
      <c r="G37" s="105">
        <f t="shared" si="3"/>
        <v>11.19724375538329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252</v>
      </c>
      <c r="G38" s="105">
        <f t="shared" si="3"/>
        <v>10.852713178294573</v>
      </c>
    </row>
    <row r="39" spans="1:7" ht="12.75">
      <c r="A39" s="82" t="s">
        <v>97</v>
      </c>
      <c r="B39" s="98">
        <v>1415</v>
      </c>
      <c r="C39" s="105">
        <f>(B39/$B$37)*100</f>
        <v>37.65300691857371</v>
      </c>
      <c r="D39" s="65"/>
      <c r="E39" s="78" t="s">
        <v>393</v>
      </c>
      <c r="F39" s="97">
        <v>472</v>
      </c>
      <c r="G39" s="105">
        <f t="shared" si="3"/>
        <v>20.327304048234282</v>
      </c>
    </row>
    <row r="40" spans="1:7" ht="12.75">
      <c r="A40" s="82" t="s">
        <v>98</v>
      </c>
      <c r="B40" s="98">
        <v>783</v>
      </c>
      <c r="C40" s="105">
        <f>(B40/$B$37)*100</f>
        <v>20.835550824906864</v>
      </c>
      <c r="D40" s="65"/>
      <c r="E40" s="78" t="s">
        <v>68</v>
      </c>
      <c r="F40" s="97">
        <v>366</v>
      </c>
      <c r="G40" s="105">
        <f t="shared" si="3"/>
        <v>15.762273901808785</v>
      </c>
    </row>
    <row r="41" spans="1:7" ht="12.75">
      <c r="A41" s="82" t="s">
        <v>100</v>
      </c>
      <c r="B41" s="98">
        <v>1198</v>
      </c>
      <c r="C41" s="105">
        <f>(B41/$B$37)*100</f>
        <v>31.878658861096326</v>
      </c>
      <c r="D41" s="65"/>
      <c r="E41" s="78" t="s">
        <v>69</v>
      </c>
      <c r="F41" s="97">
        <v>295</v>
      </c>
      <c r="G41" s="105">
        <f t="shared" si="3"/>
        <v>12.704565030146425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99</v>
      </c>
      <c r="G42" s="105">
        <f t="shared" si="3"/>
        <v>4.263565891472868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205</v>
      </c>
      <c r="G43" s="105">
        <f t="shared" si="3"/>
        <v>8.828596037898363</v>
      </c>
    </row>
    <row r="44" spans="1:7" ht="12.75">
      <c r="A44" s="82" t="s">
        <v>291</v>
      </c>
      <c r="B44" s="98">
        <v>220</v>
      </c>
      <c r="C44" s="105">
        <f>(B44/$B$37)*100</f>
        <v>5.854177754124534</v>
      </c>
      <c r="D44" s="65"/>
      <c r="E44" s="78" t="s">
        <v>93</v>
      </c>
      <c r="F44" s="97">
        <v>63917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142</v>
      </c>
      <c r="C46" s="105">
        <f>(B46/$B$37)*100</f>
        <v>3.778605641298563</v>
      </c>
      <c r="D46" s="65"/>
      <c r="E46" s="78" t="s">
        <v>96</v>
      </c>
      <c r="F46" s="97">
        <v>33566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48152</v>
      </c>
      <c r="G48" s="112" t="s">
        <v>261</v>
      </c>
    </row>
    <row r="49" spans="1:7" ht="13.5" thickBot="1">
      <c r="A49" s="82" t="s">
        <v>292</v>
      </c>
      <c r="B49" s="98">
        <v>12</v>
      </c>
      <c r="C49" s="105">
        <f aca="true" t="shared" si="4" ref="C49:C55">(B49/$B$37)*100</f>
        <v>0.31931878658861096</v>
      </c>
      <c r="D49" s="87"/>
      <c r="E49" s="88" t="s">
        <v>102</v>
      </c>
      <c r="F49" s="113">
        <v>31025</v>
      </c>
      <c r="G49" s="114" t="s">
        <v>261</v>
      </c>
    </row>
    <row r="50" spans="1:7" ht="13.5" thickTop="1">
      <c r="A50" s="82" t="s">
        <v>116</v>
      </c>
      <c r="B50" s="98">
        <v>220</v>
      </c>
      <c r="C50" s="105">
        <f t="shared" si="4"/>
        <v>5.854177754124534</v>
      </c>
      <c r="D50" s="65"/>
      <c r="E50" s="78"/>
      <c r="F50" s="86"/>
      <c r="G50" s="85"/>
    </row>
    <row r="51" spans="1:7" ht="12.75">
      <c r="A51" s="82" t="s">
        <v>117</v>
      </c>
      <c r="B51" s="98">
        <v>127</v>
      </c>
      <c r="C51" s="105">
        <f t="shared" si="4"/>
        <v>3.3794571580627992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204</v>
      </c>
      <c r="C52" s="105">
        <f t="shared" si="4"/>
        <v>5.4284193720063865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310</v>
      </c>
      <c r="C53" s="105">
        <f t="shared" si="4"/>
        <v>8.249068653539117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85</v>
      </c>
      <c r="C54" s="105">
        <f t="shared" si="4"/>
        <v>2.261841405002661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81</v>
      </c>
      <c r="C55" s="105">
        <f t="shared" si="4"/>
        <v>2.155401809473124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280</v>
      </c>
      <c r="C57" s="105">
        <f>(B57/$B$37)*100</f>
        <v>7.450771687067589</v>
      </c>
      <c r="D57" s="65"/>
      <c r="E57" s="79" t="s">
        <v>84</v>
      </c>
      <c r="F57" s="80">
        <v>162</v>
      </c>
      <c r="G57" s="105">
        <f>(F57/L57)*100</f>
        <v>6.976744186046512</v>
      </c>
      <c r="H57" s="79" t="s">
        <v>84</v>
      </c>
      <c r="L57" s="15">
        <v>2322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59</v>
      </c>
      <c r="G58" s="105">
        <f>(F58/L58)*100</f>
        <v>8.286516853932584</v>
      </c>
      <c r="H58" s="78" t="s">
        <v>118</v>
      </c>
      <c r="L58" s="15">
        <v>712</v>
      </c>
    </row>
    <row r="59" spans="1:12" ht="12.75">
      <c r="A59" s="82" t="s">
        <v>112</v>
      </c>
      <c r="B59" s="98">
        <v>356</v>
      </c>
      <c r="C59" s="105">
        <f>(B59/$B$37)*100</f>
        <v>9.473124002128792</v>
      </c>
      <c r="D59" s="65"/>
      <c r="E59" s="78" t="s">
        <v>120</v>
      </c>
      <c r="F59" s="97">
        <v>23</v>
      </c>
      <c r="G59" s="105">
        <f>(F59/L59)*100</f>
        <v>8.518518518518519</v>
      </c>
      <c r="H59" s="78" t="s">
        <v>120</v>
      </c>
      <c r="L59" s="15">
        <v>270</v>
      </c>
    </row>
    <row r="60" spans="1:7" ht="12.75">
      <c r="A60" s="82" t="s">
        <v>113</v>
      </c>
      <c r="B60" s="98">
        <v>655</v>
      </c>
      <c r="C60" s="105">
        <f>(B60/$B$37)*100</f>
        <v>17.42948376796168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1023</v>
      </c>
      <c r="C62" s="105">
        <f>(B62/$B$37)*100</f>
        <v>27.221926556679083</v>
      </c>
      <c r="D62" s="65"/>
      <c r="E62" s="79" t="s">
        <v>123</v>
      </c>
      <c r="F62" s="80">
        <v>31</v>
      </c>
      <c r="G62" s="105">
        <f>(F62/L62)*100</f>
        <v>12.704918032786885</v>
      </c>
      <c r="H62" s="79" t="s">
        <v>394</v>
      </c>
      <c r="L62" s="15">
        <v>244</v>
      </c>
    </row>
    <row r="63" spans="1:12" ht="12.75">
      <c r="A63" s="61" t="s">
        <v>293</v>
      </c>
      <c r="B63" s="98">
        <v>153</v>
      </c>
      <c r="C63" s="105">
        <f>(B63/$B$37)*100</f>
        <v>4.071314529004789</v>
      </c>
      <c r="D63" s="65"/>
      <c r="E63" s="78" t="s">
        <v>118</v>
      </c>
      <c r="F63" s="97">
        <v>19</v>
      </c>
      <c r="G63" s="105">
        <f>(F63/L63)*100</f>
        <v>16.23931623931624</v>
      </c>
      <c r="H63" s="78" t="s">
        <v>118</v>
      </c>
      <c r="L63" s="15">
        <v>117</v>
      </c>
    </row>
    <row r="64" spans="1:12" ht="12.75">
      <c r="A64" s="82" t="s">
        <v>114</v>
      </c>
      <c r="B64" s="98">
        <v>252</v>
      </c>
      <c r="C64" s="105">
        <f>(B64/$B$37)*100</f>
        <v>6.70569451836083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38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594</v>
      </c>
      <c r="G66" s="105">
        <f aca="true" t="shared" si="5" ref="G66:G71">(F66/L66)*100</f>
        <v>7.27228207639569</v>
      </c>
      <c r="H66" s="79" t="s">
        <v>124</v>
      </c>
      <c r="L66" s="15">
        <v>8168</v>
      </c>
    </row>
    <row r="67" spans="1:12" ht="12.75">
      <c r="A67" s="82" t="s">
        <v>126</v>
      </c>
      <c r="B67" s="97">
        <v>2830</v>
      </c>
      <c r="C67" s="105">
        <f>(B67/$B$37)*100</f>
        <v>75.30601383714742</v>
      </c>
      <c r="D67" s="65"/>
      <c r="E67" s="78" t="s">
        <v>262</v>
      </c>
      <c r="F67" s="97">
        <v>501</v>
      </c>
      <c r="G67" s="105">
        <f t="shared" si="5"/>
        <v>7.219020172910663</v>
      </c>
      <c r="H67" s="78" t="s">
        <v>262</v>
      </c>
      <c r="L67" s="15">
        <v>6940</v>
      </c>
    </row>
    <row r="68" spans="1:12" ht="12.75">
      <c r="A68" s="82" t="s">
        <v>128</v>
      </c>
      <c r="B68" s="97">
        <v>559</v>
      </c>
      <c r="C68" s="105">
        <f>(B68/$B$37)*100</f>
        <v>14.874933475252794</v>
      </c>
      <c r="D68" s="65"/>
      <c r="E68" s="78" t="s">
        <v>127</v>
      </c>
      <c r="F68" s="97">
        <v>127</v>
      </c>
      <c r="G68" s="105">
        <f t="shared" si="5"/>
        <v>5.390492359932089</v>
      </c>
      <c r="H68" s="78" t="s">
        <v>127</v>
      </c>
      <c r="L68" s="15">
        <v>2356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93</v>
      </c>
      <c r="G69" s="105">
        <f t="shared" si="5"/>
        <v>7.5732899022801305</v>
      </c>
      <c r="H69" s="78" t="s">
        <v>129</v>
      </c>
      <c r="L69" s="15">
        <v>1228</v>
      </c>
    </row>
    <row r="70" spans="1:12" ht="12.75">
      <c r="A70" s="82" t="s">
        <v>376</v>
      </c>
      <c r="B70" s="97">
        <v>361</v>
      </c>
      <c r="C70" s="105">
        <f>(B70/$B$37)*100</f>
        <v>9.606173496540713</v>
      </c>
      <c r="D70" s="65"/>
      <c r="E70" s="78" t="s">
        <v>130</v>
      </c>
      <c r="F70" s="97">
        <v>70</v>
      </c>
      <c r="G70" s="105">
        <f t="shared" si="5"/>
        <v>7.345225603357817</v>
      </c>
      <c r="H70" s="78" t="s">
        <v>130</v>
      </c>
      <c r="L70" s="15">
        <v>953</v>
      </c>
    </row>
    <row r="71" spans="1:12" ht="13.5" thickBot="1">
      <c r="A71" s="90" t="s">
        <v>371</v>
      </c>
      <c r="B71" s="110">
        <v>8</v>
      </c>
      <c r="C71" s="111">
        <f>(B71/$B$37)*100</f>
        <v>0.21287919105907396</v>
      </c>
      <c r="D71" s="91"/>
      <c r="E71" s="92" t="s">
        <v>131</v>
      </c>
      <c r="F71" s="110">
        <v>200</v>
      </c>
      <c r="G71" s="118">
        <f t="shared" si="5"/>
        <v>9.930486593843098</v>
      </c>
      <c r="H71" s="92" t="s">
        <v>131</v>
      </c>
      <c r="L71" s="15">
        <v>2014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7006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3984</v>
      </c>
      <c r="G9" s="81">
        <f>(F9/$F$9)*100</f>
        <v>100</v>
      </c>
      <c r="I9" s="53"/>
    </row>
    <row r="10" spans="1:7" ht="12.75">
      <c r="A10" s="36" t="s">
        <v>137</v>
      </c>
      <c r="B10" s="97">
        <v>4282</v>
      </c>
      <c r="C10" s="105">
        <f aca="true" t="shared" si="0" ref="C10:C18">(B10/$B$8)*100</f>
        <v>61.119040822152435</v>
      </c>
      <c r="E10" s="32" t="s">
        <v>138</v>
      </c>
      <c r="F10" s="97">
        <v>3909</v>
      </c>
      <c r="G10" s="105">
        <f>(F10/$F$9)*100</f>
        <v>98.11746987951807</v>
      </c>
    </row>
    <row r="11" spans="1:7" ht="12.75">
      <c r="A11" s="36" t="s">
        <v>139</v>
      </c>
      <c r="B11" s="97">
        <v>239</v>
      </c>
      <c r="C11" s="105">
        <f t="shared" si="0"/>
        <v>3.411361689980017</v>
      </c>
      <c r="E11" s="32" t="s">
        <v>140</v>
      </c>
      <c r="F11" s="97">
        <v>20</v>
      </c>
      <c r="G11" s="105">
        <f>(F11/$F$9)*100</f>
        <v>0.5020080321285141</v>
      </c>
    </row>
    <row r="12" spans="1:7" ht="12.75">
      <c r="A12" s="36" t="s">
        <v>141</v>
      </c>
      <c r="B12" s="97">
        <v>572</v>
      </c>
      <c r="C12" s="105">
        <f t="shared" si="0"/>
        <v>8.16443048815301</v>
      </c>
      <c r="E12" s="32" t="s">
        <v>142</v>
      </c>
      <c r="F12" s="97">
        <v>55</v>
      </c>
      <c r="G12" s="105">
        <f>(F12/$F$9)*100</f>
        <v>1.3805220883534137</v>
      </c>
    </row>
    <row r="13" spans="1:7" ht="12.75">
      <c r="A13" s="36" t="s">
        <v>143</v>
      </c>
      <c r="B13" s="97">
        <v>248</v>
      </c>
      <c r="C13" s="105">
        <f t="shared" si="0"/>
        <v>3.5398230088495577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212</v>
      </c>
      <c r="C14" s="105">
        <f t="shared" si="0"/>
        <v>3.025977733371396</v>
      </c>
      <c r="E14" s="42" t="s">
        <v>145</v>
      </c>
      <c r="F14" s="80">
        <v>2553</v>
      </c>
      <c r="G14" s="81">
        <f>(F14/$F$14)*100</f>
        <v>100</v>
      </c>
    </row>
    <row r="15" spans="1:7" ht="12.75">
      <c r="A15" s="36" t="s">
        <v>146</v>
      </c>
      <c r="B15" s="97">
        <v>289</v>
      </c>
      <c r="C15" s="105">
        <f t="shared" si="0"/>
        <v>4.125035683699687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1164</v>
      </c>
      <c r="C16" s="105">
        <f t="shared" si="0"/>
        <v>16.614330573793893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90</v>
      </c>
      <c r="G17" s="105">
        <f aca="true" t="shared" si="1" ref="G17:G23">(F17/$F$14)*100</f>
        <v>3.525264394829612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610</v>
      </c>
      <c r="G18" s="105">
        <f t="shared" si="1"/>
        <v>23.89345867606737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659</v>
      </c>
      <c r="G19" s="105">
        <f t="shared" si="1"/>
        <v>25.812769291030165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752</v>
      </c>
      <c r="G20" s="105">
        <f t="shared" si="1"/>
        <v>29.45554249902076</v>
      </c>
    </row>
    <row r="21" spans="1:7" ht="12.75">
      <c r="A21" s="36" t="s">
        <v>156</v>
      </c>
      <c r="B21" s="98">
        <v>57</v>
      </c>
      <c r="C21" s="105">
        <f aca="true" t="shared" si="2" ref="C21:C28">(B21/$B$8)*100</f>
        <v>0.8135883528404225</v>
      </c>
      <c r="E21" s="1" t="s">
        <v>157</v>
      </c>
      <c r="F21" s="97">
        <v>251</v>
      </c>
      <c r="G21" s="105">
        <f t="shared" si="1"/>
        <v>9.831570701135918</v>
      </c>
    </row>
    <row r="22" spans="1:7" ht="12.75">
      <c r="A22" s="36" t="s">
        <v>158</v>
      </c>
      <c r="B22" s="98">
        <v>143</v>
      </c>
      <c r="C22" s="105">
        <f t="shared" si="2"/>
        <v>2.0411076220382527</v>
      </c>
      <c r="E22" s="1" t="s">
        <v>159</v>
      </c>
      <c r="F22" s="97">
        <v>142</v>
      </c>
      <c r="G22" s="105">
        <f t="shared" si="1"/>
        <v>5.562083822953388</v>
      </c>
    </row>
    <row r="23" spans="1:7" ht="12.75">
      <c r="A23" s="36" t="s">
        <v>160</v>
      </c>
      <c r="B23" s="98">
        <v>206</v>
      </c>
      <c r="C23" s="105">
        <f t="shared" si="2"/>
        <v>2.9403368541250354</v>
      </c>
      <c r="E23" s="1" t="s">
        <v>161</v>
      </c>
      <c r="F23" s="98">
        <v>49</v>
      </c>
      <c r="G23" s="105">
        <f t="shared" si="1"/>
        <v>1.9193106149627888</v>
      </c>
    </row>
    <row r="24" spans="1:7" ht="12.75">
      <c r="A24" s="36" t="s">
        <v>162</v>
      </c>
      <c r="B24" s="97">
        <v>566</v>
      </c>
      <c r="C24" s="105">
        <f t="shared" si="2"/>
        <v>8.078789608906652</v>
      </c>
      <c r="E24" s="1" t="s">
        <v>163</v>
      </c>
      <c r="F24" s="97">
        <v>189300</v>
      </c>
      <c r="G24" s="112" t="s">
        <v>261</v>
      </c>
    </row>
    <row r="25" spans="1:7" ht="12.75">
      <c r="A25" s="36" t="s">
        <v>164</v>
      </c>
      <c r="B25" s="97">
        <v>1220</v>
      </c>
      <c r="C25" s="105">
        <f t="shared" si="2"/>
        <v>17.413645446759922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1274</v>
      </c>
      <c r="C26" s="105">
        <f t="shared" si="2"/>
        <v>18.18441335997716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2646</v>
      </c>
      <c r="C27" s="105">
        <f t="shared" si="2"/>
        <v>37.76762774764488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894</v>
      </c>
      <c r="C28" s="105">
        <f t="shared" si="2"/>
        <v>12.760491007707678</v>
      </c>
      <c r="E28" s="32" t="s">
        <v>176</v>
      </c>
      <c r="F28" s="97">
        <v>1355</v>
      </c>
      <c r="G28" s="105">
        <f aca="true" t="shared" si="3" ref="G28:G35">(F28/$F$14)*100</f>
        <v>53.07481394437916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16</v>
      </c>
      <c r="G30" s="105">
        <f t="shared" si="3"/>
        <v>0.626713670191931</v>
      </c>
    </row>
    <row r="31" spans="1:7" ht="12.75">
      <c r="A31" s="36" t="s">
        <v>180</v>
      </c>
      <c r="B31" s="97">
        <v>177</v>
      </c>
      <c r="C31" s="105">
        <f aca="true" t="shared" si="4" ref="C31:C39">(B31/$B$8)*100</f>
        <v>2.5264059377676276</v>
      </c>
      <c r="E31" s="32" t="s">
        <v>181</v>
      </c>
      <c r="F31" s="97">
        <v>64</v>
      </c>
      <c r="G31" s="105">
        <f t="shared" si="3"/>
        <v>2.506854680767724</v>
      </c>
    </row>
    <row r="32" spans="1:7" ht="12.75">
      <c r="A32" s="36" t="s">
        <v>182</v>
      </c>
      <c r="B32" s="97">
        <v>248</v>
      </c>
      <c r="C32" s="105">
        <f t="shared" si="4"/>
        <v>3.5398230088495577</v>
      </c>
      <c r="E32" s="32" t="s">
        <v>183</v>
      </c>
      <c r="F32" s="97">
        <v>191</v>
      </c>
      <c r="G32" s="105">
        <f t="shared" si="3"/>
        <v>7.481394437916176</v>
      </c>
    </row>
    <row r="33" spans="1:7" ht="12.75">
      <c r="A33" s="36" t="s">
        <v>184</v>
      </c>
      <c r="B33" s="97">
        <v>665</v>
      </c>
      <c r="C33" s="105">
        <f t="shared" si="4"/>
        <v>9.491864116471596</v>
      </c>
      <c r="E33" s="32" t="s">
        <v>185</v>
      </c>
      <c r="F33" s="97">
        <v>517</v>
      </c>
      <c r="G33" s="105">
        <f t="shared" si="3"/>
        <v>20.250685468076774</v>
      </c>
    </row>
    <row r="34" spans="1:7" ht="12.75">
      <c r="A34" s="36" t="s">
        <v>186</v>
      </c>
      <c r="B34" s="97">
        <v>1214</v>
      </c>
      <c r="C34" s="105">
        <f t="shared" si="4"/>
        <v>17.32800456751356</v>
      </c>
      <c r="E34" s="32" t="s">
        <v>187</v>
      </c>
      <c r="F34" s="97">
        <v>209</v>
      </c>
      <c r="G34" s="105">
        <f t="shared" si="3"/>
        <v>8.186447316882099</v>
      </c>
    </row>
    <row r="35" spans="1:7" ht="12.75">
      <c r="A35" s="36" t="s">
        <v>188</v>
      </c>
      <c r="B35" s="97">
        <v>1031</v>
      </c>
      <c r="C35" s="105">
        <f t="shared" si="4"/>
        <v>14.715957750499573</v>
      </c>
      <c r="E35" s="32" t="s">
        <v>189</v>
      </c>
      <c r="F35" s="97">
        <v>358</v>
      </c>
      <c r="G35" s="105">
        <f t="shared" si="3"/>
        <v>14.022718370544457</v>
      </c>
    </row>
    <row r="36" spans="1:7" ht="12.75">
      <c r="A36" s="36" t="s">
        <v>190</v>
      </c>
      <c r="B36" s="97">
        <v>1033</v>
      </c>
      <c r="C36" s="105">
        <f t="shared" si="4"/>
        <v>14.744504710248357</v>
      </c>
      <c r="E36" s="32" t="s">
        <v>191</v>
      </c>
      <c r="F36" s="97">
        <v>1413</v>
      </c>
      <c r="G36" s="112" t="s">
        <v>261</v>
      </c>
    </row>
    <row r="37" spans="1:7" ht="12.75">
      <c r="A37" s="36" t="s">
        <v>192</v>
      </c>
      <c r="B37" s="97">
        <v>970</v>
      </c>
      <c r="C37" s="105">
        <f t="shared" si="4"/>
        <v>13.845275478161575</v>
      </c>
      <c r="E37" s="32" t="s">
        <v>193</v>
      </c>
      <c r="F37" s="97">
        <v>1198</v>
      </c>
      <c r="G37" s="105">
        <f>(F37/$F$14)*100</f>
        <v>46.92518605562084</v>
      </c>
    </row>
    <row r="38" spans="1:7" ht="12.75">
      <c r="A38" s="36" t="s">
        <v>194</v>
      </c>
      <c r="B38" s="97">
        <v>899</v>
      </c>
      <c r="C38" s="105">
        <f t="shared" si="4"/>
        <v>12.831858407079647</v>
      </c>
      <c r="E38" s="32" t="s">
        <v>191</v>
      </c>
      <c r="F38" s="97">
        <v>532</v>
      </c>
      <c r="G38" s="112" t="s">
        <v>261</v>
      </c>
    </row>
    <row r="39" spans="1:7" ht="12.75">
      <c r="A39" s="36" t="s">
        <v>195</v>
      </c>
      <c r="B39" s="97">
        <v>769</v>
      </c>
      <c r="C39" s="105">
        <f t="shared" si="4"/>
        <v>10.976306023408506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3984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789</v>
      </c>
      <c r="G43" s="105">
        <f aca="true" t="shared" si="5" ref="G43:G48">(F43/$F$14)*100</f>
        <v>30.904817861339602</v>
      </c>
    </row>
    <row r="44" spans="1:7" ht="12.75">
      <c r="A44" s="36" t="s">
        <v>209</v>
      </c>
      <c r="B44" s="98">
        <v>570</v>
      </c>
      <c r="C44" s="105">
        <f aca="true" t="shared" si="6" ref="C44:C49">(B44/$B$42)*100</f>
        <v>14.307228915662652</v>
      </c>
      <c r="E44" s="32" t="s">
        <v>210</v>
      </c>
      <c r="F44" s="97">
        <v>321</v>
      </c>
      <c r="G44" s="105">
        <f t="shared" si="5"/>
        <v>12.573443008225619</v>
      </c>
    </row>
    <row r="45" spans="1:7" ht="12.75">
      <c r="A45" s="36" t="s">
        <v>211</v>
      </c>
      <c r="B45" s="98">
        <v>894</v>
      </c>
      <c r="C45" s="105">
        <f t="shared" si="6"/>
        <v>22.439759036144576</v>
      </c>
      <c r="E45" s="32" t="s">
        <v>212</v>
      </c>
      <c r="F45" s="97">
        <v>352</v>
      </c>
      <c r="G45" s="105">
        <f t="shared" si="5"/>
        <v>13.787700744222484</v>
      </c>
    </row>
    <row r="46" spans="1:7" ht="12.75">
      <c r="A46" s="36" t="s">
        <v>213</v>
      </c>
      <c r="B46" s="98">
        <v>612</v>
      </c>
      <c r="C46" s="105">
        <f t="shared" si="6"/>
        <v>15.36144578313253</v>
      </c>
      <c r="E46" s="32" t="s">
        <v>214</v>
      </c>
      <c r="F46" s="97">
        <v>292</v>
      </c>
      <c r="G46" s="105">
        <f t="shared" si="5"/>
        <v>11.437524481002741</v>
      </c>
    </row>
    <row r="47" spans="1:7" ht="12.75">
      <c r="A47" s="36" t="s">
        <v>215</v>
      </c>
      <c r="B47" s="97">
        <v>628</v>
      </c>
      <c r="C47" s="105">
        <f t="shared" si="6"/>
        <v>15.76305220883534</v>
      </c>
      <c r="E47" s="32" t="s">
        <v>216</v>
      </c>
      <c r="F47" s="97">
        <v>212</v>
      </c>
      <c r="G47" s="105">
        <f t="shared" si="5"/>
        <v>8.303956130043087</v>
      </c>
    </row>
    <row r="48" spans="1:7" ht="12.75">
      <c r="A48" s="36" t="s">
        <v>217</v>
      </c>
      <c r="B48" s="97">
        <v>526</v>
      </c>
      <c r="C48" s="105">
        <f t="shared" si="6"/>
        <v>13.20281124497992</v>
      </c>
      <c r="E48" s="32" t="s">
        <v>218</v>
      </c>
      <c r="F48" s="97">
        <v>563</v>
      </c>
      <c r="G48" s="105">
        <f t="shared" si="5"/>
        <v>22.052487269878572</v>
      </c>
    </row>
    <row r="49" spans="1:7" ht="12.75">
      <c r="A49" s="36" t="s">
        <v>219</v>
      </c>
      <c r="B49" s="97">
        <v>754</v>
      </c>
      <c r="C49" s="105">
        <f t="shared" si="6"/>
        <v>18.925702811244978</v>
      </c>
      <c r="E49" s="32" t="s">
        <v>220</v>
      </c>
      <c r="F49" s="97">
        <v>24</v>
      </c>
      <c r="G49" s="105">
        <f>(F49/$F$14)*100</f>
        <v>0.9400705052878966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1026</v>
      </c>
      <c r="G51" s="81">
        <f>(F51/F$51)*100</f>
        <v>100</v>
      </c>
    </row>
    <row r="52" spans="1:7" ht="12.75">
      <c r="A52" s="4" t="s">
        <v>223</v>
      </c>
      <c r="B52" s="97">
        <v>395</v>
      </c>
      <c r="C52" s="105">
        <f>(B52/$B$42)*100</f>
        <v>9.914658634538153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1790</v>
      </c>
      <c r="C53" s="105">
        <f>(B53/$B$42)*100</f>
        <v>44.929718875502004</v>
      </c>
      <c r="E53" s="32" t="s">
        <v>226</v>
      </c>
      <c r="F53" s="97">
        <v>36</v>
      </c>
      <c r="G53" s="105">
        <f>(F53/F$51)*100</f>
        <v>3.508771929824561</v>
      </c>
    </row>
    <row r="54" spans="1:7" ht="12.75">
      <c r="A54" s="4" t="s">
        <v>227</v>
      </c>
      <c r="B54" s="97">
        <v>1490</v>
      </c>
      <c r="C54" s="105">
        <f>(B54/$B$42)*100</f>
        <v>37.399598393574294</v>
      </c>
      <c r="E54" s="32" t="s">
        <v>228</v>
      </c>
      <c r="F54" s="97">
        <v>15</v>
      </c>
      <c r="G54" s="105">
        <f aca="true" t="shared" si="7" ref="G54:G60">(F54/F$51)*100</f>
        <v>1.461988304093567</v>
      </c>
    </row>
    <row r="55" spans="1:7" ht="12.75">
      <c r="A55" s="4" t="s">
        <v>229</v>
      </c>
      <c r="B55" s="97">
        <v>309</v>
      </c>
      <c r="C55" s="105">
        <f>(B55/$B$42)*100</f>
        <v>7.756024096385543</v>
      </c>
      <c r="E55" s="32" t="s">
        <v>230</v>
      </c>
      <c r="F55" s="97">
        <v>83</v>
      </c>
      <c r="G55" s="105">
        <f t="shared" si="7"/>
        <v>8.089668615984404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378</v>
      </c>
      <c r="G56" s="105">
        <f t="shared" si="7"/>
        <v>36.84210526315789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391</v>
      </c>
      <c r="G57" s="105">
        <f t="shared" si="7"/>
        <v>38.10916179337232</v>
      </c>
    </row>
    <row r="58" spans="1:7" ht="12.75">
      <c r="A58" s="36" t="s">
        <v>234</v>
      </c>
      <c r="B58" s="97">
        <v>2906</v>
      </c>
      <c r="C58" s="105">
        <f aca="true" t="shared" si="8" ref="C58:C66">(B58/$B$42)*100</f>
        <v>72.9417670682731</v>
      </c>
      <c r="E58" s="32" t="s">
        <v>235</v>
      </c>
      <c r="F58" s="97">
        <v>50</v>
      </c>
      <c r="G58" s="105">
        <f t="shared" si="7"/>
        <v>4.8732943469785575</v>
      </c>
    </row>
    <row r="59" spans="1:7" ht="12.75">
      <c r="A59" s="36" t="s">
        <v>236</v>
      </c>
      <c r="B59" s="97">
        <v>24</v>
      </c>
      <c r="C59" s="105">
        <f t="shared" si="8"/>
        <v>0.6024096385542169</v>
      </c>
      <c r="E59" s="32" t="s">
        <v>237</v>
      </c>
      <c r="F59" s="98">
        <v>20</v>
      </c>
      <c r="G59" s="105">
        <f t="shared" si="7"/>
        <v>1.949317738791423</v>
      </c>
    </row>
    <row r="60" spans="1:7" ht="12.75">
      <c r="A60" s="36" t="s">
        <v>238</v>
      </c>
      <c r="B60" s="97">
        <v>624</v>
      </c>
      <c r="C60" s="105">
        <f t="shared" si="8"/>
        <v>15.66265060240964</v>
      </c>
      <c r="E60" s="32" t="s">
        <v>239</v>
      </c>
      <c r="F60" s="97">
        <v>53</v>
      </c>
      <c r="G60" s="105">
        <f t="shared" si="7"/>
        <v>5.16569200779727</v>
      </c>
    </row>
    <row r="61" spans="1:7" ht="12.75">
      <c r="A61" s="36" t="s">
        <v>240</v>
      </c>
      <c r="B61" s="97">
        <v>430</v>
      </c>
      <c r="C61" s="105">
        <f t="shared" si="8"/>
        <v>10.793172690763052</v>
      </c>
      <c r="E61" s="32" t="s">
        <v>163</v>
      </c>
      <c r="F61" s="97">
        <v>739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126</v>
      </c>
      <c r="G65" s="105">
        <f aca="true" t="shared" si="9" ref="G65:G71">(F65/F$51)*100</f>
        <v>12.280701754385964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105</v>
      </c>
      <c r="G66" s="105">
        <f t="shared" si="9"/>
        <v>10.23391812865497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178</v>
      </c>
      <c r="G67" s="105">
        <f t="shared" si="9"/>
        <v>17.348927875243664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164</v>
      </c>
      <c r="G68" s="105">
        <f t="shared" si="9"/>
        <v>15.984405458089668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76</v>
      </c>
      <c r="G69" s="105">
        <f t="shared" si="9"/>
        <v>7.4074074074074066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307</v>
      </c>
      <c r="G70" s="105">
        <f t="shared" si="9"/>
        <v>29.922027290448344</v>
      </c>
    </row>
    <row r="71" spans="1:7" ht="12.75">
      <c r="A71" s="54" t="s">
        <v>252</v>
      </c>
      <c r="B71" s="103">
        <v>34</v>
      </c>
      <c r="C71" s="115">
        <f>(B71/$B$42)*100</f>
        <v>0.853413654618474</v>
      </c>
      <c r="D71" s="41"/>
      <c r="E71" s="44" t="s">
        <v>220</v>
      </c>
      <c r="F71" s="103">
        <v>70</v>
      </c>
      <c r="G71" s="115">
        <f t="shared" si="9"/>
        <v>6.82261208576998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2002-05-08T19:52:25Z</cp:lastPrinted>
  <dcterms:created xsi:type="dcterms:W3CDTF">2001-10-15T13:22:32Z</dcterms:created>
  <dcterms:modified xsi:type="dcterms:W3CDTF">2002-06-06T11:37:25Z</dcterms:modified>
  <cp:category/>
  <cp:version/>
  <cp:contentType/>
  <cp:contentStatus/>
</cp:coreProperties>
</file>