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<sst xmlns="http://schemas.openxmlformats.org/spreadsheetml/2006/main" count="674" uniqueCount="437">
  <si>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</si>
  <si>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</si>
  <si>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</si>
  <si>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</si>
  <si>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</si>
  <si>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</si>
  <si>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</si>
  <si>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</si>
  <si>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</si>
  <si>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</si>
  <si>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</si>
  <si>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</si>
  <si>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</si>
  <si>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</si>
  <si>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</si>
  <si>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</si>
  <si>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</si>
  <si>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</si>
  <si>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</si>
  <si>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</si>
  <si>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</si>
  <si>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</si>
  <si>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</si>
  <si>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</si>
  <si>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</si>
  <si>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</si>
  <si>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</si>
  <si>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</si>
  <si>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</si>
  <si>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</si>
  <si>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</si>
  <si>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</si>
  <si>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</si>
  <si>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</si>
  <si>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</si>
  <si>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</si>
  <si>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</si>
  <si>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</si>
  <si>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</si>
  <si>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</si>
  <si>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</si>
  <si>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</si>
  <si>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</si>
  <si>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</si>
  <si>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</si>
  <si>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</si>
  <si>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</si>
  <si>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</si>
  <si>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</si>
  <si>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</si>
  <si>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</si>
  <si>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</si>
  <si>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</si>
  <si>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</si>
  <si>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</si>
  <si>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</si>
  <si>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</si>
  <si>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</si>
  <si>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</si>
  <si>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</si>
  <si>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</si>
  <si>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</si>
  <si>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</si>
  <si>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</si>
  <si>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</si>
  <si>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</si>
  <si>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</si>
  <si>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</si>
  <si>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</si>
  <si>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</si>
  <si>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</si>
  <si>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</si>
  <si>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</si>
  <si>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</si>
  <si>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</si>
  <si>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</si>
  <si>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</si>
  <si>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</si>
  <si>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</si>
  <si>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</si>
  <si>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</si>
  <si>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</si>
  <si>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</si>
  <si>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</si>
  <si>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</si>
  <si>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</si>
  <si>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</si>
  <si>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</si>
  <si>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</si>
  <si>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</si>
  <si>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</si>
  <si>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</si>
  <si>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</si>
  <si>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</si>
  <si>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</si>
  <si>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</si>
  <si>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</si>
  <si>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</si>
  <si>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</si>
  <si>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</si>
  <si>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</si>
  <si>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</si>
  <si>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</si>
  <si>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</si>
  <si>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</si>
  <si>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</si>
  <si>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</si>
  <si>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</si>
  <si>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</si>
  <si>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</si>
  <si>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</si>
  <si>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</si>
  <si>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</si>
  <si>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</si>
  <si>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</si>
  <si>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</si>
  <si>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</si>
  <si>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</si>
  <si>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</si>
  <si>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</si>
  <si>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</si>
  <si>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</si>
  <si>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</si>
  <si>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</si>
  <si>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</si>
  <si>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</si>
  <si>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</si>
  <si>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</si>
  <si>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</si>
  <si>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</si>
  <si>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</si>
  <si>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</si>
  <si>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</si>
  <si>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</si>
  <si>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</si>
  <si>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</si>
  <si>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</si>
  <si>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</si>
  <si>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</si>
  <si>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</si>
  <si>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</si>
  <si>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</si>
  <si>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</si>
  <si>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</si>
  <si>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</si>
  <si>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</si>
  <si>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</si>
  <si>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</si>
  <si>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</si>
  <si>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</si>
  <si>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</si>
  <si>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</si>
  <si>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</si>
  <si>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</si>
  <si>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</si>
  <si>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</si>
  <si>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</si>
  <si>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</si>
  <si>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</si>
  <si>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</si>
  <si>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</si>
  <si>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</si>
  <si>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</si>
  <si>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</si>
  <si>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</si>
  <si>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</si>
  <si>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</si>
  <si>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</si>
  <si>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</si>
  <si>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</si>
  <si>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</si>
  <si>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</si>
  <si>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</si>
  <si>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</si>
  <si>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</si>
  <si>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</si>
  <si>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</si>
  <si>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</si>
  <si>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</si>
  <si>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</si>
  <si>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</si>
  <si>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</si>
  <si>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</si>
  <si>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</si>
  <si>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</si>
  <si>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</si>
  <si>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</si>
  <si>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</si>
  <si>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</si>
  <si>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</si>
  <si>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</si>
  <si>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</si>
  <si>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</si>
  <si>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</si>
  <si>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</si>
  <si>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</si>
  <si>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</si>
  <si>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</si>
  <si>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</si>
  <si>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</si>
  <si>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</si>
  <si>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</si>
  <si>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</si>
  <si>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</si>
  <si>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</si>
  <si>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</si>
  <si>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</si>
  <si>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</si>
  <si>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</si>
  <si>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</si>
  <si>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</si>
  <si>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</si>
  <si>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</si>
  <si>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</si>
  <si>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</si>
  <si>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</si>
  <si>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</si>
  <si>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</si>
  <si>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</si>
  <si>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</si>
  <si>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</si>
  <si>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</si>
  <si>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</si>
  <si>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</si>
  <si>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</si>
  <si>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</si>
  <si>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</si>
  <si>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</si>
  <si>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</si>
  <si>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</si>
  <si>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</si>
  <si>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</si>
  <si>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</si>
  <si>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</si>
  <si>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</si>
  <si>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</si>
  <si>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</si>
  <si>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</si>
  <si>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</si>
  <si>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</si>
  <si>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</si>
  <si>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</si>
  <si>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</si>
  <si>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</si>
  <si>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</si>
  <si>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</si>
  <si>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</si>
  <si>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</si>
  <si>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</si>
  <si>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</si>
  <si>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</si>
  <si>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</si>
  <si>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</si>
  <si>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</si>
  <si>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</si>
  <si>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</si>
  <si>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</si>
  <si>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</si>
  <si>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</si>
  <si>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</si>
  <si>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</si>
  <si>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</si>
  <si>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</si>
  <si>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</si>
  <si>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</si>
  <si>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</si>
  <si>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</si>
  <si>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</si>
  <si>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</si>
  <si>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</si>
  <si>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</si>
  <si>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</si>
  <si>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</si>
  <si>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</si>
  <si>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</si>
  <si>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</si>
  <si>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</si>
  <si>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</si>
  <si>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</si>
  <si>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</si>
  <si>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</si>
  <si>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</si>
  <si>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</si>
  <si>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</si>
  <si>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</si>
  <si>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</si>
  <si>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</si>
  <si>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</si>
  <si>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</si>
  <si>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</si>
  <si>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</si>
  <si>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</si>
  <si>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</si>
  <si>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</si>
  <si>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</si>
  <si>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</si>
  <si>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</si>
  <si>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</si>
  <si>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</si>
  <si>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</si>
  <si>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</si>
  <si>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</si>
  <si>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</si>
  <si>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</si>
  <si>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</si>
  <si>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</si>
  <si>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</si>
  <si>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</si>
  <si>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</si>
  <si>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</si>
  <si>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</si>
  <si>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</si>
  <si>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</si>
  <si>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</si>
  <si>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</si>
  <si>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</si>
  <si>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</si>
  <si>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</si>
  <si>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</si>
  <si>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</si>
  <si>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</si>
  <si>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</si>
  <si>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</si>
  <si>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</si>
  <si>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</si>
  <si>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</si>
  <si>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</si>
  <si>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</si>
  <si>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</si>
  <si>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</si>
  <si>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</si>
  <si>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</si>
  <si>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</si>
  <si>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</si>
  <si>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</si>
  <si>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</si>
  <si>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</si>
  <si>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</si>
  <si>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</si>
  <si>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</si>
  <si>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</si>
  <si>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</si>
  <si>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</si>
  <si>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</si>
  <si>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</si>
  <si>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</si>
  <si>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</si>
  <si>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</si>
  <si>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</si>
  <si>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</si>
  <si>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</si>
  <si>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</si>
  <si>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</si>
  <si>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</si>
  <si>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</si>
  <si>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</si>
  <si>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</si>
  <si>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</si>
  <si>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</si>
  <si>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</si>
  <si>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</si>
  <si>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</si>
  <si>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</si>
  <si>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</si>
  <si>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</si>
  <si>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</si>
  <si>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</si>
  <si>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</si>
  <si>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</si>
  <si>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</si>
  <si>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</si>
  <si>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</si>
  <si>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</si>
  <si>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</si>
  <si>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</si>
  <si>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</si>
  <si>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</si>
  <si>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</si>
  <si>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</si>
  <si>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</si>
  <si>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</si>
  <si>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</si>
  <si>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</si>
  <si>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</si>
  <si>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</si>
  <si>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</si>
  <si>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</si>
  <si>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</si>
  <si>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</si>
  <si>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</si>
  <si>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</si>
  <si>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</si>
  <si>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</si>
  <si>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</si>
  <si>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</si>
  <si>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</si>
  <si>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Mullica township,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</si>
  <si>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Mullica township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</si>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</sst>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2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5912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0"/>
      <c r="C8" s="141"/>
      <c r="D8" s="142"/>
      <c r="E8" s="142" t="s">
        <v>399</v>
      </c>
      <c r="F8" s="140">
        <v>5912</v>
      </c>
      <c r="G8" s="146">
        <f aca="true" t="shared" si="0" ref="G8:G15">F8*100/F$8</f>
        <v>100</v>
      </c>
    </row>
    <row r="9" spans="1:7" ht="12.75">
      <c r="A9" s="147" t="s">
        <v>402</v>
      </c>
      <c r="B9" s="148">
        <v>2975</v>
      </c>
      <c r="C9" s="149">
        <f>(B9/$B$7)*100</f>
        <v>50.3213802435724</v>
      </c>
      <c r="D9" s="150"/>
      <c r="E9" s="150" t="s">
        <v>403</v>
      </c>
      <c r="F9" s="148">
        <v>975</v>
      </c>
      <c r="G9" s="151">
        <f t="shared" si="0"/>
        <v>16.49188092016238</v>
      </c>
    </row>
    <row r="10" spans="1:7" ht="12.75">
      <c r="A10" s="147" t="s">
        <v>404</v>
      </c>
      <c r="B10" s="148">
        <v>2937</v>
      </c>
      <c r="C10" s="149">
        <f>(B10/$B$7)*100</f>
        <v>49.67861975642761</v>
      </c>
      <c r="D10" s="150"/>
      <c r="E10" s="150" t="s">
        <v>405</v>
      </c>
      <c r="F10" s="148">
        <v>86</v>
      </c>
      <c r="G10" s="151">
        <f t="shared" si="0"/>
        <v>1.4546684709066307</v>
      </c>
    </row>
    <row r="11" spans="1:7" ht="12.75">
      <c r="A11" s="147"/>
      <c r="B11" s="148"/>
      <c r="C11" s="149"/>
      <c r="D11" s="150"/>
      <c r="E11" s="150" t="s">
        <v>406</v>
      </c>
      <c r="F11" s="148">
        <v>766</v>
      </c>
      <c r="G11" s="151">
        <f t="shared" si="0"/>
        <v>12.956698240866036</v>
      </c>
    </row>
    <row r="12" spans="1:7" ht="12.75">
      <c r="A12" s="147" t="s">
        <v>407</v>
      </c>
      <c r="B12" s="148">
        <v>354</v>
      </c>
      <c r="C12" s="149">
        <f aca="true" t="shared" si="1" ref="C12:C24">B12*100/B$7</f>
        <v>5.987821380243572</v>
      </c>
      <c r="D12" s="150"/>
      <c r="E12" s="150" t="s">
        <v>408</v>
      </c>
      <c r="F12" s="148">
        <v>3</v>
      </c>
      <c r="G12" s="151">
        <f t="shared" si="0"/>
        <v>0.05074424898511502</v>
      </c>
    </row>
    <row r="13" spans="1:7" ht="12.75">
      <c r="A13" s="147" t="s">
        <v>409</v>
      </c>
      <c r="B13" s="148">
        <v>463</v>
      </c>
      <c r="C13" s="149">
        <f t="shared" si="1"/>
        <v>7.831529093369418</v>
      </c>
      <c r="D13" s="150"/>
      <c r="E13" s="150" t="s">
        <v>410</v>
      </c>
      <c r="F13" s="148">
        <v>120</v>
      </c>
      <c r="G13" s="151">
        <f t="shared" si="0"/>
        <v>2.029769959404601</v>
      </c>
    </row>
    <row r="14" spans="1:7" ht="12.75">
      <c r="A14" s="147" t="s">
        <v>411</v>
      </c>
      <c r="B14" s="148">
        <v>524</v>
      </c>
      <c r="C14" s="149">
        <f t="shared" si="1"/>
        <v>8.863328822733424</v>
      </c>
      <c r="D14" s="150"/>
      <c r="E14" s="150" t="s">
        <v>412</v>
      </c>
      <c r="F14" s="148">
        <v>4937</v>
      </c>
      <c r="G14" s="151">
        <f t="shared" si="0"/>
        <v>83.50811907983761</v>
      </c>
    </row>
    <row r="15" spans="1:7" ht="12.75">
      <c r="A15" s="147" t="s">
        <v>413</v>
      </c>
      <c r="B15" s="148">
        <v>403</v>
      </c>
      <c r="C15" s="149">
        <f t="shared" si="1"/>
        <v>6.816644113667118</v>
      </c>
      <c r="D15" s="150"/>
      <c r="E15" s="150" t="s">
        <v>414</v>
      </c>
      <c r="F15" s="148">
        <v>4445</v>
      </c>
      <c r="G15" s="151">
        <f t="shared" si="0"/>
        <v>75.18606224627875</v>
      </c>
    </row>
    <row r="16" spans="1:7" ht="12.75">
      <c r="A16" s="147" t="s">
        <v>415</v>
      </c>
      <c r="B16" s="148">
        <v>285</v>
      </c>
      <c r="C16" s="149">
        <f t="shared" si="1"/>
        <v>4.820703653585927</v>
      </c>
      <c r="D16" s="150"/>
      <c r="E16" s="150"/>
      <c r="F16" s="140"/>
      <c r="G16" s="145"/>
    </row>
    <row r="17" spans="1:7" ht="12.75">
      <c r="A17" s="147" t="s">
        <v>416</v>
      </c>
      <c r="B17" s="148">
        <v>699</v>
      </c>
      <c r="C17" s="149">
        <f t="shared" si="1"/>
        <v>11.8234100135318</v>
      </c>
      <c r="D17" s="150"/>
      <c r="E17" s="142" t="s">
        <v>417</v>
      </c>
      <c r="F17" s="140"/>
      <c r="G17" s="145"/>
    </row>
    <row r="18" spans="1:7" ht="12.75">
      <c r="A18" s="147" t="s">
        <v>418</v>
      </c>
      <c r="B18" s="148">
        <v>1142</v>
      </c>
      <c r="C18" s="149">
        <f t="shared" si="1"/>
        <v>19.316644113667117</v>
      </c>
      <c r="D18" s="150"/>
      <c r="E18" s="142" t="s">
        <v>419</v>
      </c>
      <c r="F18" s="140">
        <v>5912</v>
      </c>
      <c r="G18" s="146">
        <v>100</v>
      </c>
    </row>
    <row r="19" spans="1:7" ht="12.75">
      <c r="A19" s="147" t="s">
        <v>420</v>
      </c>
      <c r="B19" s="148">
        <v>844</v>
      </c>
      <c r="C19" s="149">
        <f t="shared" si="1"/>
        <v>14.276048714479026</v>
      </c>
      <c r="D19" s="150"/>
      <c r="E19" s="150" t="s">
        <v>421</v>
      </c>
      <c r="F19" s="148">
        <v>5864</v>
      </c>
      <c r="G19" s="151">
        <f aca="true" t="shared" si="2" ref="G19:G30">F19*100/F$18</f>
        <v>99.18809201623816</v>
      </c>
    </row>
    <row r="20" spans="1:7" ht="12.75">
      <c r="A20" s="147" t="s">
        <v>422</v>
      </c>
      <c r="B20" s="148">
        <v>330</v>
      </c>
      <c r="C20" s="149">
        <f t="shared" si="1"/>
        <v>5.581867388362652</v>
      </c>
      <c r="D20" s="150"/>
      <c r="E20" s="150" t="s">
        <v>423</v>
      </c>
      <c r="F20" s="148">
        <v>2044</v>
      </c>
      <c r="G20" s="151">
        <f t="shared" si="2"/>
        <v>34.57374830852503</v>
      </c>
    </row>
    <row r="21" spans="1:7" ht="12.75">
      <c r="A21" s="147" t="s">
        <v>424</v>
      </c>
      <c r="B21" s="148">
        <v>238</v>
      </c>
      <c r="C21" s="149">
        <f t="shared" si="1"/>
        <v>4.025710419485792</v>
      </c>
      <c r="D21" s="150"/>
      <c r="E21" s="150" t="s">
        <v>425</v>
      </c>
      <c r="F21" s="148">
        <v>1219</v>
      </c>
      <c r="G21" s="151">
        <f t="shared" si="2"/>
        <v>20.619079837618404</v>
      </c>
    </row>
    <row r="22" spans="1:7" ht="12.75">
      <c r="A22" s="147" t="s">
        <v>426</v>
      </c>
      <c r="B22" s="148">
        <v>382</v>
      </c>
      <c r="C22" s="149">
        <f t="shared" si="1"/>
        <v>6.461434370771313</v>
      </c>
      <c r="D22" s="150"/>
      <c r="E22" s="150" t="s">
        <v>427</v>
      </c>
      <c r="F22" s="148">
        <v>1900</v>
      </c>
      <c r="G22" s="151">
        <f t="shared" si="2"/>
        <v>32.138024357239516</v>
      </c>
    </row>
    <row r="23" spans="1:7" ht="12.75">
      <c r="A23" s="147" t="s">
        <v>428</v>
      </c>
      <c r="B23" s="148">
        <v>206</v>
      </c>
      <c r="C23" s="149">
        <f t="shared" si="1"/>
        <v>3.4844384303112315</v>
      </c>
      <c r="D23" s="150"/>
      <c r="E23" s="150" t="s">
        <v>429</v>
      </c>
      <c r="F23" s="148">
        <v>1380</v>
      </c>
      <c r="G23" s="151">
        <f t="shared" si="2"/>
        <v>23.34235453315291</v>
      </c>
    </row>
    <row r="24" spans="1:7" ht="12.75">
      <c r="A24" s="147" t="s">
        <v>430</v>
      </c>
      <c r="B24" s="148">
        <v>42</v>
      </c>
      <c r="C24" s="149">
        <f t="shared" si="1"/>
        <v>0.7104194857916103</v>
      </c>
      <c r="D24" s="150"/>
      <c r="E24" s="150" t="s">
        <v>431</v>
      </c>
      <c r="F24" s="148">
        <v>419</v>
      </c>
      <c r="G24" s="151">
        <f t="shared" si="2"/>
        <v>7.087280108254398</v>
      </c>
    </row>
    <row r="25" spans="1:7" ht="12.75">
      <c r="A25" s="147"/>
      <c r="B25" s="148"/>
      <c r="C25" s="152"/>
      <c r="D25" s="150"/>
      <c r="E25" s="150" t="s">
        <v>432</v>
      </c>
      <c r="F25" s="148">
        <v>176</v>
      </c>
      <c r="G25" s="151">
        <f t="shared" si="2"/>
        <v>2.976995940460081</v>
      </c>
    </row>
    <row r="26" spans="1:7" ht="12.75">
      <c r="A26" s="147" t="s">
        <v>433</v>
      </c>
      <c r="B26" s="153">
        <v>36.9</v>
      </c>
      <c r="C26" s="154" t="s">
        <v>261</v>
      </c>
      <c r="D26" s="150"/>
      <c r="E26" s="155" t="s">
        <v>434</v>
      </c>
      <c r="F26" s="148">
        <v>282</v>
      </c>
      <c r="G26" s="151">
        <f t="shared" si="2"/>
        <v>4.769959404600812</v>
      </c>
    </row>
    <row r="27" spans="1:7" ht="12.75">
      <c r="A27" s="147"/>
      <c r="B27" s="148"/>
      <c r="C27" s="152"/>
      <c r="D27" s="150"/>
      <c r="E27" s="156" t="s">
        <v>435</v>
      </c>
      <c r="F27" s="148">
        <v>153</v>
      </c>
      <c r="G27" s="151">
        <f t="shared" si="2"/>
        <v>2.587956698240866</v>
      </c>
    </row>
    <row r="28" spans="1:7" ht="12.75">
      <c r="A28" s="147" t="s">
        <v>262</v>
      </c>
      <c r="B28" s="148">
        <v>4318</v>
      </c>
      <c r="C28" s="149">
        <f aca="true" t="shared" si="3" ref="C28:C35">B28*100/B$7</f>
        <v>73.03788903924222</v>
      </c>
      <c r="D28" s="150"/>
      <c r="E28" s="150" t="s">
        <v>436</v>
      </c>
      <c r="F28" s="148">
        <v>48</v>
      </c>
      <c r="G28" s="151">
        <f t="shared" si="2"/>
        <v>0.8119079837618404</v>
      </c>
    </row>
    <row r="29" spans="1:7" ht="12.75">
      <c r="A29" s="147" t="s">
        <v>0</v>
      </c>
      <c r="B29" s="148">
        <v>2171</v>
      </c>
      <c r="C29" s="149">
        <f t="shared" si="3"/>
        <v>36.72192151556157</v>
      </c>
      <c r="D29" s="150"/>
      <c r="E29" s="150" t="s">
        <v>1</v>
      </c>
      <c r="F29" s="148">
        <v>0</v>
      </c>
      <c r="G29" s="151">
        <f t="shared" si="2"/>
        <v>0</v>
      </c>
    </row>
    <row r="30" spans="1:7" ht="12.75">
      <c r="A30" s="147" t="s">
        <v>2</v>
      </c>
      <c r="B30" s="148">
        <v>2147</v>
      </c>
      <c r="C30" s="149">
        <f t="shared" si="3"/>
        <v>36.31596752368065</v>
      </c>
      <c r="D30" s="150"/>
      <c r="E30" s="150" t="s">
        <v>3</v>
      </c>
      <c r="F30" s="148">
        <v>48</v>
      </c>
      <c r="G30" s="151">
        <f t="shared" si="2"/>
        <v>0.8119079837618404</v>
      </c>
    </row>
    <row r="31" spans="1:7" ht="12.75">
      <c r="A31" s="147" t="s">
        <v>4</v>
      </c>
      <c r="B31" s="148">
        <v>4105</v>
      </c>
      <c r="C31" s="149">
        <f t="shared" si="3"/>
        <v>69.43504736129906</v>
      </c>
      <c r="D31" s="150"/>
      <c r="E31" s="150"/>
      <c r="F31" s="140"/>
      <c r="G31" s="145"/>
    </row>
    <row r="32" spans="1:7" ht="12.75">
      <c r="A32" s="147" t="s">
        <v>5</v>
      </c>
      <c r="B32" s="148">
        <v>771</v>
      </c>
      <c r="C32" s="149">
        <f t="shared" si="3"/>
        <v>13.041271989174561</v>
      </c>
      <c r="D32" s="150"/>
      <c r="E32" s="142" t="s">
        <v>6</v>
      </c>
      <c r="F32" s="140"/>
      <c r="G32" s="157"/>
    </row>
    <row r="33" spans="1:7" ht="12.75">
      <c r="A33" s="147" t="s">
        <v>7</v>
      </c>
      <c r="B33" s="148">
        <v>630</v>
      </c>
      <c r="C33" s="149">
        <f t="shared" si="3"/>
        <v>10.656292286874153</v>
      </c>
      <c r="D33" s="150"/>
      <c r="E33" s="142" t="s">
        <v>8</v>
      </c>
      <c r="F33" s="140">
        <v>2044</v>
      </c>
      <c r="G33" s="146">
        <v>100</v>
      </c>
    </row>
    <row r="34" spans="1:7" ht="12.75">
      <c r="A34" s="147" t="s">
        <v>0</v>
      </c>
      <c r="B34" s="148">
        <v>278</v>
      </c>
      <c r="C34" s="149">
        <f t="shared" si="3"/>
        <v>4.7023004059539915</v>
      </c>
      <c r="D34" s="150"/>
      <c r="E34" s="150" t="s">
        <v>9</v>
      </c>
      <c r="F34" s="148">
        <v>1537</v>
      </c>
      <c r="G34" s="151">
        <f aca="true" t="shared" si="4" ref="G34:G42">F34*100/F$33</f>
        <v>75.19569471624266</v>
      </c>
    </row>
    <row r="35" spans="1:7" ht="12.75">
      <c r="A35" s="147" t="s">
        <v>2</v>
      </c>
      <c r="B35" s="148">
        <v>352</v>
      </c>
      <c r="C35" s="149">
        <f t="shared" si="3"/>
        <v>5.953991880920162</v>
      </c>
      <c r="D35" s="150"/>
      <c r="E35" s="150" t="s">
        <v>10</v>
      </c>
      <c r="F35" s="148">
        <v>734</v>
      </c>
      <c r="G35" s="151">
        <f t="shared" si="4"/>
        <v>35.90998043052838</v>
      </c>
    </row>
    <row r="36" spans="1:7" ht="12.75">
      <c r="A36" s="147"/>
      <c r="B36" s="148"/>
      <c r="C36" s="152"/>
      <c r="D36" s="150"/>
      <c r="E36" s="150" t="s">
        <v>11</v>
      </c>
      <c r="F36" s="148">
        <v>1219</v>
      </c>
      <c r="G36" s="151">
        <f t="shared" si="4"/>
        <v>59.63796477495108</v>
      </c>
    </row>
    <row r="37" spans="1:7" ht="12.75">
      <c r="A37" s="158" t="s">
        <v>12</v>
      </c>
      <c r="B37" s="148"/>
      <c r="C37" s="152"/>
      <c r="D37" s="150"/>
      <c r="E37" s="150" t="s">
        <v>10</v>
      </c>
      <c r="F37" s="148">
        <v>569</v>
      </c>
      <c r="G37" s="151">
        <f t="shared" si="4"/>
        <v>27.837573385518592</v>
      </c>
    </row>
    <row r="38" spans="1:7" ht="12.75">
      <c r="A38" s="159" t="s">
        <v>13</v>
      </c>
      <c r="B38" s="148">
        <v>5716</v>
      </c>
      <c r="C38" s="149">
        <f aca="true" t="shared" si="5" ref="C38:C56">B38*100/B$7</f>
        <v>96.68470906630581</v>
      </c>
      <c r="D38" s="150"/>
      <c r="E38" s="150" t="s">
        <v>14</v>
      </c>
      <c r="F38" s="148">
        <v>205</v>
      </c>
      <c r="G38" s="151">
        <f t="shared" si="4"/>
        <v>10.029354207436398</v>
      </c>
    </row>
    <row r="39" spans="1:7" ht="12.75">
      <c r="A39" s="147" t="s">
        <v>15</v>
      </c>
      <c r="B39" s="148">
        <v>4764</v>
      </c>
      <c r="C39" s="149">
        <f t="shared" si="5"/>
        <v>80.58186738836265</v>
      </c>
      <c r="D39" s="150"/>
      <c r="E39" s="150" t="s">
        <v>10</v>
      </c>
      <c r="F39" s="148">
        <v>106</v>
      </c>
      <c r="G39" s="151">
        <f t="shared" si="4"/>
        <v>5.185909980430528</v>
      </c>
    </row>
    <row r="40" spans="1:7" ht="12.75">
      <c r="A40" s="147" t="s">
        <v>16</v>
      </c>
      <c r="B40" s="148">
        <v>371</v>
      </c>
      <c r="C40" s="149">
        <f t="shared" si="5"/>
        <v>6.2753721244925575</v>
      </c>
      <c r="D40" s="150"/>
      <c r="E40" s="150" t="s">
        <v>17</v>
      </c>
      <c r="F40" s="148">
        <v>507</v>
      </c>
      <c r="G40" s="151">
        <f t="shared" si="4"/>
        <v>24.804305283757337</v>
      </c>
    </row>
    <row r="41" spans="1:7" ht="12.75">
      <c r="A41" s="147" t="s">
        <v>18</v>
      </c>
      <c r="B41" s="148">
        <v>16</v>
      </c>
      <c r="C41" s="149">
        <f t="shared" si="5"/>
        <v>0.2706359945872801</v>
      </c>
      <c r="D41" s="150"/>
      <c r="E41" s="150" t="s">
        <v>19</v>
      </c>
      <c r="F41" s="148">
        <v>396</v>
      </c>
      <c r="G41" s="151">
        <f t="shared" si="4"/>
        <v>19.373776908023483</v>
      </c>
    </row>
    <row r="42" spans="1:7" ht="12.75">
      <c r="A42" s="147" t="s">
        <v>20</v>
      </c>
      <c r="B42" s="148">
        <v>49</v>
      </c>
      <c r="C42" s="149">
        <f t="shared" si="5"/>
        <v>0.8288227334235453</v>
      </c>
      <c r="D42" s="150"/>
      <c r="E42" s="150" t="s">
        <v>21</v>
      </c>
      <c r="F42" s="148">
        <v>162</v>
      </c>
      <c r="G42" s="151">
        <f t="shared" si="4"/>
        <v>7.925636007827789</v>
      </c>
    </row>
    <row r="43" spans="1:7" ht="12.75">
      <c r="A43" s="147" t="s">
        <v>22</v>
      </c>
      <c r="B43" s="148">
        <v>11</v>
      </c>
      <c r="C43" s="149">
        <f t="shared" si="5"/>
        <v>0.18606224627875506</v>
      </c>
      <c r="D43" s="150"/>
      <c r="E43" s="150"/>
      <c r="F43" s="148"/>
      <c r="G43" s="145"/>
    </row>
    <row r="44" spans="1:7" ht="12.75">
      <c r="A44" s="147" t="s">
        <v>23</v>
      </c>
      <c r="B44" s="148">
        <v>5</v>
      </c>
      <c r="C44" s="149">
        <f t="shared" si="5"/>
        <v>0.08457374830852503</v>
      </c>
      <c r="D44" s="150"/>
      <c r="E44" s="150" t="s">
        <v>24</v>
      </c>
      <c r="F44" s="148">
        <v>842</v>
      </c>
      <c r="G44" s="160">
        <f>F44*100/F33</f>
        <v>41.193737769080236</v>
      </c>
    </row>
    <row r="45" spans="1:7" ht="12.75">
      <c r="A45" s="147" t="s">
        <v>25</v>
      </c>
      <c r="B45" s="148">
        <v>12</v>
      </c>
      <c r="C45" s="149">
        <f t="shared" si="5"/>
        <v>0.2029769959404601</v>
      </c>
      <c r="D45" s="150"/>
      <c r="E45" s="150" t="s">
        <v>26</v>
      </c>
      <c r="F45" s="148">
        <v>474</v>
      </c>
      <c r="G45" s="160">
        <f>F45*100/F33</f>
        <v>23.189823874755383</v>
      </c>
    </row>
    <row r="46" spans="1:7" ht="12.75">
      <c r="A46" s="147" t="s">
        <v>27</v>
      </c>
      <c r="B46" s="148">
        <v>2</v>
      </c>
      <c r="C46" s="149">
        <f t="shared" si="5"/>
        <v>0.03382949932341001</v>
      </c>
      <c r="D46" s="150"/>
      <c r="E46" s="150"/>
      <c r="F46" s="148"/>
      <c r="G46" s="145"/>
    </row>
    <row r="47" spans="1:7" ht="12.75">
      <c r="A47" s="147" t="s">
        <v>28</v>
      </c>
      <c r="B47" s="148">
        <v>11</v>
      </c>
      <c r="C47" s="149">
        <f t="shared" si="5"/>
        <v>0.18606224627875506</v>
      </c>
      <c r="D47" s="150"/>
      <c r="E47" s="150" t="s">
        <v>29</v>
      </c>
      <c r="F47" s="161">
        <v>2.87</v>
      </c>
      <c r="G47" s="162" t="s">
        <v>261</v>
      </c>
    </row>
    <row r="48" spans="1:7" ht="12.75">
      <c r="A48" s="147" t="s">
        <v>30</v>
      </c>
      <c r="B48" s="148">
        <v>4</v>
      </c>
      <c r="C48" s="149">
        <f t="shared" si="5"/>
        <v>0.06765899864682003</v>
      </c>
      <c r="D48" s="150"/>
      <c r="E48" s="150" t="s">
        <v>31</v>
      </c>
      <c r="F48" s="161">
        <v>3.3</v>
      </c>
      <c r="G48" s="162" t="s">
        <v>261</v>
      </c>
    </row>
    <row r="49" spans="1:7" ht="14.25">
      <c r="A49" s="147" t="s">
        <v>32</v>
      </c>
      <c r="B49" s="148">
        <v>4</v>
      </c>
      <c r="C49" s="149">
        <f t="shared" si="5"/>
        <v>0.06765899864682003</v>
      </c>
      <c r="D49" s="150"/>
      <c r="E49" s="150"/>
      <c r="F49" s="140"/>
      <c r="G49" s="145"/>
    </row>
    <row r="50" spans="1:7" ht="12.75">
      <c r="A50" s="147" t="s">
        <v>33</v>
      </c>
      <c r="B50" s="148">
        <v>7</v>
      </c>
      <c r="C50" s="149">
        <f t="shared" si="5"/>
        <v>0.11840324763193505</v>
      </c>
      <c r="D50" s="150"/>
      <c r="E50" s="142" t="s">
        <v>34</v>
      </c>
      <c r="F50" s="140"/>
      <c r="G50" s="157"/>
    </row>
    <row r="51" spans="1:7" ht="12.75">
      <c r="A51" s="147" t="s">
        <v>35</v>
      </c>
      <c r="B51" s="148">
        <v>6</v>
      </c>
      <c r="C51" s="149">
        <f t="shared" si="5"/>
        <v>0.10148849797023005</v>
      </c>
      <c r="D51" s="150"/>
      <c r="E51" s="142" t="s">
        <v>36</v>
      </c>
      <c r="F51" s="140">
        <v>2176</v>
      </c>
      <c r="G51" s="146">
        <v>100</v>
      </c>
    </row>
    <row r="52" spans="1:7" ht="12.75">
      <c r="A52" s="147" t="s">
        <v>37</v>
      </c>
      <c r="B52" s="148">
        <v>0</v>
      </c>
      <c r="C52" s="149">
        <f t="shared" si="5"/>
        <v>0</v>
      </c>
      <c r="D52" s="150"/>
      <c r="E52" s="150" t="s">
        <v>38</v>
      </c>
      <c r="F52" s="148">
        <v>2044</v>
      </c>
      <c r="G52" s="151">
        <f>F52*100/F$51</f>
        <v>93.93382352941177</v>
      </c>
    </row>
    <row r="53" spans="1:7" ht="12.75">
      <c r="A53" s="147" t="s">
        <v>39</v>
      </c>
      <c r="B53" s="148">
        <v>0</v>
      </c>
      <c r="C53" s="149">
        <f t="shared" si="5"/>
        <v>0</v>
      </c>
      <c r="D53" s="150"/>
      <c r="E53" s="150" t="s">
        <v>40</v>
      </c>
      <c r="F53" s="148">
        <v>132</v>
      </c>
      <c r="G53" s="151">
        <f>F53*100/F$51</f>
        <v>6.0661764705882355</v>
      </c>
    </row>
    <row r="54" spans="1:7" ht="14.25">
      <c r="A54" s="147" t="s">
        <v>41</v>
      </c>
      <c r="B54" s="148">
        <v>1</v>
      </c>
      <c r="C54" s="149">
        <f t="shared" si="5"/>
        <v>0.016914749661705007</v>
      </c>
      <c r="D54" s="150"/>
      <c r="E54" s="150" t="s">
        <v>42</v>
      </c>
      <c r="F54" s="148">
        <v>41</v>
      </c>
      <c r="G54" s="151">
        <f>F54*100/F$51</f>
        <v>1.8841911764705883</v>
      </c>
    </row>
    <row r="55" spans="1:7" ht="12.75">
      <c r="A55" s="147" t="s">
        <v>43</v>
      </c>
      <c r="B55" s="148">
        <v>509</v>
      </c>
      <c r="C55" s="149">
        <f t="shared" si="5"/>
        <v>8.609607577807848</v>
      </c>
      <c r="D55" s="150"/>
      <c r="E55" s="150"/>
      <c r="F55" s="148"/>
      <c r="G55" s="145"/>
    </row>
    <row r="56" spans="1:7" ht="12.75">
      <c r="A56" s="147" t="s">
        <v>44</v>
      </c>
      <c r="B56" s="148">
        <v>196</v>
      </c>
      <c r="C56" s="149">
        <f t="shared" si="5"/>
        <v>3.315290933694181</v>
      </c>
      <c r="D56" s="150"/>
      <c r="E56" s="150" t="s">
        <v>45</v>
      </c>
      <c r="F56" s="153">
        <v>1.4</v>
      </c>
      <c r="G56" s="162" t="s">
        <v>261</v>
      </c>
    </row>
    <row r="57" spans="1:7" ht="12.75">
      <c r="A57" s="147"/>
      <c r="B57" s="148"/>
      <c r="C57" s="163"/>
      <c r="D57" s="150"/>
      <c r="E57" s="150" t="s">
        <v>46</v>
      </c>
      <c r="F57" s="153">
        <v>5.2</v>
      </c>
      <c r="G57" s="162" t="s">
        <v>261</v>
      </c>
    </row>
    <row r="58" spans="1:7" ht="12.75">
      <c r="A58" s="164" t="s">
        <v>47</v>
      </c>
      <c r="B58" s="148"/>
      <c r="C58" s="163"/>
      <c r="D58" s="150"/>
      <c r="E58" s="150"/>
      <c r="F58" s="140"/>
      <c r="G58" s="145"/>
    </row>
    <row r="59" spans="1:7" ht="14.25">
      <c r="A59" s="165" t="s">
        <v>48</v>
      </c>
      <c r="B59" s="148"/>
      <c r="C59" s="163"/>
      <c r="D59" s="150"/>
      <c r="E59" s="142" t="s">
        <v>49</v>
      </c>
      <c r="F59" s="140"/>
      <c r="G59" s="157"/>
    </row>
    <row r="60" spans="1:7" ht="12.75">
      <c r="A60" s="147" t="s">
        <v>50</v>
      </c>
      <c r="B60" s="148">
        <v>4906</v>
      </c>
      <c r="C60" s="163">
        <f>B60*100/B7</f>
        <v>82.98376184032476</v>
      </c>
      <c r="D60" s="150"/>
      <c r="E60" s="142" t="s">
        <v>51</v>
      </c>
      <c r="F60" s="140">
        <v>2044</v>
      </c>
      <c r="G60" s="146">
        <v>100</v>
      </c>
    </row>
    <row r="61" spans="1:7" ht="12.75">
      <c r="A61" s="147" t="s">
        <v>52</v>
      </c>
      <c r="B61" s="148">
        <v>463</v>
      </c>
      <c r="C61" s="163">
        <f>B61*100/B7</f>
        <v>7.831529093369418</v>
      </c>
      <c r="D61" s="150"/>
      <c r="E61" s="150" t="s">
        <v>53</v>
      </c>
      <c r="F61" s="148">
        <v>1772</v>
      </c>
      <c r="G61" s="151">
        <f>F61*100/F$60</f>
        <v>86.69275929549902</v>
      </c>
    </row>
    <row r="62" spans="1:7" ht="12.75">
      <c r="A62" s="147" t="s">
        <v>54</v>
      </c>
      <c r="B62" s="148">
        <v>63</v>
      </c>
      <c r="C62" s="163">
        <f>B62*100/B7</f>
        <v>1.0656292286874154</v>
      </c>
      <c r="D62" s="150"/>
      <c r="E62" s="150" t="s">
        <v>55</v>
      </c>
      <c r="F62" s="148">
        <v>272</v>
      </c>
      <c r="G62" s="151">
        <f>F62*100/F$60</f>
        <v>13.307240704500979</v>
      </c>
    </row>
    <row r="63" spans="1:7" ht="12.75">
      <c r="A63" s="147" t="s">
        <v>56</v>
      </c>
      <c r="B63" s="148">
        <v>73</v>
      </c>
      <c r="C63" s="163">
        <f>B63*100/B7</f>
        <v>1.2347767253044655</v>
      </c>
      <c r="D63" s="150"/>
      <c r="E63" s="150"/>
      <c r="F63" s="148"/>
      <c r="G63" s="145"/>
    </row>
    <row r="64" spans="1:7" ht="12.75">
      <c r="A64" s="147" t="s">
        <v>57</v>
      </c>
      <c r="B64" s="148">
        <v>11</v>
      </c>
      <c r="C64" s="163">
        <f>B64*100/B7</f>
        <v>0.18606224627875506</v>
      </c>
      <c r="D64" s="150"/>
      <c r="E64" s="150" t="s">
        <v>58</v>
      </c>
      <c r="F64" s="161">
        <v>2.89</v>
      </c>
      <c r="G64" s="162" t="s">
        <v>261</v>
      </c>
    </row>
    <row r="65" spans="1:7" ht="13.5" thickBot="1">
      <c r="A65" s="166" t="s">
        <v>59</v>
      </c>
      <c r="B65" s="167">
        <v>609</v>
      </c>
      <c r="C65" s="168">
        <f>B65*100/B7</f>
        <v>10.30108254397835</v>
      </c>
      <c r="D65" s="169"/>
      <c r="E65" s="169" t="s">
        <v>60</v>
      </c>
      <c r="F65" s="170">
        <v>2.73</v>
      </c>
      <c r="G65" s="171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5912</v>
      </c>
      <c r="G9" s="33">
        <f>(F9/$F$9)*100</f>
        <v>100</v>
      </c>
    </row>
    <row r="10" spans="1:7" ht="12.75">
      <c r="A10" s="29" t="s">
        <v>269</v>
      </c>
      <c r="B10" s="93">
        <v>1486</v>
      </c>
      <c r="C10" s="33">
        <f aca="true" t="shared" si="0" ref="C10:C15">(B10/$B$10)*100</f>
        <v>100</v>
      </c>
      <c r="E10" s="34" t="s">
        <v>270</v>
      </c>
      <c r="F10" s="97">
        <v>5696</v>
      </c>
      <c r="G10" s="84">
        <f aca="true" t="shared" si="1" ref="G10:G16">(F10/$F$9)*100</f>
        <v>96.34641407307171</v>
      </c>
    </row>
    <row r="11" spans="1:7" ht="12.75">
      <c r="A11" s="36" t="s">
        <v>271</v>
      </c>
      <c r="B11" s="98">
        <v>103</v>
      </c>
      <c r="C11" s="35">
        <f t="shared" si="0"/>
        <v>6.9313593539703895</v>
      </c>
      <c r="E11" s="34" t="s">
        <v>272</v>
      </c>
      <c r="F11" s="97">
        <v>5349</v>
      </c>
      <c r="G11" s="84">
        <f t="shared" si="1"/>
        <v>90.47699594046009</v>
      </c>
    </row>
    <row r="12" spans="1:7" ht="12.75">
      <c r="A12" s="36" t="s">
        <v>273</v>
      </c>
      <c r="B12" s="98">
        <v>72</v>
      </c>
      <c r="C12" s="35">
        <f t="shared" si="0"/>
        <v>4.8452220726783315</v>
      </c>
      <c r="E12" s="34" t="s">
        <v>274</v>
      </c>
      <c r="F12" s="97">
        <v>3656</v>
      </c>
      <c r="G12" s="84">
        <f t="shared" si="1"/>
        <v>61.8403247631935</v>
      </c>
    </row>
    <row r="13" spans="1:7" ht="12.75">
      <c r="A13" s="36" t="s">
        <v>275</v>
      </c>
      <c r="B13" s="98">
        <v>811</v>
      </c>
      <c r="C13" s="35">
        <f t="shared" si="0"/>
        <v>54.576043068640644</v>
      </c>
      <c r="E13" s="34" t="s">
        <v>276</v>
      </c>
      <c r="F13" s="97">
        <v>1693</v>
      </c>
      <c r="G13" s="84">
        <f t="shared" si="1"/>
        <v>28.636671177266575</v>
      </c>
    </row>
    <row r="14" spans="1:7" ht="12.75">
      <c r="A14" s="36" t="s">
        <v>277</v>
      </c>
      <c r="B14" s="98">
        <v>360</v>
      </c>
      <c r="C14" s="35">
        <f t="shared" si="0"/>
        <v>24.226110363391655</v>
      </c>
      <c r="E14" s="34" t="s">
        <v>166</v>
      </c>
      <c r="F14" s="97">
        <v>347</v>
      </c>
      <c r="G14" s="84">
        <f t="shared" si="1"/>
        <v>5.869418132611638</v>
      </c>
    </row>
    <row r="15" spans="1:7" ht="12.75">
      <c r="A15" s="36" t="s">
        <v>324</v>
      </c>
      <c r="B15" s="97">
        <v>140</v>
      </c>
      <c r="C15" s="35">
        <f t="shared" si="0"/>
        <v>9.421265141318976</v>
      </c>
      <c r="E15" s="34" t="s">
        <v>278</v>
      </c>
      <c r="F15" s="97">
        <v>216</v>
      </c>
      <c r="G15" s="84">
        <f t="shared" si="1"/>
        <v>3.6535859269282813</v>
      </c>
    </row>
    <row r="16" spans="1:7" ht="12.75">
      <c r="A16" s="36"/>
      <c r="B16" s="93" t="s">
        <v>250</v>
      </c>
      <c r="C16" s="10"/>
      <c r="E16" s="34" t="s">
        <v>279</v>
      </c>
      <c r="F16" s="98">
        <v>116</v>
      </c>
      <c r="G16" s="84">
        <f t="shared" si="1"/>
        <v>1.962110960757781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101</v>
      </c>
      <c r="G17" s="84">
        <f>(F17/$F$9)*100</f>
        <v>1.7083897158322057</v>
      </c>
    </row>
    <row r="18" spans="1:7" ht="12.75">
      <c r="A18" s="29" t="s">
        <v>282</v>
      </c>
      <c r="B18" s="93">
        <v>3949</v>
      </c>
      <c r="C18" s="33">
        <f>(B18/$B$18)*100</f>
        <v>100</v>
      </c>
      <c r="E18" s="34" t="s">
        <v>283</v>
      </c>
      <c r="F18" s="97">
        <v>115</v>
      </c>
      <c r="G18" s="84">
        <f>(F18/$F$9)*100</f>
        <v>1.9451962110960759</v>
      </c>
    </row>
    <row r="19" spans="1:7" ht="12.75">
      <c r="A19" s="36" t="s">
        <v>284</v>
      </c>
      <c r="B19" s="97">
        <v>392</v>
      </c>
      <c r="C19" s="84">
        <f aca="true" t="shared" si="2" ref="C19:C25">(B19/$B$18)*100</f>
        <v>9.92656368700937</v>
      </c>
      <c r="E19" s="34"/>
      <c r="F19" s="97" t="s">
        <v>250</v>
      </c>
      <c r="G19" s="84"/>
    </row>
    <row r="20" spans="1:7" ht="12.75">
      <c r="A20" s="36" t="s">
        <v>285</v>
      </c>
      <c r="B20" s="97">
        <v>459</v>
      </c>
      <c r="C20" s="84">
        <f t="shared" si="2"/>
        <v>11.623195745758421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1594</v>
      </c>
      <c r="C21" s="84">
        <f t="shared" si="2"/>
        <v>40.3646492782983</v>
      </c>
      <c r="E21" s="38" t="s">
        <v>167</v>
      </c>
      <c r="F21" s="80">
        <v>216</v>
      </c>
      <c r="G21" s="33">
        <f>(F21/$F$21)*100</f>
        <v>100</v>
      </c>
    </row>
    <row r="22" spans="1:7" ht="12.75">
      <c r="A22" s="36" t="s">
        <v>302</v>
      </c>
      <c r="B22" s="97">
        <v>753</v>
      </c>
      <c r="C22" s="84">
        <f t="shared" si="2"/>
        <v>19.06811851101545</v>
      </c>
      <c r="E22" s="34" t="s">
        <v>303</v>
      </c>
      <c r="F22" s="97">
        <v>96</v>
      </c>
      <c r="G22" s="84">
        <f aca="true" t="shared" si="3" ref="G22:G27">(F22/$F$21)*100</f>
        <v>44.44444444444444</v>
      </c>
    </row>
    <row r="23" spans="1:7" ht="12.75">
      <c r="A23" s="36" t="s">
        <v>304</v>
      </c>
      <c r="B23" s="97">
        <v>223</v>
      </c>
      <c r="C23" s="84">
        <f t="shared" si="2"/>
        <v>5.6469992403140035</v>
      </c>
      <c r="E23" s="34" t="s">
        <v>305</v>
      </c>
      <c r="F23" s="97">
        <v>69</v>
      </c>
      <c r="G23" s="84">
        <f t="shared" si="3"/>
        <v>31.944444444444443</v>
      </c>
    </row>
    <row r="24" spans="1:7" ht="12.75">
      <c r="A24" s="36" t="s">
        <v>306</v>
      </c>
      <c r="B24" s="97">
        <v>382</v>
      </c>
      <c r="C24" s="84">
        <f t="shared" si="2"/>
        <v>9.673335021524435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146</v>
      </c>
      <c r="C25" s="84">
        <f t="shared" si="2"/>
        <v>3.6971385160800203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51</v>
      </c>
      <c r="G26" s="84">
        <f t="shared" si="3"/>
        <v>23.61111111111111</v>
      </c>
    </row>
    <row r="27" spans="1:7" ht="12.75">
      <c r="A27" s="36" t="s">
        <v>311</v>
      </c>
      <c r="B27" s="108">
        <v>78.5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13.4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5554</v>
      </c>
      <c r="G30" s="33">
        <f>(F30/$F$30)*100</f>
        <v>100</v>
      </c>
      <c r="J30" s="39"/>
    </row>
    <row r="31" spans="1:10" ht="12.75">
      <c r="A31" s="95" t="s">
        <v>296</v>
      </c>
      <c r="B31" s="93">
        <v>4547</v>
      </c>
      <c r="C31" s="33">
        <f>(B31/$B$31)*100</f>
        <v>100</v>
      </c>
      <c r="E31" s="34" t="s">
        <v>317</v>
      </c>
      <c r="F31" s="97">
        <v>4548</v>
      </c>
      <c r="G31" s="101">
        <f>(F31/$F$30)*100</f>
        <v>81.88692833993518</v>
      </c>
      <c r="J31" s="39"/>
    </row>
    <row r="32" spans="1:10" ht="12.75">
      <c r="A32" s="36" t="s">
        <v>318</v>
      </c>
      <c r="B32" s="97">
        <v>1121</v>
      </c>
      <c r="C32" s="10">
        <f>(B32/$B$31)*100</f>
        <v>24.653617769958213</v>
      </c>
      <c r="E32" s="34" t="s">
        <v>319</v>
      </c>
      <c r="F32" s="97">
        <v>1006</v>
      </c>
      <c r="G32" s="101">
        <f aca="true" t="shared" si="4" ref="G32:G39">(F32/$F$30)*100</f>
        <v>18.11307166006482</v>
      </c>
      <c r="J32" s="39"/>
    </row>
    <row r="33" spans="1:10" ht="12.75">
      <c r="A33" s="36" t="s">
        <v>320</v>
      </c>
      <c r="B33" s="97">
        <v>2692</v>
      </c>
      <c r="C33" s="10">
        <f aca="true" t="shared" si="5" ref="C33:C38">(B33/$B$31)*100</f>
        <v>59.20387068396745</v>
      </c>
      <c r="E33" s="34" t="s">
        <v>321</v>
      </c>
      <c r="F33" s="97">
        <v>382</v>
      </c>
      <c r="G33" s="101">
        <f t="shared" si="4"/>
        <v>6.877925819229384</v>
      </c>
      <c r="J33" s="39"/>
    </row>
    <row r="34" spans="1:7" ht="12.75">
      <c r="A34" s="36" t="s">
        <v>322</v>
      </c>
      <c r="B34" s="97">
        <v>106</v>
      </c>
      <c r="C34" s="10">
        <f t="shared" si="5"/>
        <v>2.331207389487574</v>
      </c>
      <c r="E34" s="34" t="s">
        <v>323</v>
      </c>
      <c r="F34" s="97">
        <v>783</v>
      </c>
      <c r="G34" s="101">
        <f t="shared" si="4"/>
        <v>14.097947425279077</v>
      </c>
    </row>
    <row r="35" spans="1:7" ht="12.75">
      <c r="A35" s="36" t="s">
        <v>325</v>
      </c>
      <c r="B35" s="97">
        <v>284</v>
      </c>
      <c r="C35" s="10">
        <f t="shared" si="5"/>
        <v>6.245876402023312</v>
      </c>
      <c r="E35" s="34" t="s">
        <v>321</v>
      </c>
      <c r="F35" s="97">
        <v>323</v>
      </c>
      <c r="G35" s="101">
        <f t="shared" si="4"/>
        <v>5.815628375945265</v>
      </c>
    </row>
    <row r="36" spans="1:7" ht="12.75">
      <c r="A36" s="36" t="s">
        <v>297</v>
      </c>
      <c r="B36" s="97">
        <v>235</v>
      </c>
      <c r="C36" s="10">
        <f t="shared" si="5"/>
        <v>5.168242797448867</v>
      </c>
      <c r="E36" s="34" t="s">
        <v>327</v>
      </c>
      <c r="F36" s="97">
        <v>154</v>
      </c>
      <c r="G36" s="101">
        <f t="shared" si="4"/>
        <v>2.772776377385668</v>
      </c>
    </row>
    <row r="37" spans="1:7" ht="12.75">
      <c r="A37" s="36" t="s">
        <v>326</v>
      </c>
      <c r="B37" s="97">
        <v>344</v>
      </c>
      <c r="C37" s="10">
        <f t="shared" si="5"/>
        <v>7.565427754563449</v>
      </c>
      <c r="E37" s="34" t="s">
        <v>321</v>
      </c>
      <c r="F37" s="97">
        <v>40</v>
      </c>
      <c r="G37" s="101">
        <f t="shared" si="4"/>
        <v>0.7202016564638098</v>
      </c>
    </row>
    <row r="38" spans="1:7" ht="12.75">
      <c r="A38" s="36" t="s">
        <v>297</v>
      </c>
      <c r="B38" s="97">
        <v>168</v>
      </c>
      <c r="C38" s="10">
        <f t="shared" si="5"/>
        <v>3.694743787112382</v>
      </c>
      <c r="E38" s="34" t="s">
        <v>259</v>
      </c>
      <c r="F38" s="97">
        <v>69</v>
      </c>
      <c r="G38" s="101">
        <f t="shared" si="4"/>
        <v>1.242347857400072</v>
      </c>
    </row>
    <row r="39" spans="1:7" ht="12.75">
      <c r="A39" s="36"/>
      <c r="B39" s="97" t="s">
        <v>250</v>
      </c>
      <c r="C39" s="10"/>
      <c r="E39" s="34" t="s">
        <v>321</v>
      </c>
      <c r="F39" s="97">
        <v>19</v>
      </c>
      <c r="G39" s="101">
        <f t="shared" si="4"/>
        <v>0.34209578682030967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172</v>
      </c>
      <c r="C42" s="33">
        <f>(B42/$B$42)*100</f>
        <v>100</v>
      </c>
      <c r="E42" s="31" t="s">
        <v>268</v>
      </c>
      <c r="F42" s="80">
        <v>5912</v>
      </c>
      <c r="G42" s="99">
        <f>(F42/$F$42)*100</f>
        <v>100</v>
      </c>
      <c r="I42" s="39"/>
    </row>
    <row r="43" spans="1:7" ht="12.75">
      <c r="A43" s="36" t="s">
        <v>301</v>
      </c>
      <c r="B43" s="98">
        <v>74</v>
      </c>
      <c r="C43" s="102">
        <f>(B43/$B$42)*100</f>
        <v>43.02325581395349</v>
      </c>
      <c r="E43" s="60" t="s">
        <v>168</v>
      </c>
      <c r="F43" s="106">
        <v>7713</v>
      </c>
      <c r="G43" s="107">
        <f aca="true" t="shared" si="6" ref="G43:G71">(F43/$F$42)*100</f>
        <v>130.4634641407307</v>
      </c>
    </row>
    <row r="44" spans="1:7" ht="12.75">
      <c r="A44" s="36"/>
      <c r="B44" s="93" t="s">
        <v>250</v>
      </c>
      <c r="C44" s="10"/>
      <c r="E44" s="1" t="s">
        <v>329</v>
      </c>
      <c r="F44" s="97">
        <v>10</v>
      </c>
      <c r="G44" s="101">
        <f t="shared" si="6"/>
        <v>0.16914749661705006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0.08457374830852503</v>
      </c>
    </row>
    <row r="46" spans="1:7" ht="12.75">
      <c r="A46" s="29" t="s">
        <v>331</v>
      </c>
      <c r="B46" s="93">
        <v>4309</v>
      </c>
      <c r="C46" s="33">
        <f>(B46/$B$46)*100</f>
        <v>100</v>
      </c>
      <c r="E46" s="1" t="s">
        <v>332</v>
      </c>
      <c r="F46" s="97">
        <v>21</v>
      </c>
      <c r="G46" s="101">
        <f t="shared" si="6"/>
        <v>0.35520974289580515</v>
      </c>
    </row>
    <row r="47" spans="1:7" ht="12.75">
      <c r="A47" s="36" t="s">
        <v>333</v>
      </c>
      <c r="B47" s="97">
        <v>671</v>
      </c>
      <c r="C47" s="10">
        <f>(B47/$B$46)*100</f>
        <v>15.572058482246462</v>
      </c>
      <c r="E47" s="1" t="s">
        <v>334</v>
      </c>
      <c r="F47" s="97">
        <v>116</v>
      </c>
      <c r="G47" s="101">
        <f t="shared" si="6"/>
        <v>1.962110960757781</v>
      </c>
    </row>
    <row r="48" spans="1:7" ht="12.75">
      <c r="A48" s="36"/>
      <c r="B48" s="93" t="s">
        <v>250</v>
      </c>
      <c r="C48" s="10"/>
      <c r="E48" s="1" t="s">
        <v>335</v>
      </c>
      <c r="F48" s="97">
        <v>709</v>
      </c>
      <c r="G48" s="101">
        <f t="shared" si="6"/>
        <v>11.99255751014885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142</v>
      </c>
      <c r="G49" s="101">
        <f t="shared" si="6"/>
        <v>2.401894451962111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</v>
      </c>
      <c r="G50" s="101">
        <f t="shared" si="6"/>
        <v>0.13531799729364005</v>
      </c>
    </row>
    <row r="51" spans="1:7" ht="12.75">
      <c r="A51" s="5" t="s">
        <v>338</v>
      </c>
      <c r="B51" s="93">
        <v>1427</v>
      </c>
      <c r="C51" s="33">
        <f>(B51/$B$51)*100</f>
        <v>100</v>
      </c>
      <c r="E51" s="1" t="s">
        <v>339</v>
      </c>
      <c r="F51" s="97">
        <v>1391</v>
      </c>
      <c r="G51" s="101">
        <f t="shared" si="6"/>
        <v>23.528416779431666</v>
      </c>
    </row>
    <row r="52" spans="1:7" ht="12.75">
      <c r="A52" s="4" t="s">
        <v>340</v>
      </c>
      <c r="B52" s="98">
        <v>71</v>
      </c>
      <c r="C52" s="10">
        <f>(B52/$B$51)*100</f>
        <v>4.9754730203223545</v>
      </c>
      <c r="E52" s="1" t="s">
        <v>341</v>
      </c>
      <c r="F52" s="97">
        <v>4</v>
      </c>
      <c r="G52" s="101">
        <f t="shared" si="6"/>
        <v>0.06765899864682003</v>
      </c>
    </row>
    <row r="53" spans="1:7" ht="12.75">
      <c r="A53" s="4"/>
      <c r="B53" s="93" t="s">
        <v>250</v>
      </c>
      <c r="C53" s="10"/>
      <c r="E53" s="1" t="s">
        <v>342</v>
      </c>
      <c r="F53" s="97">
        <v>38</v>
      </c>
      <c r="G53" s="101">
        <f t="shared" si="6"/>
        <v>0.6427604871447903</v>
      </c>
    </row>
    <row r="54" spans="1:7" ht="14.25">
      <c r="A54" s="5" t="s">
        <v>343</v>
      </c>
      <c r="B54" s="93">
        <v>3486</v>
      </c>
      <c r="C54" s="33">
        <f>(B54/$B$54)*100</f>
        <v>100</v>
      </c>
      <c r="E54" s="1" t="s">
        <v>201</v>
      </c>
      <c r="F54" s="97">
        <v>1575</v>
      </c>
      <c r="G54" s="101">
        <f t="shared" si="6"/>
        <v>26.640730717185384</v>
      </c>
    </row>
    <row r="55" spans="1:7" ht="12.75">
      <c r="A55" s="4" t="s">
        <v>340</v>
      </c>
      <c r="B55" s="98">
        <v>696</v>
      </c>
      <c r="C55" s="10">
        <f>(B55/$B$54)*100</f>
        <v>19.965576592082616</v>
      </c>
      <c r="E55" s="1" t="s">
        <v>344</v>
      </c>
      <c r="F55" s="97">
        <v>1171</v>
      </c>
      <c r="G55" s="101">
        <f t="shared" si="6"/>
        <v>19.807171853856563</v>
      </c>
    </row>
    <row r="56" spans="1:7" ht="12.75">
      <c r="A56" s="4" t="s">
        <v>345</v>
      </c>
      <c r="B56" s="119">
        <v>45</v>
      </c>
      <c r="C56" s="37" t="s">
        <v>261</v>
      </c>
      <c r="E56" s="1" t="s">
        <v>346</v>
      </c>
      <c r="F56" s="97">
        <v>14</v>
      </c>
      <c r="G56" s="101">
        <f t="shared" si="6"/>
        <v>0.2368064952638701</v>
      </c>
    </row>
    <row r="57" spans="1:7" ht="12.75">
      <c r="A57" s="4" t="s">
        <v>347</v>
      </c>
      <c r="B57" s="98">
        <v>2790</v>
      </c>
      <c r="C57" s="10">
        <f>(B57/$B$54)*100</f>
        <v>80.03442340791739</v>
      </c>
      <c r="E57" s="1" t="s">
        <v>348</v>
      </c>
      <c r="F57" s="97">
        <v>8</v>
      </c>
      <c r="G57" s="101">
        <f t="shared" si="6"/>
        <v>0.13531799729364005</v>
      </c>
    </row>
    <row r="58" spans="1:7" ht="12.75">
      <c r="A58" s="4" t="s">
        <v>345</v>
      </c>
      <c r="B58" s="119">
        <v>79.8</v>
      </c>
      <c r="C58" s="37" t="s">
        <v>261</v>
      </c>
      <c r="E58" s="1" t="s">
        <v>349</v>
      </c>
      <c r="F58" s="97">
        <v>351</v>
      </c>
      <c r="G58" s="101">
        <f t="shared" si="6"/>
        <v>5.937077131258457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641</v>
      </c>
      <c r="C60" s="33">
        <f>(B60/$B$60)*100</f>
        <v>100</v>
      </c>
      <c r="E60" s="1" t="s">
        <v>352</v>
      </c>
      <c r="F60" s="97">
        <v>71</v>
      </c>
      <c r="G60" s="101">
        <f t="shared" si="6"/>
        <v>1.2009472259810554</v>
      </c>
    </row>
    <row r="61" spans="1:7" ht="12.75">
      <c r="A61" s="4" t="s">
        <v>340</v>
      </c>
      <c r="B61" s="97">
        <v>256</v>
      </c>
      <c r="C61" s="10">
        <f>(B61/$B$60)*100</f>
        <v>39.93759750390016</v>
      </c>
      <c r="E61" s="1" t="s">
        <v>353</v>
      </c>
      <c r="F61" s="97">
        <v>193</v>
      </c>
      <c r="G61" s="101">
        <f t="shared" si="6"/>
        <v>3.2645466847090665</v>
      </c>
    </row>
    <row r="62" spans="1:7" ht="12.75">
      <c r="A62" s="4"/>
      <c r="B62" s="93" t="s">
        <v>250</v>
      </c>
      <c r="C62" s="10"/>
      <c r="E62" s="1" t="s">
        <v>354</v>
      </c>
      <c r="F62" s="97">
        <v>49</v>
      </c>
      <c r="G62" s="101">
        <f t="shared" si="6"/>
        <v>0.8288227334235454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5554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3652</v>
      </c>
      <c r="C65" s="10">
        <f>(B65/$B$64)*100</f>
        <v>65.75441123514584</v>
      </c>
      <c r="E65" s="1" t="s">
        <v>359</v>
      </c>
      <c r="F65" s="97">
        <v>36</v>
      </c>
      <c r="G65" s="101">
        <f t="shared" si="6"/>
        <v>0.6089309878213802</v>
      </c>
    </row>
    <row r="66" spans="1:7" ht="12.75">
      <c r="A66" s="4" t="s">
        <v>257</v>
      </c>
      <c r="B66" s="97">
        <v>1870</v>
      </c>
      <c r="C66" s="10">
        <f aca="true" t="shared" si="7" ref="C66:C71">(B66/$B$64)*100</f>
        <v>33.66942743968311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1359</v>
      </c>
      <c r="C67" s="10">
        <f t="shared" si="7"/>
        <v>24.46885127835794</v>
      </c>
      <c r="E67" s="1" t="s">
        <v>362</v>
      </c>
      <c r="F67" s="97">
        <v>16</v>
      </c>
      <c r="G67" s="101">
        <f t="shared" si="6"/>
        <v>0.2706359945872801</v>
      </c>
    </row>
    <row r="68" spans="1:7" ht="12.75">
      <c r="A68" s="4" t="s">
        <v>363</v>
      </c>
      <c r="B68" s="97">
        <v>511</v>
      </c>
      <c r="C68" s="10">
        <f t="shared" si="7"/>
        <v>9.20057616132517</v>
      </c>
      <c r="E68" s="1" t="s">
        <v>364</v>
      </c>
      <c r="F68" s="97">
        <v>203</v>
      </c>
      <c r="G68" s="101">
        <f t="shared" si="6"/>
        <v>3.4336941813261164</v>
      </c>
    </row>
    <row r="69" spans="1:7" ht="12.75">
      <c r="A69" s="4" t="s">
        <v>365</v>
      </c>
      <c r="B69" s="97">
        <v>283</v>
      </c>
      <c r="C69" s="10">
        <f t="shared" si="7"/>
        <v>5.0954267194814555</v>
      </c>
      <c r="E69" s="1" t="s">
        <v>366</v>
      </c>
      <c r="F69" s="97">
        <v>21</v>
      </c>
      <c r="G69" s="101">
        <f t="shared" si="6"/>
        <v>0.35520974289580515</v>
      </c>
    </row>
    <row r="70" spans="1:7" ht="12.75">
      <c r="A70" s="4" t="s">
        <v>367</v>
      </c>
      <c r="B70" s="97">
        <v>228</v>
      </c>
      <c r="C70" s="10">
        <f t="shared" si="7"/>
        <v>4.105149441843716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32</v>
      </c>
      <c r="C71" s="40">
        <f t="shared" si="7"/>
        <v>0.5761613251710479</v>
      </c>
      <c r="D71" s="41"/>
      <c r="E71" s="9" t="s">
        <v>369</v>
      </c>
      <c r="F71" s="103">
        <v>1561</v>
      </c>
      <c r="G71" s="104">
        <f t="shared" si="6"/>
        <v>26.403924221921514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4456</v>
      </c>
      <c r="C9" s="81">
        <f>(B9/$B$9)*100</f>
        <v>100</v>
      </c>
      <c r="D9" s="65"/>
      <c r="E9" s="79" t="s">
        <v>381</v>
      </c>
      <c r="F9" s="80">
        <v>2037</v>
      </c>
      <c r="G9" s="81">
        <f>(F9/$F$9)*100</f>
        <v>100</v>
      </c>
    </row>
    <row r="10" spans="1:7" ht="12.75">
      <c r="A10" s="82" t="s">
        <v>382</v>
      </c>
      <c r="B10" s="97">
        <v>2957</v>
      </c>
      <c r="C10" s="105">
        <f>(B10/$B$9)*100</f>
        <v>66.35996409335728</v>
      </c>
      <c r="D10" s="65"/>
      <c r="E10" s="78" t="s">
        <v>383</v>
      </c>
      <c r="F10" s="97">
        <v>146</v>
      </c>
      <c r="G10" s="105">
        <f aca="true" t="shared" si="0" ref="G10:G19">(F10/$F$9)*100</f>
        <v>7.167403043691703</v>
      </c>
    </row>
    <row r="11" spans="1:7" ht="12.75">
      <c r="A11" s="82" t="s">
        <v>384</v>
      </c>
      <c r="B11" s="97">
        <v>2957</v>
      </c>
      <c r="C11" s="105">
        <f aca="true" t="shared" si="1" ref="C11:C16">(B11/$B$9)*100</f>
        <v>66.35996409335728</v>
      </c>
      <c r="D11" s="65"/>
      <c r="E11" s="78" t="s">
        <v>385</v>
      </c>
      <c r="F11" s="97">
        <v>50</v>
      </c>
      <c r="G11" s="105">
        <f t="shared" si="0"/>
        <v>2.454590083456063</v>
      </c>
    </row>
    <row r="12" spans="1:7" ht="12.75">
      <c r="A12" s="82" t="s">
        <v>386</v>
      </c>
      <c r="B12" s="97">
        <v>2771</v>
      </c>
      <c r="C12" s="105">
        <f>(B12/$B$9)*100</f>
        <v>62.18581687612208</v>
      </c>
      <c r="D12" s="65"/>
      <c r="E12" s="78" t="s">
        <v>387</v>
      </c>
      <c r="F12" s="97">
        <v>147</v>
      </c>
      <c r="G12" s="105">
        <f t="shared" si="0"/>
        <v>7.216494845360824</v>
      </c>
    </row>
    <row r="13" spans="1:7" ht="12.75">
      <c r="A13" s="82" t="s">
        <v>388</v>
      </c>
      <c r="B13" s="97">
        <v>186</v>
      </c>
      <c r="C13" s="105">
        <f>(B13/$B$9)*100</f>
        <v>4.174147217235189</v>
      </c>
      <c r="D13" s="65"/>
      <c r="E13" s="78" t="s">
        <v>389</v>
      </c>
      <c r="F13" s="97">
        <v>223</v>
      </c>
      <c r="G13" s="105">
        <f t="shared" si="0"/>
        <v>10.94747177221404</v>
      </c>
    </row>
    <row r="14" spans="1:7" ht="12.75">
      <c r="A14" s="82" t="s">
        <v>390</v>
      </c>
      <c r="B14" s="109">
        <v>6.3</v>
      </c>
      <c r="C14" s="112" t="s">
        <v>261</v>
      </c>
      <c r="D14" s="65"/>
      <c r="E14" s="78" t="s">
        <v>391</v>
      </c>
      <c r="F14" s="97">
        <v>429</v>
      </c>
      <c r="G14" s="105">
        <f t="shared" si="0"/>
        <v>21.06038291605302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499</v>
      </c>
      <c r="G15" s="105">
        <f t="shared" si="0"/>
        <v>24.496809032891505</v>
      </c>
    </row>
    <row r="16" spans="1:7" ht="12.75">
      <c r="A16" s="82" t="s">
        <v>67</v>
      </c>
      <c r="B16" s="97">
        <v>1499</v>
      </c>
      <c r="C16" s="105">
        <f t="shared" si="1"/>
        <v>33.64003590664273</v>
      </c>
      <c r="D16" s="65"/>
      <c r="E16" s="78" t="s">
        <v>68</v>
      </c>
      <c r="F16" s="97">
        <v>340</v>
      </c>
      <c r="G16" s="105">
        <f t="shared" si="0"/>
        <v>16.691212567501225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142</v>
      </c>
      <c r="G17" s="105">
        <f t="shared" si="0"/>
        <v>6.971035837015219</v>
      </c>
    </row>
    <row r="18" spans="1:7" ht="12.75">
      <c r="A18" s="77" t="s">
        <v>70</v>
      </c>
      <c r="B18" s="80">
        <v>2196</v>
      </c>
      <c r="C18" s="81">
        <f>(B18/$B$18)*100</f>
        <v>100</v>
      </c>
      <c r="D18" s="65"/>
      <c r="E18" s="78" t="s">
        <v>170</v>
      </c>
      <c r="F18" s="97">
        <v>31</v>
      </c>
      <c r="G18" s="105">
        <f t="shared" si="0"/>
        <v>1.5218458517427589</v>
      </c>
    </row>
    <row r="19" spans="1:9" ht="12.75">
      <c r="A19" s="82" t="s">
        <v>382</v>
      </c>
      <c r="B19" s="97">
        <v>1272</v>
      </c>
      <c r="C19" s="105">
        <f>(B19/$B$18)*100</f>
        <v>57.92349726775956</v>
      </c>
      <c r="D19" s="65"/>
      <c r="E19" s="78" t="s">
        <v>169</v>
      </c>
      <c r="F19" s="98">
        <v>30</v>
      </c>
      <c r="G19" s="105">
        <f t="shared" si="0"/>
        <v>1.4727540500736376</v>
      </c>
      <c r="I19" s="117"/>
    </row>
    <row r="20" spans="1:7" ht="12.75">
      <c r="A20" s="82" t="s">
        <v>384</v>
      </c>
      <c r="B20" s="97">
        <v>1272</v>
      </c>
      <c r="C20" s="105">
        <f>(B20/$B$18)*100</f>
        <v>57.92349726775956</v>
      </c>
      <c r="D20" s="65"/>
      <c r="E20" s="78" t="s">
        <v>71</v>
      </c>
      <c r="F20" s="97">
        <v>50417</v>
      </c>
      <c r="G20" s="112" t="s">
        <v>261</v>
      </c>
    </row>
    <row r="21" spans="1:7" ht="12.75">
      <c r="A21" s="82" t="s">
        <v>386</v>
      </c>
      <c r="B21" s="97">
        <v>1170</v>
      </c>
      <c r="C21" s="105">
        <f>(B21/$B$18)*100</f>
        <v>53.278688524590166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1727</v>
      </c>
      <c r="G22" s="105">
        <f>(F22/$F$9)*100</f>
        <v>84.78154148257241</v>
      </c>
    </row>
    <row r="23" spans="1:7" ht="12.75">
      <c r="A23" s="77" t="s">
        <v>73</v>
      </c>
      <c r="B23" s="80">
        <v>429</v>
      </c>
      <c r="C23" s="81">
        <f>(B23/$B$23)*100</f>
        <v>100</v>
      </c>
      <c r="D23" s="65"/>
      <c r="E23" s="78" t="s">
        <v>74</v>
      </c>
      <c r="F23" s="97">
        <v>57880</v>
      </c>
      <c r="G23" s="112" t="s">
        <v>261</v>
      </c>
    </row>
    <row r="24" spans="1:7" ht="12.75">
      <c r="A24" s="82" t="s">
        <v>75</v>
      </c>
      <c r="B24" s="97">
        <v>264</v>
      </c>
      <c r="C24" s="105">
        <f>(B24/$B$23)*100</f>
        <v>61.53846153846154</v>
      </c>
      <c r="D24" s="65"/>
      <c r="E24" s="78" t="s">
        <v>76</v>
      </c>
      <c r="F24" s="97">
        <v>557</v>
      </c>
      <c r="G24" s="105">
        <f>(F24/$F$9)*100</f>
        <v>27.344133529700542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11473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111</v>
      </c>
      <c r="G26" s="105">
        <f>(F26/$F$9)*100</f>
        <v>5.44918998527246</v>
      </c>
    </row>
    <row r="27" spans="1:7" ht="12.75">
      <c r="A27" s="77" t="s">
        <v>85</v>
      </c>
      <c r="B27" s="80">
        <v>2708</v>
      </c>
      <c r="C27" s="81">
        <f>(B27/$B$27)*100</f>
        <v>100</v>
      </c>
      <c r="D27" s="65"/>
      <c r="E27" s="78" t="s">
        <v>78</v>
      </c>
      <c r="F27" s="98">
        <v>8952</v>
      </c>
      <c r="G27" s="112" t="s">
        <v>261</v>
      </c>
    </row>
    <row r="28" spans="1:7" ht="12.75">
      <c r="A28" s="82" t="s">
        <v>86</v>
      </c>
      <c r="B28" s="97">
        <v>2220</v>
      </c>
      <c r="C28" s="105">
        <f aca="true" t="shared" si="2" ref="C28:C33">(B28/$B$27)*100</f>
        <v>81.97932053175776</v>
      </c>
      <c r="D28" s="65"/>
      <c r="E28" s="78" t="s">
        <v>79</v>
      </c>
      <c r="F28" s="97">
        <v>27</v>
      </c>
      <c r="G28" s="105">
        <f>(F28/$F$9)*100</f>
        <v>1.3254786450662739</v>
      </c>
    </row>
    <row r="29" spans="1:7" ht="12.75">
      <c r="A29" s="82" t="s">
        <v>87</v>
      </c>
      <c r="B29" s="97">
        <v>282</v>
      </c>
      <c r="C29" s="105">
        <f t="shared" si="2"/>
        <v>10.413589364844904</v>
      </c>
      <c r="D29" s="65"/>
      <c r="E29" s="78" t="s">
        <v>80</v>
      </c>
      <c r="F29" s="97">
        <v>1659</v>
      </c>
      <c r="G29" s="112" t="s">
        <v>261</v>
      </c>
    </row>
    <row r="30" spans="1:7" ht="12.75">
      <c r="A30" s="82" t="s">
        <v>88</v>
      </c>
      <c r="B30" s="97">
        <v>61</v>
      </c>
      <c r="C30" s="105">
        <f t="shared" si="2"/>
        <v>2.2525849335302808</v>
      </c>
      <c r="D30" s="65"/>
      <c r="E30" s="78" t="s">
        <v>81</v>
      </c>
      <c r="F30" s="97">
        <v>260</v>
      </c>
      <c r="G30" s="105">
        <f>(F30/$F$9)*100</f>
        <v>12.763868433971526</v>
      </c>
    </row>
    <row r="31" spans="1:7" ht="12.75">
      <c r="A31" s="82" t="s">
        <v>115</v>
      </c>
      <c r="B31" s="97">
        <v>49</v>
      </c>
      <c r="C31" s="105">
        <f t="shared" si="2"/>
        <v>1.809453471196455</v>
      </c>
      <c r="D31" s="65"/>
      <c r="E31" s="78" t="s">
        <v>82</v>
      </c>
      <c r="F31" s="97">
        <v>13709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0.7385524372230428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76</v>
      </c>
      <c r="C33" s="105">
        <f t="shared" si="2"/>
        <v>2.806499261447563</v>
      </c>
      <c r="D33" s="65"/>
      <c r="E33" s="79" t="s">
        <v>84</v>
      </c>
      <c r="F33" s="80">
        <v>1534</v>
      </c>
      <c r="G33" s="81">
        <f>(F33/$F$33)*100</f>
        <v>100</v>
      </c>
    </row>
    <row r="34" spans="1:7" ht="12.75">
      <c r="A34" s="82" t="s">
        <v>91</v>
      </c>
      <c r="B34" s="109">
        <v>30.5</v>
      </c>
      <c r="C34" s="112" t="s">
        <v>261</v>
      </c>
      <c r="D34" s="65"/>
      <c r="E34" s="78" t="s">
        <v>383</v>
      </c>
      <c r="F34" s="97">
        <v>52</v>
      </c>
      <c r="G34" s="105">
        <f aca="true" t="shared" si="3" ref="G34:G43">(F34/$F$33)*100</f>
        <v>3.389830508474576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0.847457627118644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89</v>
      </c>
      <c r="G36" s="105">
        <f t="shared" si="3"/>
        <v>5.801825293350717</v>
      </c>
    </row>
    <row r="37" spans="1:7" ht="12.75">
      <c r="A37" s="77" t="s">
        <v>94</v>
      </c>
      <c r="B37" s="80">
        <v>2771</v>
      </c>
      <c r="C37" s="81">
        <f>(B37/$B$37)*100</f>
        <v>100</v>
      </c>
      <c r="D37" s="65"/>
      <c r="E37" s="78" t="s">
        <v>389</v>
      </c>
      <c r="F37" s="97">
        <v>138</v>
      </c>
      <c r="G37" s="105">
        <f t="shared" si="3"/>
        <v>8.996088657105608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313</v>
      </c>
      <c r="G38" s="105">
        <f t="shared" si="3"/>
        <v>20.404172099087354</v>
      </c>
    </row>
    <row r="39" spans="1:7" ht="12.75">
      <c r="A39" s="82" t="s">
        <v>97</v>
      </c>
      <c r="B39" s="98">
        <v>603</v>
      </c>
      <c r="C39" s="105">
        <f>(B39/$B$37)*100</f>
        <v>21.761097076867557</v>
      </c>
      <c r="D39" s="65"/>
      <c r="E39" s="78" t="s">
        <v>393</v>
      </c>
      <c r="F39" s="97">
        <v>445</v>
      </c>
      <c r="G39" s="105">
        <f t="shared" si="3"/>
        <v>29.00912646675359</v>
      </c>
    </row>
    <row r="40" spans="1:7" ht="12.75">
      <c r="A40" s="82" t="s">
        <v>98</v>
      </c>
      <c r="B40" s="98">
        <v>679</v>
      </c>
      <c r="C40" s="105">
        <f>(B40/$B$37)*100</f>
        <v>24.503789245759652</v>
      </c>
      <c r="D40" s="65"/>
      <c r="E40" s="78" t="s">
        <v>68</v>
      </c>
      <c r="F40" s="97">
        <v>304</v>
      </c>
      <c r="G40" s="105">
        <f t="shared" si="3"/>
        <v>19.81747066492829</v>
      </c>
    </row>
    <row r="41" spans="1:7" ht="12.75">
      <c r="A41" s="82" t="s">
        <v>100</v>
      </c>
      <c r="B41" s="98">
        <v>680</v>
      </c>
      <c r="C41" s="105">
        <f>(B41/$B$37)*100</f>
        <v>24.539877300613497</v>
      </c>
      <c r="D41" s="65"/>
      <c r="E41" s="78" t="s">
        <v>69</v>
      </c>
      <c r="F41" s="97">
        <v>119</v>
      </c>
      <c r="G41" s="105">
        <f t="shared" si="3"/>
        <v>7.757496740547588</v>
      </c>
    </row>
    <row r="42" spans="1:7" ht="12.75">
      <c r="A42" s="82" t="s">
        <v>260</v>
      </c>
      <c r="B42" s="98">
        <v>49</v>
      </c>
      <c r="C42" s="105">
        <f>(B42/$B$37)*100</f>
        <v>1.7683146878383256</v>
      </c>
      <c r="D42" s="65"/>
      <c r="E42" s="78" t="s">
        <v>170</v>
      </c>
      <c r="F42" s="97">
        <v>31</v>
      </c>
      <c r="G42" s="105">
        <f t="shared" si="3"/>
        <v>2.0208604954367666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30</v>
      </c>
      <c r="G43" s="105">
        <f t="shared" si="3"/>
        <v>1.955671447196871</v>
      </c>
    </row>
    <row r="44" spans="1:7" ht="12.75">
      <c r="A44" s="82" t="s">
        <v>291</v>
      </c>
      <c r="B44" s="98">
        <v>478</v>
      </c>
      <c r="C44" s="105">
        <f>(B44/$B$37)*100</f>
        <v>17.250090220137135</v>
      </c>
      <c r="D44" s="65"/>
      <c r="E44" s="78" t="s">
        <v>93</v>
      </c>
      <c r="F44" s="97">
        <v>55143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282</v>
      </c>
      <c r="C46" s="105">
        <f>(B46/$B$37)*100</f>
        <v>10.176831468783833</v>
      </c>
      <c r="D46" s="65"/>
      <c r="E46" s="78" t="s">
        <v>96</v>
      </c>
      <c r="F46" s="97">
        <v>19764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40033</v>
      </c>
      <c r="G48" s="112" t="s">
        <v>261</v>
      </c>
    </row>
    <row r="49" spans="1:7" ht="13.5" thickBot="1">
      <c r="A49" s="82" t="s">
        <v>292</v>
      </c>
      <c r="B49" s="98">
        <v>80</v>
      </c>
      <c r="C49" s="105">
        <f aca="true" t="shared" si="4" ref="C49:C55">(B49/$B$37)*100</f>
        <v>2.88704438830747</v>
      </c>
      <c r="D49" s="87"/>
      <c r="E49" s="88" t="s">
        <v>102</v>
      </c>
      <c r="F49" s="113">
        <v>29965</v>
      </c>
      <c r="G49" s="114" t="s">
        <v>261</v>
      </c>
    </row>
    <row r="50" spans="1:7" ht="13.5" thickTop="1">
      <c r="A50" s="82" t="s">
        <v>116</v>
      </c>
      <c r="B50" s="98">
        <v>307</v>
      </c>
      <c r="C50" s="105">
        <f t="shared" si="4"/>
        <v>11.079032840129917</v>
      </c>
      <c r="D50" s="65"/>
      <c r="E50" s="78"/>
      <c r="F50" s="86"/>
      <c r="G50" s="85"/>
    </row>
    <row r="51" spans="1:7" ht="12.75">
      <c r="A51" s="82" t="s">
        <v>117</v>
      </c>
      <c r="B51" s="98">
        <v>220</v>
      </c>
      <c r="C51" s="105">
        <f t="shared" si="4"/>
        <v>7.939372067845543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103</v>
      </c>
      <c r="C52" s="105">
        <f t="shared" si="4"/>
        <v>3.7170696499458677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345</v>
      </c>
      <c r="C53" s="105">
        <f t="shared" si="4"/>
        <v>12.450378924575965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183</v>
      </c>
      <c r="C54" s="105">
        <f t="shared" si="4"/>
        <v>6.604114038253337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44</v>
      </c>
      <c r="C55" s="105">
        <f t="shared" si="4"/>
        <v>1.5878744135691087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84</v>
      </c>
      <c r="C57" s="105">
        <f>(B57/$B$37)*100</f>
        <v>3.0313966077228436</v>
      </c>
      <c r="D57" s="65"/>
      <c r="E57" s="79" t="s">
        <v>84</v>
      </c>
      <c r="F57" s="80">
        <v>88</v>
      </c>
      <c r="G57" s="105">
        <f>(F57/L57)*100</f>
        <v>5.736636245110821</v>
      </c>
      <c r="H57" s="79" t="s">
        <v>84</v>
      </c>
      <c r="L57" s="15">
        <v>1534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69</v>
      </c>
      <c r="G58" s="105">
        <f>(F58/L58)*100</f>
        <v>8.903225806451614</v>
      </c>
      <c r="H58" s="78" t="s">
        <v>118</v>
      </c>
      <c r="L58" s="15">
        <v>775</v>
      </c>
    </row>
    <row r="59" spans="1:12" ht="12.75">
      <c r="A59" s="82" t="s">
        <v>112</v>
      </c>
      <c r="B59" s="98">
        <v>174</v>
      </c>
      <c r="C59" s="105">
        <f>(B59/$B$37)*100</f>
        <v>6.279321544568747</v>
      </c>
      <c r="D59" s="65"/>
      <c r="E59" s="78" t="s">
        <v>120</v>
      </c>
      <c r="F59" s="97">
        <v>40</v>
      </c>
      <c r="G59" s="105">
        <f>(F59/L59)*100</f>
        <v>14.13427561837456</v>
      </c>
      <c r="H59" s="78" t="s">
        <v>120</v>
      </c>
      <c r="L59" s="15">
        <v>283</v>
      </c>
    </row>
    <row r="60" spans="1:7" ht="12.75">
      <c r="A60" s="82" t="s">
        <v>113</v>
      </c>
      <c r="B60" s="98">
        <v>386</v>
      </c>
      <c r="C60" s="105">
        <f>(B60/$B$37)*100</f>
        <v>13.929989173583543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440</v>
      </c>
      <c r="C62" s="105">
        <f>(B62/$B$37)*100</f>
        <v>15.878744135691086</v>
      </c>
      <c r="D62" s="65"/>
      <c r="E62" s="79" t="s">
        <v>123</v>
      </c>
      <c r="F62" s="80">
        <v>12</v>
      </c>
      <c r="G62" s="105">
        <f>(F62/L62)*100</f>
        <v>9.022556390977442</v>
      </c>
      <c r="H62" s="79" t="s">
        <v>394</v>
      </c>
      <c r="L62" s="15">
        <v>133</v>
      </c>
    </row>
    <row r="63" spans="1:12" ht="12.75">
      <c r="A63" s="61" t="s">
        <v>293</v>
      </c>
      <c r="B63" s="98">
        <v>190</v>
      </c>
      <c r="C63" s="105">
        <f>(B63/$B$37)*100</f>
        <v>6.8567304222302425</v>
      </c>
      <c r="D63" s="65"/>
      <c r="E63" s="78" t="s">
        <v>118</v>
      </c>
      <c r="F63" s="97">
        <v>12</v>
      </c>
      <c r="G63" s="105">
        <f>(F63/L63)*100</f>
        <v>17.142857142857142</v>
      </c>
      <c r="H63" s="78" t="s">
        <v>118</v>
      </c>
      <c r="L63" s="15">
        <v>70</v>
      </c>
    </row>
    <row r="64" spans="1:12" ht="12.75">
      <c r="A64" s="82" t="s">
        <v>114</v>
      </c>
      <c r="B64" s="98">
        <v>215</v>
      </c>
      <c r="C64" s="105">
        <f>(B64/$B$37)*100</f>
        <v>7.758931793576326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462</v>
      </c>
      <c r="G66" s="105">
        <f aca="true" t="shared" si="5" ref="G66:G71">(F66/L66)*100</f>
        <v>7.814614343707713</v>
      </c>
      <c r="H66" s="79" t="s">
        <v>124</v>
      </c>
      <c r="L66" s="15">
        <v>5912</v>
      </c>
    </row>
    <row r="67" spans="1:12" ht="12.75">
      <c r="A67" s="82" t="s">
        <v>126</v>
      </c>
      <c r="B67" s="97">
        <v>2173</v>
      </c>
      <c r="C67" s="105">
        <f>(B67/$B$37)*100</f>
        <v>78.41934319740166</v>
      </c>
      <c r="D67" s="65"/>
      <c r="E67" s="78" t="s">
        <v>262</v>
      </c>
      <c r="F67" s="97">
        <v>276</v>
      </c>
      <c r="G67" s="105">
        <f t="shared" si="5"/>
        <v>6.4051984219076346</v>
      </c>
      <c r="H67" s="78" t="s">
        <v>262</v>
      </c>
      <c r="L67" s="15">
        <v>4309</v>
      </c>
    </row>
    <row r="68" spans="1:12" ht="12.75">
      <c r="A68" s="82" t="s">
        <v>128</v>
      </c>
      <c r="B68" s="97">
        <v>479</v>
      </c>
      <c r="C68" s="105">
        <f>(B68/$B$37)*100</f>
        <v>17.28617827499098</v>
      </c>
      <c r="D68" s="65"/>
      <c r="E68" s="78" t="s">
        <v>127</v>
      </c>
      <c r="F68" s="97">
        <v>69</v>
      </c>
      <c r="G68" s="105">
        <f t="shared" si="5"/>
        <v>10.764430577223088</v>
      </c>
      <c r="H68" s="78" t="s">
        <v>127</v>
      </c>
      <c r="L68" s="15">
        <v>641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181</v>
      </c>
      <c r="G69" s="105">
        <f t="shared" si="5"/>
        <v>11.32665832290363</v>
      </c>
      <c r="H69" s="78" t="s">
        <v>129</v>
      </c>
      <c r="L69" s="15">
        <v>1598</v>
      </c>
    </row>
    <row r="70" spans="1:12" ht="12.75">
      <c r="A70" s="82" t="s">
        <v>376</v>
      </c>
      <c r="B70" s="97">
        <v>112</v>
      </c>
      <c r="C70" s="105">
        <f>(B70/$B$37)*100</f>
        <v>4.041862143630459</v>
      </c>
      <c r="D70" s="65"/>
      <c r="E70" s="78" t="s">
        <v>130</v>
      </c>
      <c r="F70" s="97">
        <v>119</v>
      </c>
      <c r="G70" s="105">
        <f t="shared" si="5"/>
        <v>9.596774193548386</v>
      </c>
      <c r="H70" s="78" t="s">
        <v>130</v>
      </c>
      <c r="L70" s="15">
        <v>1240</v>
      </c>
    </row>
    <row r="71" spans="1:12" ht="13.5" thickBot="1">
      <c r="A71" s="90" t="s">
        <v>371</v>
      </c>
      <c r="B71" s="110">
        <v>7</v>
      </c>
      <c r="C71" s="111">
        <f>(B71/$B$37)*100</f>
        <v>0.25261638397690367</v>
      </c>
      <c r="D71" s="91"/>
      <c r="E71" s="92" t="s">
        <v>131</v>
      </c>
      <c r="F71" s="110">
        <v>117</v>
      </c>
      <c r="G71" s="118">
        <f t="shared" si="5"/>
        <v>14.885496183206106</v>
      </c>
      <c r="H71" s="92" t="s">
        <v>131</v>
      </c>
      <c r="L71" s="15">
        <v>786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2176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2044</v>
      </c>
      <c r="G9" s="81">
        <f>(F9/$F$9)*100</f>
        <v>100</v>
      </c>
      <c r="I9" s="53"/>
    </row>
    <row r="10" spans="1:7" ht="12.75">
      <c r="A10" s="36" t="s">
        <v>137</v>
      </c>
      <c r="B10" s="97">
        <v>1962</v>
      </c>
      <c r="C10" s="105">
        <f aca="true" t="shared" si="0" ref="C10:C18">(B10/$B$8)*100</f>
        <v>90.16544117647058</v>
      </c>
      <c r="E10" s="32" t="s">
        <v>138</v>
      </c>
      <c r="F10" s="97">
        <v>1943</v>
      </c>
      <c r="G10" s="105">
        <f>(F10/$F$9)*100</f>
        <v>95.0587084148728</v>
      </c>
    </row>
    <row r="11" spans="1:7" ht="12.75">
      <c r="A11" s="36" t="s">
        <v>139</v>
      </c>
      <c r="B11" s="97">
        <v>34</v>
      </c>
      <c r="C11" s="105">
        <f t="shared" si="0"/>
        <v>1.5625</v>
      </c>
      <c r="E11" s="32" t="s">
        <v>140</v>
      </c>
      <c r="F11" s="97">
        <v>76</v>
      </c>
      <c r="G11" s="105">
        <f>(F11/$F$9)*100</f>
        <v>3.7181996086105675</v>
      </c>
    </row>
    <row r="12" spans="1:7" ht="12.75">
      <c r="A12" s="36" t="s">
        <v>141</v>
      </c>
      <c r="B12" s="97">
        <v>28</v>
      </c>
      <c r="C12" s="105">
        <f t="shared" si="0"/>
        <v>1.2867647058823528</v>
      </c>
      <c r="E12" s="32" t="s">
        <v>142</v>
      </c>
      <c r="F12" s="97">
        <v>25</v>
      </c>
      <c r="G12" s="105">
        <f>(F12/$F$9)*100</f>
        <v>1.223091976516634</v>
      </c>
    </row>
    <row r="13" spans="1:7" ht="12.75">
      <c r="A13" s="36" t="s">
        <v>143</v>
      </c>
      <c r="B13" s="97">
        <v>6</v>
      </c>
      <c r="C13" s="105">
        <f t="shared" si="0"/>
        <v>0.2757352941176471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1559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25</v>
      </c>
      <c r="G16" s="105">
        <f>(F16/$F$14)*100</f>
        <v>1.603592046183451</v>
      </c>
    </row>
    <row r="17" spans="1:7" ht="12.75">
      <c r="A17" s="36" t="s">
        <v>150</v>
      </c>
      <c r="B17" s="97">
        <v>146</v>
      </c>
      <c r="C17" s="105">
        <f t="shared" si="0"/>
        <v>6.709558823529411</v>
      </c>
      <c r="E17" s="1" t="s">
        <v>151</v>
      </c>
      <c r="F17" s="97">
        <v>643</v>
      </c>
      <c r="G17" s="105">
        <f aca="true" t="shared" si="1" ref="G17:G23">(F17/$F$14)*100</f>
        <v>41.24438742783836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509</v>
      </c>
      <c r="G18" s="105">
        <f t="shared" si="1"/>
        <v>32.64913406029506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198</v>
      </c>
      <c r="G19" s="105">
        <f t="shared" si="1"/>
        <v>12.700449005772931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133</v>
      </c>
      <c r="G20" s="105">
        <f t="shared" si="1"/>
        <v>8.53110968569596</v>
      </c>
    </row>
    <row r="21" spans="1:7" ht="12.75">
      <c r="A21" s="36" t="s">
        <v>156</v>
      </c>
      <c r="B21" s="98">
        <v>80</v>
      </c>
      <c r="C21" s="105">
        <f aca="true" t="shared" si="2" ref="C21:C28">(B21/$B$8)*100</f>
        <v>3.6764705882352944</v>
      </c>
      <c r="E21" s="1" t="s">
        <v>157</v>
      </c>
      <c r="F21" s="97">
        <v>15</v>
      </c>
      <c r="G21" s="105">
        <f t="shared" si="1"/>
        <v>0.9621552277100706</v>
      </c>
    </row>
    <row r="22" spans="1:7" ht="12.75">
      <c r="A22" s="36" t="s">
        <v>158</v>
      </c>
      <c r="B22" s="98">
        <v>130</v>
      </c>
      <c r="C22" s="105">
        <f t="shared" si="2"/>
        <v>5.974264705882353</v>
      </c>
      <c r="E22" s="1" t="s">
        <v>159</v>
      </c>
      <c r="F22" s="97">
        <v>36</v>
      </c>
      <c r="G22" s="105">
        <f t="shared" si="1"/>
        <v>2.3091725465041693</v>
      </c>
    </row>
    <row r="23" spans="1:7" ht="12.75">
      <c r="A23" s="36" t="s">
        <v>160</v>
      </c>
      <c r="B23" s="98">
        <v>135</v>
      </c>
      <c r="C23" s="105">
        <f t="shared" si="2"/>
        <v>6.204044117647059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336</v>
      </c>
      <c r="C24" s="105">
        <f t="shared" si="2"/>
        <v>15.441176470588236</v>
      </c>
      <c r="E24" s="1" t="s">
        <v>163</v>
      </c>
      <c r="F24" s="97">
        <v>109000</v>
      </c>
      <c r="G24" s="112" t="s">
        <v>261</v>
      </c>
    </row>
    <row r="25" spans="1:7" ht="12.75">
      <c r="A25" s="36" t="s">
        <v>164</v>
      </c>
      <c r="B25" s="97">
        <v>443</v>
      </c>
      <c r="C25" s="105">
        <f t="shared" si="2"/>
        <v>20.358455882352942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301</v>
      </c>
      <c r="C26" s="105">
        <f t="shared" si="2"/>
        <v>13.832720588235295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502</v>
      </c>
      <c r="C27" s="105">
        <f t="shared" si="2"/>
        <v>23.06985294117647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249</v>
      </c>
      <c r="C28" s="105">
        <f t="shared" si="2"/>
        <v>11.443014705882353</v>
      </c>
      <c r="E28" s="32" t="s">
        <v>176</v>
      </c>
      <c r="F28" s="97">
        <v>1158</v>
      </c>
      <c r="G28" s="105">
        <f aca="true" t="shared" si="3" ref="G28:G35">(F28/$F$14)*100</f>
        <v>74.27838357921745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95</v>
      </c>
      <c r="G31" s="105">
        <f t="shared" si="3"/>
        <v>6.093649775497114</v>
      </c>
    </row>
    <row r="32" spans="1:7" ht="12.75">
      <c r="A32" s="36" t="s">
        <v>182</v>
      </c>
      <c r="B32" s="97">
        <v>33</v>
      </c>
      <c r="C32" s="105">
        <f t="shared" si="4"/>
        <v>1.5165441176470589</v>
      </c>
      <c r="E32" s="32" t="s">
        <v>183</v>
      </c>
      <c r="F32" s="97">
        <v>337</v>
      </c>
      <c r="G32" s="105">
        <f t="shared" si="3"/>
        <v>21.616420782552918</v>
      </c>
    </row>
    <row r="33" spans="1:7" ht="12.75">
      <c r="A33" s="36" t="s">
        <v>184</v>
      </c>
      <c r="B33" s="97">
        <v>91</v>
      </c>
      <c r="C33" s="105">
        <f t="shared" si="4"/>
        <v>4.181985294117647</v>
      </c>
      <c r="E33" s="32" t="s">
        <v>185</v>
      </c>
      <c r="F33" s="97">
        <v>489</v>
      </c>
      <c r="G33" s="105">
        <f t="shared" si="3"/>
        <v>31.3662604233483</v>
      </c>
    </row>
    <row r="34" spans="1:7" ht="12.75">
      <c r="A34" s="36" t="s">
        <v>186</v>
      </c>
      <c r="B34" s="97">
        <v>251</v>
      </c>
      <c r="C34" s="105">
        <f t="shared" si="4"/>
        <v>11.534926470588236</v>
      </c>
      <c r="E34" s="32" t="s">
        <v>187</v>
      </c>
      <c r="F34" s="97">
        <v>158</v>
      </c>
      <c r="G34" s="105">
        <f t="shared" si="3"/>
        <v>10.13470173187941</v>
      </c>
    </row>
    <row r="35" spans="1:7" ht="12.75">
      <c r="A35" s="36" t="s">
        <v>188</v>
      </c>
      <c r="B35" s="97">
        <v>498</v>
      </c>
      <c r="C35" s="105">
        <f t="shared" si="4"/>
        <v>22.886029411764707</v>
      </c>
      <c r="E35" s="32" t="s">
        <v>189</v>
      </c>
      <c r="F35" s="97">
        <v>79</v>
      </c>
      <c r="G35" s="105">
        <f t="shared" si="3"/>
        <v>5.067350865939705</v>
      </c>
    </row>
    <row r="36" spans="1:7" ht="12.75">
      <c r="A36" s="36" t="s">
        <v>190</v>
      </c>
      <c r="B36" s="97">
        <v>634</v>
      </c>
      <c r="C36" s="105">
        <f t="shared" si="4"/>
        <v>29.136029411764707</v>
      </c>
      <c r="E36" s="32" t="s">
        <v>191</v>
      </c>
      <c r="F36" s="97">
        <v>1127</v>
      </c>
      <c r="G36" s="112" t="s">
        <v>261</v>
      </c>
    </row>
    <row r="37" spans="1:7" ht="12.75">
      <c r="A37" s="36" t="s">
        <v>192</v>
      </c>
      <c r="B37" s="97">
        <v>301</v>
      </c>
      <c r="C37" s="105">
        <f t="shared" si="4"/>
        <v>13.832720588235295</v>
      </c>
      <c r="E37" s="32" t="s">
        <v>193</v>
      </c>
      <c r="F37" s="97">
        <v>401</v>
      </c>
      <c r="G37" s="105">
        <f>(F37/$F$14)*100</f>
        <v>25.72161642078255</v>
      </c>
    </row>
    <row r="38" spans="1:7" ht="12.75">
      <c r="A38" s="36" t="s">
        <v>194</v>
      </c>
      <c r="B38" s="97">
        <v>162</v>
      </c>
      <c r="C38" s="105">
        <f t="shared" si="4"/>
        <v>7.44485294117647</v>
      </c>
      <c r="E38" s="32" t="s">
        <v>191</v>
      </c>
      <c r="F38" s="97">
        <v>456</v>
      </c>
      <c r="G38" s="112" t="s">
        <v>261</v>
      </c>
    </row>
    <row r="39" spans="1:7" ht="12.75">
      <c r="A39" s="36" t="s">
        <v>195</v>
      </c>
      <c r="B39" s="97">
        <v>206</v>
      </c>
      <c r="C39" s="105">
        <f t="shared" si="4"/>
        <v>9.466911764705882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2044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415</v>
      </c>
      <c r="G43" s="105">
        <f aca="true" t="shared" si="5" ref="G43:G48">(F43/$F$14)*100</f>
        <v>26.619627966645286</v>
      </c>
    </row>
    <row r="44" spans="1:7" ht="12.75">
      <c r="A44" s="36" t="s">
        <v>209</v>
      </c>
      <c r="B44" s="98">
        <v>241</v>
      </c>
      <c r="C44" s="105">
        <f aca="true" t="shared" si="6" ref="C44:C49">(B44/$B$42)*100</f>
        <v>11.790606653620351</v>
      </c>
      <c r="E44" s="32" t="s">
        <v>210</v>
      </c>
      <c r="F44" s="97">
        <v>282</v>
      </c>
      <c r="G44" s="105">
        <f t="shared" si="5"/>
        <v>18.088518280949327</v>
      </c>
    </row>
    <row r="45" spans="1:7" ht="12.75">
      <c r="A45" s="36" t="s">
        <v>211</v>
      </c>
      <c r="B45" s="98">
        <v>493</v>
      </c>
      <c r="C45" s="105">
        <f t="shared" si="6"/>
        <v>24.119373776908024</v>
      </c>
      <c r="E45" s="32" t="s">
        <v>212</v>
      </c>
      <c r="F45" s="97">
        <v>280</v>
      </c>
      <c r="G45" s="105">
        <f t="shared" si="5"/>
        <v>17.96023091725465</v>
      </c>
    </row>
    <row r="46" spans="1:7" ht="12.75">
      <c r="A46" s="36" t="s">
        <v>213</v>
      </c>
      <c r="B46" s="98">
        <v>330</v>
      </c>
      <c r="C46" s="105">
        <f t="shared" si="6"/>
        <v>16.14481409001957</v>
      </c>
      <c r="E46" s="32" t="s">
        <v>214</v>
      </c>
      <c r="F46" s="97">
        <v>181</v>
      </c>
      <c r="G46" s="105">
        <f t="shared" si="5"/>
        <v>11.610006414368184</v>
      </c>
    </row>
    <row r="47" spans="1:7" ht="12.75">
      <c r="A47" s="36" t="s">
        <v>215</v>
      </c>
      <c r="B47" s="97">
        <v>432</v>
      </c>
      <c r="C47" s="105">
        <f t="shared" si="6"/>
        <v>21.135029354207436</v>
      </c>
      <c r="E47" s="32" t="s">
        <v>216</v>
      </c>
      <c r="F47" s="97">
        <v>129</v>
      </c>
      <c r="G47" s="105">
        <f t="shared" si="5"/>
        <v>8.274534958306607</v>
      </c>
    </row>
    <row r="48" spans="1:7" ht="12.75">
      <c r="A48" s="36" t="s">
        <v>217</v>
      </c>
      <c r="B48" s="97">
        <v>320</v>
      </c>
      <c r="C48" s="105">
        <f t="shared" si="6"/>
        <v>15.655577299412915</v>
      </c>
      <c r="E48" s="32" t="s">
        <v>218</v>
      </c>
      <c r="F48" s="97">
        <v>264</v>
      </c>
      <c r="G48" s="105">
        <f t="shared" si="5"/>
        <v>16.93393200769724</v>
      </c>
    </row>
    <row r="49" spans="1:7" ht="12.75">
      <c r="A49" s="36" t="s">
        <v>219</v>
      </c>
      <c r="B49" s="97">
        <v>228</v>
      </c>
      <c r="C49" s="105">
        <f t="shared" si="6"/>
        <v>11.154598825831702</v>
      </c>
      <c r="E49" s="32" t="s">
        <v>220</v>
      </c>
      <c r="F49" s="97">
        <v>8</v>
      </c>
      <c r="G49" s="105">
        <f>(F49/$F$14)*100</f>
        <v>0.5131494547787042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262</v>
      </c>
      <c r="G51" s="81">
        <f>(F51/F$51)*100</f>
        <v>100</v>
      </c>
    </row>
    <row r="52" spans="1:7" ht="12.75">
      <c r="A52" s="4" t="s">
        <v>223</v>
      </c>
      <c r="B52" s="97">
        <v>65</v>
      </c>
      <c r="C52" s="105">
        <f>(B52/$B$42)*100</f>
        <v>3.1800391389432483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533</v>
      </c>
      <c r="C53" s="105">
        <f>(B53/$B$42)*100</f>
        <v>26.07632093933464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1000</v>
      </c>
      <c r="C54" s="105">
        <f>(B54/$B$42)*100</f>
        <v>48.92367906066536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446</v>
      </c>
      <c r="C55" s="105">
        <f>(B55/$B$42)*100</f>
        <v>21.81996086105675</v>
      </c>
      <c r="E55" s="32" t="s">
        <v>230</v>
      </c>
      <c r="F55" s="97">
        <v>6</v>
      </c>
      <c r="G55" s="105">
        <f t="shared" si="7"/>
        <v>2.2900763358778624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112</v>
      </c>
      <c r="G56" s="105">
        <f t="shared" si="7"/>
        <v>42.74809160305343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57</v>
      </c>
      <c r="G57" s="105">
        <f t="shared" si="7"/>
        <v>21.755725190839694</v>
      </c>
    </row>
    <row r="58" spans="1:7" ht="12.75">
      <c r="A58" s="36" t="s">
        <v>234</v>
      </c>
      <c r="B58" s="97">
        <v>496</v>
      </c>
      <c r="C58" s="105">
        <f aca="true" t="shared" si="8" ref="C58:C66">(B58/$B$42)*100</f>
        <v>24.26614481409002</v>
      </c>
      <c r="E58" s="32" t="s">
        <v>235</v>
      </c>
      <c r="F58" s="97">
        <v>32</v>
      </c>
      <c r="G58" s="105">
        <f t="shared" si="7"/>
        <v>12.213740458015266</v>
      </c>
    </row>
    <row r="59" spans="1:7" ht="12.75">
      <c r="A59" s="36" t="s">
        <v>236</v>
      </c>
      <c r="B59" s="97">
        <v>242</v>
      </c>
      <c r="C59" s="105">
        <f t="shared" si="8"/>
        <v>11.839530332681017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378</v>
      </c>
      <c r="C60" s="105">
        <f t="shared" si="8"/>
        <v>18.493150684931507</v>
      </c>
      <c r="E60" s="32" t="s">
        <v>239</v>
      </c>
      <c r="F60" s="97">
        <v>55</v>
      </c>
      <c r="G60" s="105">
        <f t="shared" si="7"/>
        <v>20.99236641221374</v>
      </c>
    </row>
    <row r="61" spans="1:7" ht="12.75">
      <c r="A61" s="36" t="s">
        <v>240</v>
      </c>
      <c r="B61" s="97">
        <v>827</v>
      </c>
      <c r="C61" s="105">
        <f t="shared" si="8"/>
        <v>40.459882583170256</v>
      </c>
      <c r="E61" s="32" t="s">
        <v>163</v>
      </c>
      <c r="F61" s="97">
        <v>733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76</v>
      </c>
      <c r="C63" s="105">
        <f t="shared" si="8"/>
        <v>3.7181996086105675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0.7827788649706457</v>
      </c>
      <c r="E65" s="32" t="s">
        <v>208</v>
      </c>
      <c r="F65" s="97">
        <v>25</v>
      </c>
      <c r="G65" s="105">
        <f aca="true" t="shared" si="9" ref="G65:G71">(F65/F$51)*100</f>
        <v>9.541984732824428</v>
      </c>
    </row>
    <row r="66" spans="1:7" ht="12.75">
      <c r="A66" s="36" t="s">
        <v>247</v>
      </c>
      <c r="B66" s="97">
        <v>9</v>
      </c>
      <c r="C66" s="105">
        <f t="shared" si="8"/>
        <v>0.44031311154598823</v>
      </c>
      <c r="E66" s="32" t="s">
        <v>210</v>
      </c>
      <c r="F66" s="97">
        <v>72</v>
      </c>
      <c r="G66" s="105">
        <f t="shared" si="9"/>
        <v>27.480916030534353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6.488549618320611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30</v>
      </c>
      <c r="G68" s="105">
        <f t="shared" si="9"/>
        <v>11.450381679389313</v>
      </c>
    </row>
    <row r="69" spans="1:7" ht="12.75">
      <c r="A69" s="36" t="s">
        <v>249</v>
      </c>
      <c r="B69" s="97">
        <v>10</v>
      </c>
      <c r="C69" s="105">
        <f>(B69/$B$42)*100</f>
        <v>0.4892367906066536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63</v>
      </c>
      <c r="G70" s="105">
        <f t="shared" si="9"/>
        <v>24.045801526717558</v>
      </c>
    </row>
    <row r="71" spans="1:7" ht="12.75">
      <c r="A71" s="54" t="s">
        <v>252</v>
      </c>
      <c r="B71" s="103">
        <v>65</v>
      </c>
      <c r="C71" s="115">
        <f>(B71/$B$42)*100</f>
        <v>3.1800391389432483</v>
      </c>
      <c r="D71" s="41"/>
      <c r="E71" s="44" t="s">
        <v>220</v>
      </c>
      <c r="F71" s="103">
        <v>55</v>
      </c>
      <c r="G71" s="115">
        <f t="shared" si="9"/>
        <v>20.99236641221374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2002-06-06T11:38:16Z</dcterms:modified>
  <cp:category/>
  <cp:version/>
  <cp:contentType/>
  <cp:contentStatus/>
</cp:coreProperties>
</file>