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180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<sst xmlns="http://schemas.openxmlformats.org/spreadsheetml/2006/main" count="674" uniqueCount="437">
  <si>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</si>
  <si>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</si>
  <si>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</si>
  <si>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</si>
  <si>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</si>
  <si>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</si>
  <si>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</si>
  <si>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</si>
  <si>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</si>
  <si>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</si>
  <si>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</si>
  <si>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</si>
  <si>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</si>
  <si>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</si>
  <si>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</si>
  <si>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</si>
  <si>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</si>
  <si>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</si>
  <si>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</si>
  <si>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</si>
  <si>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</si>
  <si>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</si>
  <si>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</si>
  <si>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</si>
  <si>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</si>
  <si>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</si>
  <si>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</si>
  <si>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</si>
  <si>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</si>
  <si>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</si>
  <si>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</si>
  <si>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</si>
  <si>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</si>
  <si>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</si>
  <si>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</si>
  <si>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</si>
  <si>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</si>
  <si>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</si>
  <si>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</si>
  <si>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</si>
  <si>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</si>
  <si>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</si>
  <si>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</si>
  <si>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</si>
  <si>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</si>
  <si>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</si>
  <si>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</si>
  <si>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</si>
  <si>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</si>
  <si>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</si>
  <si>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</si>
  <si>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</si>
  <si>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</si>
  <si>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</si>
  <si>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</si>
  <si>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</si>
  <si>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</si>
  <si>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</si>
  <si>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</si>
  <si>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</si>
  <si>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</si>
  <si>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</si>
  <si>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</si>
  <si>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</si>
  <si>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</si>
  <si>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</si>
  <si>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</si>
  <si>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</si>
  <si>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</si>
  <si>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</si>
  <si>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</si>
  <si>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</si>
  <si>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</si>
  <si>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</si>
  <si>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</si>
  <si>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</si>
  <si>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</si>
  <si>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</si>
  <si>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</si>
  <si>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</si>
  <si>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</si>
  <si>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</si>
  <si>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</si>
  <si>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</si>
  <si>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</si>
  <si>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</si>
  <si>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</si>
  <si>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</si>
  <si>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</si>
  <si>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</si>
  <si>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</si>
  <si>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</si>
  <si>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</si>
  <si>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</si>
  <si>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</si>
  <si>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</si>
  <si>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</si>
  <si>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</si>
  <si>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</si>
  <si>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</si>
  <si>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</si>
  <si>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</si>
  <si>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</si>
  <si>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</si>
  <si>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</si>
  <si>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</si>
  <si>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</si>
  <si>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</si>
  <si>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</si>
  <si>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</si>
  <si>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</si>
  <si>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</si>
  <si>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</si>
  <si>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</si>
  <si>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</si>
  <si>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</si>
  <si>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</si>
  <si>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</si>
  <si>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</si>
  <si>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</si>
  <si>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</si>
  <si>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</si>
  <si>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</si>
  <si>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</si>
  <si>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</si>
  <si>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</si>
  <si>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</si>
  <si>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</si>
  <si>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</si>
  <si>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</si>
  <si>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</si>
  <si>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</si>
  <si>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</si>
  <si>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</si>
  <si>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</si>
  <si>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</si>
  <si>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</si>
  <si>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</si>
  <si>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</si>
  <si>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</si>
  <si>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</si>
  <si>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</si>
  <si>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</si>
  <si>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</si>
  <si>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</si>
  <si>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</si>
  <si>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</si>
  <si>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</si>
  <si>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</si>
  <si>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</si>
  <si>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</si>
  <si>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</si>
  <si>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</si>
  <si>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</si>
  <si>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</si>
  <si>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</si>
  <si>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</si>
  <si>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</si>
  <si>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</si>
  <si>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</si>
  <si>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</si>
  <si>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</si>
  <si>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</si>
  <si>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</si>
  <si>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</si>
  <si>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</si>
  <si>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</si>
  <si>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</si>
  <si>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</si>
  <si>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</si>
  <si>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</si>
  <si>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</si>
  <si>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</si>
  <si>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</si>
  <si>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</si>
  <si>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</si>
  <si>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</si>
  <si>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</si>
  <si>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</si>
  <si>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</si>
  <si>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</si>
  <si>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</si>
  <si>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</si>
  <si>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</si>
  <si>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</si>
  <si>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</si>
  <si>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</si>
  <si>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</si>
  <si>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</si>
  <si>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</si>
  <si>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</si>
  <si>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</si>
  <si>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</si>
  <si>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</si>
  <si>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</si>
  <si>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</si>
  <si>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</si>
  <si>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</si>
  <si>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</si>
  <si>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</si>
  <si>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</si>
  <si>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</si>
  <si>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</si>
  <si>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</si>
  <si>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</si>
  <si>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</si>
  <si>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</si>
  <si>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</si>
  <si>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</si>
  <si>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</si>
  <si>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</si>
  <si>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</si>
  <si>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</si>
  <si>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</si>
  <si>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</si>
  <si>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</si>
  <si>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</si>
  <si>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</si>
  <si>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</si>
  <si>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</si>
  <si>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</si>
  <si>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</si>
  <si>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</si>
  <si>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</si>
  <si>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</si>
  <si>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</si>
  <si>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</si>
  <si>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</si>
  <si>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</si>
  <si>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</si>
  <si>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</si>
  <si>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</si>
  <si>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</si>
  <si>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</si>
  <si>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</si>
  <si>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</si>
  <si>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</si>
  <si>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</si>
  <si>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</si>
  <si>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</si>
  <si>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</si>
  <si>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</si>
  <si>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</si>
  <si>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</si>
  <si>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</si>
  <si>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</si>
  <si>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</si>
  <si>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</si>
  <si>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</si>
  <si>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</si>
  <si>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</si>
  <si>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</si>
  <si>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</si>
  <si>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</si>
  <si>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</si>
  <si>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</si>
  <si>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</si>
  <si>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</si>
  <si>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</si>
  <si>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</si>
  <si>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</si>
  <si>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</si>
  <si>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</si>
  <si>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</si>
  <si>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</si>
  <si>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</si>
  <si>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</si>
  <si>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</si>
  <si>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</si>
  <si>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</si>
  <si>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</si>
  <si>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</si>
  <si>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</si>
  <si>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</si>
  <si>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</si>
  <si>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</si>
  <si>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</si>
  <si>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</si>
  <si>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</si>
  <si>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</si>
  <si>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</si>
  <si>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</si>
  <si>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</si>
  <si>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</si>
  <si>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</si>
  <si>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</si>
  <si>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</si>
  <si>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</si>
  <si>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</si>
  <si>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</si>
  <si>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</si>
  <si>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</si>
  <si>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</si>
  <si>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</si>
  <si>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</si>
  <si>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</si>
  <si>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</si>
  <si>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</si>
  <si>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</si>
  <si>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</si>
  <si>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</si>
  <si>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</si>
  <si>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</si>
  <si>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</si>
  <si>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</si>
  <si>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</si>
  <si>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</si>
  <si>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</si>
  <si>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</si>
  <si>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</si>
  <si>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</si>
  <si>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</si>
  <si>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</si>
  <si>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</si>
  <si>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</si>
  <si>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</si>
  <si>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</si>
  <si>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</si>
  <si>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</si>
  <si>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</si>
  <si>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</si>
  <si>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</si>
  <si>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</si>
  <si>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</si>
  <si>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</si>
  <si>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</si>
  <si>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</si>
  <si>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</si>
  <si>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</si>
  <si>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</si>
  <si>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</si>
  <si>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</si>
  <si>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</si>
  <si>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</si>
  <si>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</si>
  <si>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</si>
  <si>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</si>
  <si>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</si>
  <si>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</si>
  <si>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</si>
  <si>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</si>
  <si>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</si>
  <si>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</si>
  <si>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</si>
  <si>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</si>
  <si>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</si>
  <si>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</si>
  <si>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</si>
  <si>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</si>
  <si>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</si>
  <si>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</si>
  <si>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</si>
  <si>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</si>
  <si>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</si>
  <si>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</si>
  <si>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</si>
  <si>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</si>
  <si>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</si>
  <si>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</si>
  <si>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</si>
  <si>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</si>
  <si>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</si>
  <si>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</si>
  <si>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</si>
  <si>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</si>
  <si>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</si>
  <si>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</si>
  <si>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</si>
  <si>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</si>
  <si>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</si>
  <si>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</si>
  <si>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</si>
  <si>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</si>
  <si>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</si>
  <si>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</si>
  <si>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</si>
  <si>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</si>
  <si>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</si>
  <si>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</si>
  <si>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</si>
  <si>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</si>
  <si>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</si>
  <si>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</si>
  <si>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</si>
  <si>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</si>
  <si>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</si>
  <si>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</si>
  <si>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</si>
  <si>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</si>
  <si>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</si>
  <si>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</si>
  <si>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</si>
  <si>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</si>
  <si>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</si>
  <si>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</si>
  <si>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</si>
  <si>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Pleasantville city, Atlantic County, New Jersey</t>
  </si>
  <si>
    <r>
      <t xml:space="preserve">Table DP-1.  Profile of General Demographic Characteristics for </t>
    </r>
    <r>
      <rPr>
        <b/>
        <sz val="12"/>
        <color indexed="10"/>
        <rFont val="Arial"/>
        <family val="2"/>
      </rPr>
      <t>Pleasantville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city</t>
    </r>
    <r>
      <rPr>
        <b/>
        <sz val="12"/>
        <rFont val="Arial"/>
        <family val="2"/>
      </rPr>
      <t>, Atlantic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</si>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</sst>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19012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19012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8925</v>
      </c>
      <c r="C9" s="150">
        <f>(B9/$B$7)*100</f>
        <v>46.9440353460972</v>
      </c>
      <c r="D9" s="151"/>
      <c r="E9" s="151" t="s">
        <v>403</v>
      </c>
      <c r="F9" s="149">
        <v>4158</v>
      </c>
      <c r="G9" s="152">
        <f t="shared" si="0"/>
        <v>21.87039764359352</v>
      </c>
    </row>
    <row r="10" spans="1:7" ht="12.75">
      <c r="A10" s="148" t="s">
        <v>404</v>
      </c>
      <c r="B10" s="149">
        <v>10087</v>
      </c>
      <c r="C10" s="150">
        <f>(B10/$B$7)*100</f>
        <v>53.0559646539028</v>
      </c>
      <c r="D10" s="151"/>
      <c r="E10" s="151" t="s">
        <v>405</v>
      </c>
      <c r="F10" s="149">
        <v>451</v>
      </c>
      <c r="G10" s="152">
        <f t="shared" si="0"/>
        <v>2.372185987797181</v>
      </c>
    </row>
    <row r="11" spans="1:7" ht="12.75">
      <c r="A11" s="148"/>
      <c r="B11" s="149"/>
      <c r="C11" s="150"/>
      <c r="D11" s="151"/>
      <c r="E11" s="151" t="s">
        <v>406</v>
      </c>
      <c r="F11" s="149">
        <v>2085</v>
      </c>
      <c r="G11" s="152">
        <f t="shared" si="0"/>
        <v>10.96675783715548</v>
      </c>
    </row>
    <row r="12" spans="1:7" ht="12.75">
      <c r="A12" s="148" t="s">
        <v>407</v>
      </c>
      <c r="B12" s="149">
        <v>1481</v>
      </c>
      <c r="C12" s="150">
        <f aca="true" t="shared" si="1" ref="C12:C24">B12*100/B$7</f>
        <v>7.7898169577109195</v>
      </c>
      <c r="D12" s="151"/>
      <c r="E12" s="151" t="s">
        <v>408</v>
      </c>
      <c r="F12" s="149">
        <v>61</v>
      </c>
      <c r="G12" s="152">
        <f t="shared" si="0"/>
        <v>0.3208499894803282</v>
      </c>
    </row>
    <row r="13" spans="1:7" ht="12.75">
      <c r="A13" s="148" t="s">
        <v>409</v>
      </c>
      <c r="B13" s="149">
        <v>1829</v>
      </c>
      <c r="C13" s="150">
        <f t="shared" si="1"/>
        <v>9.620239848516727</v>
      </c>
      <c r="D13" s="151"/>
      <c r="E13" s="151" t="s">
        <v>410</v>
      </c>
      <c r="F13" s="149">
        <v>1561</v>
      </c>
      <c r="G13" s="152">
        <f t="shared" si="0"/>
        <v>8.21060382916053</v>
      </c>
    </row>
    <row r="14" spans="1:7" ht="12.75">
      <c r="A14" s="148" t="s">
        <v>411</v>
      </c>
      <c r="B14" s="149">
        <v>1597</v>
      </c>
      <c r="C14" s="150">
        <f t="shared" si="1"/>
        <v>8.399957921312856</v>
      </c>
      <c r="D14" s="151"/>
      <c r="E14" s="151" t="s">
        <v>412</v>
      </c>
      <c r="F14" s="149">
        <v>14854</v>
      </c>
      <c r="G14" s="152">
        <f t="shared" si="0"/>
        <v>78.12960235640648</v>
      </c>
    </row>
    <row r="15" spans="1:7" ht="12.75">
      <c r="A15" s="148" t="s">
        <v>413</v>
      </c>
      <c r="B15" s="149">
        <v>1379</v>
      </c>
      <c r="C15" s="150">
        <f t="shared" si="1"/>
        <v>7.253313696612666</v>
      </c>
      <c r="D15" s="151"/>
      <c r="E15" s="151" t="s">
        <v>414</v>
      </c>
      <c r="F15" s="149">
        <v>3402</v>
      </c>
      <c r="G15" s="152">
        <f t="shared" si="0"/>
        <v>17.8939617083947</v>
      </c>
    </row>
    <row r="16" spans="1:7" ht="12.75">
      <c r="A16" s="148" t="s">
        <v>415</v>
      </c>
      <c r="B16" s="149">
        <v>1197</v>
      </c>
      <c r="C16" s="150">
        <f t="shared" si="1"/>
        <v>6.296023564064801</v>
      </c>
      <c r="D16" s="151"/>
      <c r="E16" s="151"/>
      <c r="F16" s="141"/>
      <c r="G16" s="146"/>
    </row>
    <row r="17" spans="1:7" ht="12.75">
      <c r="A17" s="148" t="s">
        <v>416</v>
      </c>
      <c r="B17" s="149">
        <v>2715</v>
      </c>
      <c r="C17" s="150">
        <f t="shared" si="1"/>
        <v>14.280454449821166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3033</v>
      </c>
      <c r="C18" s="150">
        <f t="shared" si="1"/>
        <v>15.953082263833368</v>
      </c>
      <c r="D18" s="151"/>
      <c r="E18" s="143" t="s">
        <v>419</v>
      </c>
      <c r="F18" s="141">
        <v>19012</v>
      </c>
      <c r="G18" s="147">
        <v>100</v>
      </c>
    </row>
    <row r="19" spans="1:7" ht="12.75">
      <c r="A19" s="148" t="s">
        <v>420</v>
      </c>
      <c r="B19" s="149">
        <v>2191</v>
      </c>
      <c r="C19" s="150">
        <f t="shared" si="1"/>
        <v>11.524300441826215</v>
      </c>
      <c r="D19" s="151"/>
      <c r="E19" s="151" t="s">
        <v>421</v>
      </c>
      <c r="F19" s="149">
        <v>18548</v>
      </c>
      <c r="G19" s="152">
        <f aca="true" t="shared" si="2" ref="G19:G30">F19*100/F$18</f>
        <v>97.55943614559226</v>
      </c>
    </row>
    <row r="20" spans="1:7" ht="12.75">
      <c r="A20" s="148" t="s">
        <v>422</v>
      </c>
      <c r="B20" s="149">
        <v>824</v>
      </c>
      <c r="C20" s="150">
        <f t="shared" si="1"/>
        <v>4.3341047759309905</v>
      </c>
      <c r="D20" s="151"/>
      <c r="E20" s="151" t="s">
        <v>423</v>
      </c>
      <c r="F20" s="149">
        <v>6402</v>
      </c>
      <c r="G20" s="152">
        <f t="shared" si="2"/>
        <v>33.673469387755105</v>
      </c>
    </row>
    <row r="21" spans="1:7" ht="12.75">
      <c r="A21" s="148" t="s">
        <v>424</v>
      </c>
      <c r="B21" s="149">
        <v>642</v>
      </c>
      <c r="C21" s="150">
        <f t="shared" si="1"/>
        <v>3.3768146433831263</v>
      </c>
      <c r="D21" s="151"/>
      <c r="E21" s="151" t="s">
        <v>425</v>
      </c>
      <c r="F21" s="149">
        <v>2238</v>
      </c>
      <c r="G21" s="152">
        <f t="shared" si="2"/>
        <v>11.771512728802861</v>
      </c>
    </row>
    <row r="22" spans="1:7" ht="12.75">
      <c r="A22" s="148" t="s">
        <v>426</v>
      </c>
      <c r="B22" s="149">
        <v>1015</v>
      </c>
      <c r="C22" s="150">
        <f t="shared" si="1"/>
        <v>5.338733431516936</v>
      </c>
      <c r="D22" s="151"/>
      <c r="E22" s="151" t="s">
        <v>427</v>
      </c>
      <c r="F22" s="149">
        <v>6157</v>
      </c>
      <c r="G22" s="152">
        <f t="shared" si="2"/>
        <v>32.384809593940666</v>
      </c>
    </row>
    <row r="23" spans="1:7" ht="12.75">
      <c r="A23" s="148" t="s">
        <v>428</v>
      </c>
      <c r="B23" s="149">
        <v>736</v>
      </c>
      <c r="C23" s="150">
        <f t="shared" si="1"/>
        <v>3.871239217336419</v>
      </c>
      <c r="D23" s="151"/>
      <c r="E23" s="151" t="s">
        <v>429</v>
      </c>
      <c r="F23" s="149">
        <v>4511</v>
      </c>
      <c r="G23" s="152">
        <f t="shared" si="2"/>
        <v>23.727119713864926</v>
      </c>
    </row>
    <row r="24" spans="1:7" ht="12.75">
      <c r="A24" s="148" t="s">
        <v>430</v>
      </c>
      <c r="B24" s="149">
        <v>373</v>
      </c>
      <c r="C24" s="150">
        <f t="shared" si="1"/>
        <v>1.9619187881338103</v>
      </c>
      <c r="D24" s="151"/>
      <c r="E24" s="151" t="s">
        <v>431</v>
      </c>
      <c r="F24" s="149">
        <v>2258</v>
      </c>
      <c r="G24" s="152">
        <f t="shared" si="2"/>
        <v>11.876709446665265</v>
      </c>
    </row>
    <row r="25" spans="1:7" ht="12.75">
      <c r="A25" s="148"/>
      <c r="B25" s="149"/>
      <c r="C25" s="153"/>
      <c r="D25" s="151"/>
      <c r="E25" s="151" t="s">
        <v>432</v>
      </c>
      <c r="F25" s="149">
        <v>1108</v>
      </c>
      <c r="G25" s="152">
        <f t="shared" si="2"/>
        <v>5.827898169577109</v>
      </c>
    </row>
    <row r="26" spans="1:7" ht="12.75">
      <c r="A26" s="148" t="s">
        <v>433</v>
      </c>
      <c r="B26" s="154">
        <v>32.7</v>
      </c>
      <c r="C26" s="155" t="s">
        <v>261</v>
      </c>
      <c r="D26" s="151"/>
      <c r="E26" s="156" t="s">
        <v>434</v>
      </c>
      <c r="F26" s="149">
        <v>1493</v>
      </c>
      <c r="G26" s="152">
        <f t="shared" si="2"/>
        <v>7.852934988428361</v>
      </c>
    </row>
    <row r="27" spans="1:7" ht="12.75">
      <c r="A27" s="148"/>
      <c r="B27" s="149"/>
      <c r="C27" s="153"/>
      <c r="D27" s="151"/>
      <c r="E27" s="157" t="s">
        <v>435</v>
      </c>
      <c r="F27" s="149">
        <v>649</v>
      </c>
      <c r="G27" s="152">
        <f t="shared" si="2"/>
        <v>3.4136334946349676</v>
      </c>
    </row>
    <row r="28" spans="1:7" ht="12.75">
      <c r="A28" s="148" t="s">
        <v>262</v>
      </c>
      <c r="B28" s="149">
        <v>13234</v>
      </c>
      <c r="C28" s="150">
        <f aca="true" t="shared" si="3" ref="C28:C35">B28*100/B$7</f>
        <v>69.60866820955187</v>
      </c>
      <c r="D28" s="151"/>
      <c r="E28" s="151" t="s">
        <v>436</v>
      </c>
      <c r="F28" s="149">
        <v>464</v>
      </c>
      <c r="G28" s="152">
        <f t="shared" si="2"/>
        <v>2.4405638544077424</v>
      </c>
    </row>
    <row r="29" spans="1:7" ht="12.75">
      <c r="A29" s="148" t="s">
        <v>0</v>
      </c>
      <c r="B29" s="149">
        <v>5953</v>
      </c>
      <c r="C29" s="150">
        <f t="shared" si="3"/>
        <v>31.311803071744162</v>
      </c>
      <c r="D29" s="151"/>
      <c r="E29" s="151" t="s">
        <v>1</v>
      </c>
      <c r="F29" s="149">
        <v>384</v>
      </c>
      <c r="G29" s="152">
        <f t="shared" si="2"/>
        <v>2.0197769829581316</v>
      </c>
    </row>
    <row r="30" spans="1:7" ht="12.75">
      <c r="A30" s="148" t="s">
        <v>2</v>
      </c>
      <c r="B30" s="149">
        <v>7281</v>
      </c>
      <c r="C30" s="150">
        <f t="shared" si="3"/>
        <v>38.2968651378077</v>
      </c>
      <c r="D30" s="151"/>
      <c r="E30" s="151" t="s">
        <v>3</v>
      </c>
      <c r="F30" s="149">
        <v>80</v>
      </c>
      <c r="G30" s="152">
        <f t="shared" si="2"/>
        <v>0.4207868714496108</v>
      </c>
    </row>
    <row r="31" spans="1:7" ht="12.75">
      <c r="A31" s="148" t="s">
        <v>4</v>
      </c>
      <c r="B31" s="149">
        <v>12481</v>
      </c>
      <c r="C31" s="150">
        <f t="shared" si="3"/>
        <v>65.6480117820324</v>
      </c>
      <c r="D31" s="151"/>
      <c r="E31" s="151"/>
      <c r="F31" s="141"/>
      <c r="G31" s="146"/>
    </row>
    <row r="32" spans="1:7" ht="12.75">
      <c r="A32" s="148" t="s">
        <v>5</v>
      </c>
      <c r="B32" s="149">
        <v>2485</v>
      </c>
      <c r="C32" s="150">
        <f t="shared" si="3"/>
        <v>13.070692194403534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2124</v>
      </c>
      <c r="C33" s="150">
        <f t="shared" si="3"/>
        <v>11.171891436987165</v>
      </c>
      <c r="D33" s="151"/>
      <c r="E33" s="143" t="s">
        <v>8</v>
      </c>
      <c r="F33" s="141">
        <v>6402</v>
      </c>
      <c r="G33" s="147">
        <v>100</v>
      </c>
    </row>
    <row r="34" spans="1:7" ht="12.75">
      <c r="A34" s="148" t="s">
        <v>0</v>
      </c>
      <c r="B34" s="149">
        <v>765</v>
      </c>
      <c r="C34" s="150">
        <f t="shared" si="3"/>
        <v>4.023774458236903</v>
      </c>
      <c r="D34" s="151"/>
      <c r="E34" s="151" t="s">
        <v>9</v>
      </c>
      <c r="F34" s="149">
        <v>4365</v>
      </c>
      <c r="G34" s="152">
        <f aca="true" t="shared" si="4" ref="G34:G42">F34*100/F$33</f>
        <v>68.18181818181819</v>
      </c>
    </row>
    <row r="35" spans="1:7" ht="12.75">
      <c r="A35" s="148" t="s">
        <v>2</v>
      </c>
      <c r="B35" s="149">
        <v>1359</v>
      </c>
      <c r="C35" s="150">
        <f t="shared" si="3"/>
        <v>7.148116978750263</v>
      </c>
      <c r="D35" s="151"/>
      <c r="E35" s="151" t="s">
        <v>10</v>
      </c>
      <c r="F35" s="149">
        <v>2312</v>
      </c>
      <c r="G35" s="152">
        <f t="shared" si="4"/>
        <v>36.11371446422993</v>
      </c>
    </row>
    <row r="36" spans="1:7" ht="12.75">
      <c r="A36" s="148"/>
      <c r="B36" s="149"/>
      <c r="C36" s="153"/>
      <c r="D36" s="151"/>
      <c r="E36" s="151" t="s">
        <v>11</v>
      </c>
      <c r="F36" s="149">
        <v>2238</v>
      </c>
      <c r="G36" s="152">
        <f t="shared" si="4"/>
        <v>34.957825679475164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1063</v>
      </c>
      <c r="G37" s="152">
        <f t="shared" si="4"/>
        <v>16.604186191815057</v>
      </c>
    </row>
    <row r="38" spans="1:7" ht="12.75">
      <c r="A38" s="160" t="s">
        <v>13</v>
      </c>
      <c r="B38" s="149">
        <v>18238</v>
      </c>
      <c r="C38" s="150">
        <f aca="true" t="shared" si="5" ref="C38:C56">B38*100/B$7</f>
        <v>95.92888701872502</v>
      </c>
      <c r="D38" s="151"/>
      <c r="E38" s="151" t="s">
        <v>14</v>
      </c>
      <c r="F38" s="149">
        <v>1583</v>
      </c>
      <c r="G38" s="152">
        <f t="shared" si="4"/>
        <v>24.72664792252421</v>
      </c>
    </row>
    <row r="39" spans="1:7" ht="12.75">
      <c r="A39" s="148" t="s">
        <v>15</v>
      </c>
      <c r="B39" s="149">
        <v>4755</v>
      </c>
      <c r="C39" s="150">
        <f t="shared" si="5"/>
        <v>25.01051967178624</v>
      </c>
      <c r="D39" s="151"/>
      <c r="E39" s="151" t="s">
        <v>10</v>
      </c>
      <c r="F39" s="149">
        <v>958</v>
      </c>
      <c r="G39" s="152">
        <f t="shared" si="4"/>
        <v>14.964073726960326</v>
      </c>
    </row>
    <row r="40" spans="1:7" ht="12.75">
      <c r="A40" s="148" t="s">
        <v>16</v>
      </c>
      <c r="B40" s="149">
        <v>10969</v>
      </c>
      <c r="C40" s="150">
        <f t="shared" si="5"/>
        <v>57.695139911634755</v>
      </c>
      <c r="D40" s="151"/>
      <c r="E40" s="151" t="s">
        <v>17</v>
      </c>
      <c r="F40" s="149">
        <v>2037</v>
      </c>
      <c r="G40" s="152">
        <f t="shared" si="4"/>
        <v>31.818181818181817</v>
      </c>
    </row>
    <row r="41" spans="1:7" ht="12.75">
      <c r="A41" s="148" t="s">
        <v>18</v>
      </c>
      <c r="B41" s="149">
        <v>54</v>
      </c>
      <c r="C41" s="150">
        <f t="shared" si="5"/>
        <v>0.28403113822848725</v>
      </c>
      <c r="D41" s="151"/>
      <c r="E41" s="151" t="s">
        <v>19</v>
      </c>
      <c r="F41" s="149">
        <v>1568</v>
      </c>
      <c r="G41" s="152">
        <f t="shared" si="4"/>
        <v>24.492346141830676</v>
      </c>
    </row>
    <row r="42" spans="1:7" ht="12.75">
      <c r="A42" s="148" t="s">
        <v>20</v>
      </c>
      <c r="B42" s="149">
        <v>371</v>
      </c>
      <c r="C42" s="150">
        <f t="shared" si="5"/>
        <v>1.95139911634757</v>
      </c>
      <c r="D42" s="151"/>
      <c r="E42" s="151" t="s">
        <v>21</v>
      </c>
      <c r="F42" s="149">
        <v>587</v>
      </c>
      <c r="G42" s="152">
        <f t="shared" si="4"/>
        <v>9.169009684473602</v>
      </c>
    </row>
    <row r="43" spans="1:7" ht="12.75">
      <c r="A43" s="148" t="s">
        <v>22</v>
      </c>
      <c r="B43" s="149">
        <v>109</v>
      </c>
      <c r="C43" s="150">
        <f t="shared" si="5"/>
        <v>0.5733221123500947</v>
      </c>
      <c r="D43" s="151"/>
      <c r="E43" s="151"/>
      <c r="F43" s="149"/>
      <c r="G43" s="146"/>
    </row>
    <row r="44" spans="1:7" ht="12.75">
      <c r="A44" s="148" t="s">
        <v>23</v>
      </c>
      <c r="B44" s="149">
        <v>43</v>
      </c>
      <c r="C44" s="150">
        <f t="shared" si="5"/>
        <v>0.2261729434041658</v>
      </c>
      <c r="D44" s="151"/>
      <c r="E44" s="151" t="s">
        <v>24</v>
      </c>
      <c r="F44" s="149">
        <v>2838</v>
      </c>
      <c r="G44" s="161">
        <f>F44*100/F33</f>
        <v>44.329896907216494</v>
      </c>
    </row>
    <row r="45" spans="1:7" ht="12.75">
      <c r="A45" s="148" t="s">
        <v>25</v>
      </c>
      <c r="B45" s="149">
        <v>64</v>
      </c>
      <c r="C45" s="150">
        <f t="shared" si="5"/>
        <v>0.3366294971596886</v>
      </c>
      <c r="D45" s="151"/>
      <c r="E45" s="151" t="s">
        <v>26</v>
      </c>
      <c r="F45" s="149">
        <v>1421</v>
      </c>
      <c r="G45" s="161">
        <f>F45*100/F33</f>
        <v>22.196188691034052</v>
      </c>
    </row>
    <row r="46" spans="1:7" ht="12.75">
      <c r="A46" s="148" t="s">
        <v>27</v>
      </c>
      <c r="B46" s="149">
        <v>5</v>
      </c>
      <c r="C46" s="150">
        <f t="shared" si="5"/>
        <v>0.026299179465600675</v>
      </c>
      <c r="D46" s="151"/>
      <c r="E46" s="151"/>
      <c r="F46" s="149"/>
      <c r="G46" s="146"/>
    </row>
    <row r="47" spans="1:7" ht="12.75">
      <c r="A47" s="148" t="s">
        <v>28</v>
      </c>
      <c r="B47" s="149">
        <v>22</v>
      </c>
      <c r="C47" s="150">
        <f t="shared" si="5"/>
        <v>0.11571638964864296</v>
      </c>
      <c r="D47" s="151"/>
      <c r="E47" s="151" t="s">
        <v>29</v>
      </c>
      <c r="F47" s="162">
        <v>2.9</v>
      </c>
      <c r="G47" s="163" t="s">
        <v>261</v>
      </c>
    </row>
    <row r="48" spans="1:7" ht="12.75">
      <c r="A48" s="148" t="s">
        <v>30</v>
      </c>
      <c r="B48" s="149">
        <v>41</v>
      </c>
      <c r="C48" s="150">
        <f t="shared" si="5"/>
        <v>0.21565327161792552</v>
      </c>
      <c r="D48" s="151"/>
      <c r="E48" s="151" t="s">
        <v>31</v>
      </c>
      <c r="F48" s="162">
        <v>3.44</v>
      </c>
      <c r="G48" s="163" t="s">
        <v>261</v>
      </c>
    </row>
    <row r="49" spans="1:7" ht="14.25">
      <c r="A49" s="148" t="s">
        <v>32</v>
      </c>
      <c r="B49" s="149">
        <v>87</v>
      </c>
      <c r="C49" s="150">
        <f t="shared" si="5"/>
        <v>0.4576057227014517</v>
      </c>
      <c r="D49" s="151"/>
      <c r="E49" s="151"/>
      <c r="F49" s="141"/>
      <c r="G49" s="146"/>
    </row>
    <row r="50" spans="1:7" ht="12.75">
      <c r="A50" s="148" t="s">
        <v>33</v>
      </c>
      <c r="B50" s="149">
        <v>5</v>
      </c>
      <c r="C50" s="150">
        <f t="shared" si="5"/>
        <v>0.026299179465600675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1</v>
      </c>
      <c r="C51" s="150">
        <f t="shared" si="5"/>
        <v>0.005259835893120134</v>
      </c>
      <c r="D51" s="151"/>
      <c r="E51" s="143" t="s">
        <v>36</v>
      </c>
      <c r="F51" s="141">
        <v>7042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6402</v>
      </c>
      <c r="G52" s="152">
        <f>F52*100/F$51</f>
        <v>90.91167282022153</v>
      </c>
    </row>
    <row r="53" spans="1:7" ht="12.75">
      <c r="A53" s="148" t="s">
        <v>39</v>
      </c>
      <c r="B53" s="149">
        <v>1</v>
      </c>
      <c r="C53" s="150">
        <f t="shared" si="5"/>
        <v>0.005259835893120134</v>
      </c>
      <c r="D53" s="151"/>
      <c r="E53" s="151" t="s">
        <v>40</v>
      </c>
      <c r="F53" s="149">
        <v>640</v>
      </c>
      <c r="G53" s="152">
        <f>F53*100/F$51</f>
        <v>9.088327179778473</v>
      </c>
    </row>
    <row r="54" spans="1:7" ht="14.25">
      <c r="A54" s="148" t="s">
        <v>41</v>
      </c>
      <c r="B54" s="149">
        <v>3</v>
      </c>
      <c r="C54" s="150">
        <f t="shared" si="5"/>
        <v>0.015779507679360403</v>
      </c>
      <c r="D54" s="151"/>
      <c r="E54" s="151" t="s">
        <v>42</v>
      </c>
      <c r="F54" s="149">
        <v>61</v>
      </c>
      <c r="G54" s="152">
        <f>F54*100/F$51</f>
        <v>0.8662311843226356</v>
      </c>
    </row>
    <row r="55" spans="1:7" ht="12.75">
      <c r="A55" s="148" t="s">
        <v>43</v>
      </c>
      <c r="B55" s="149">
        <v>2084</v>
      </c>
      <c r="C55" s="150">
        <f t="shared" si="5"/>
        <v>10.96149800126236</v>
      </c>
      <c r="D55" s="151"/>
      <c r="E55" s="151"/>
      <c r="F55" s="149"/>
      <c r="G55" s="146"/>
    </row>
    <row r="56" spans="1:7" ht="12.75">
      <c r="A56" s="148" t="s">
        <v>44</v>
      </c>
      <c r="B56" s="149">
        <v>774</v>
      </c>
      <c r="C56" s="150">
        <f t="shared" si="5"/>
        <v>4.071112981274984</v>
      </c>
      <c r="D56" s="151"/>
      <c r="E56" s="151" t="s">
        <v>45</v>
      </c>
      <c r="F56" s="154">
        <v>3.1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7.6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5200</v>
      </c>
      <c r="C60" s="164">
        <f>B60*100/B7</f>
        <v>27.3511466442247</v>
      </c>
      <c r="D60" s="151"/>
      <c r="E60" s="143" t="s">
        <v>51</v>
      </c>
      <c r="F60" s="141">
        <v>6402</v>
      </c>
      <c r="G60" s="147">
        <v>100</v>
      </c>
    </row>
    <row r="61" spans="1:7" ht="12.75">
      <c r="A61" s="148" t="s">
        <v>52</v>
      </c>
      <c r="B61" s="149">
        <v>11429</v>
      </c>
      <c r="C61" s="164">
        <f>B61*100/B7</f>
        <v>60.11466442247002</v>
      </c>
      <c r="D61" s="151"/>
      <c r="E61" s="151" t="s">
        <v>53</v>
      </c>
      <c r="F61" s="149">
        <v>3605</v>
      </c>
      <c r="G61" s="152">
        <f>F61*100/F$60</f>
        <v>56.31052796001249</v>
      </c>
    </row>
    <row r="62" spans="1:7" ht="12.75">
      <c r="A62" s="148" t="s">
        <v>54</v>
      </c>
      <c r="B62" s="149">
        <v>202</v>
      </c>
      <c r="C62" s="164">
        <f>B62*100/B7</f>
        <v>1.0624868504102671</v>
      </c>
      <c r="D62" s="151"/>
      <c r="E62" s="151" t="s">
        <v>55</v>
      </c>
      <c r="F62" s="149">
        <v>2797</v>
      </c>
      <c r="G62" s="152">
        <f>F62*100/F$60</f>
        <v>43.68947203998751</v>
      </c>
    </row>
    <row r="63" spans="1:7" ht="12.75">
      <c r="A63" s="148" t="s">
        <v>56</v>
      </c>
      <c r="B63" s="149">
        <v>434</v>
      </c>
      <c r="C63" s="164">
        <f>B63*100/B7</f>
        <v>2.2827687776141383</v>
      </c>
      <c r="D63" s="151"/>
      <c r="E63" s="151"/>
      <c r="F63" s="149"/>
      <c r="G63" s="146"/>
    </row>
    <row r="64" spans="1:7" ht="12.75">
      <c r="A64" s="148" t="s">
        <v>57</v>
      </c>
      <c r="B64" s="149">
        <v>30</v>
      </c>
      <c r="C64" s="164">
        <f>B64*100/B7</f>
        <v>0.15779507679360405</v>
      </c>
      <c r="D64" s="151"/>
      <c r="E64" s="151" t="s">
        <v>58</v>
      </c>
      <c r="F64" s="162">
        <v>3.05</v>
      </c>
      <c r="G64" s="163" t="s">
        <v>261</v>
      </c>
    </row>
    <row r="65" spans="1:7" ht="13.5" thickBot="1">
      <c r="A65" s="167" t="s">
        <v>59</v>
      </c>
      <c r="B65" s="168">
        <v>2572</v>
      </c>
      <c r="C65" s="169">
        <f>B65*100/B7</f>
        <v>13.528297917104986</v>
      </c>
      <c r="D65" s="170"/>
      <c r="E65" s="170" t="s">
        <v>60</v>
      </c>
      <c r="F65" s="171">
        <v>2.7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19096</v>
      </c>
      <c r="G9" s="33">
        <f>(F9/$F$9)*100</f>
        <v>100</v>
      </c>
    </row>
    <row r="10" spans="1:7" ht="12.75">
      <c r="A10" s="29" t="s">
        <v>269</v>
      </c>
      <c r="B10" s="93">
        <v>5381</v>
      </c>
      <c r="C10" s="33">
        <f aca="true" t="shared" si="0" ref="C10:C15">(B10/$B$10)*100</f>
        <v>100</v>
      </c>
      <c r="E10" s="34" t="s">
        <v>270</v>
      </c>
      <c r="F10" s="97">
        <v>16639</v>
      </c>
      <c r="G10" s="84">
        <f aca="true" t="shared" si="1" ref="G10:G16">(F10/$F$9)*100</f>
        <v>87.133431085044</v>
      </c>
    </row>
    <row r="11" spans="1:7" ht="12.75">
      <c r="A11" s="36" t="s">
        <v>271</v>
      </c>
      <c r="B11" s="98">
        <v>505</v>
      </c>
      <c r="C11" s="35">
        <f t="shared" si="0"/>
        <v>9.38487270024159</v>
      </c>
      <c r="E11" s="34" t="s">
        <v>272</v>
      </c>
      <c r="F11" s="97">
        <v>15348</v>
      </c>
      <c r="G11" s="84">
        <f t="shared" si="1"/>
        <v>80.37285295349812</v>
      </c>
    </row>
    <row r="12" spans="1:7" ht="12.75">
      <c r="A12" s="36" t="s">
        <v>273</v>
      </c>
      <c r="B12" s="98">
        <v>344</v>
      </c>
      <c r="C12" s="35">
        <f t="shared" si="0"/>
        <v>6.392863779966548</v>
      </c>
      <c r="E12" s="34" t="s">
        <v>274</v>
      </c>
      <c r="F12" s="97">
        <v>10961</v>
      </c>
      <c r="G12" s="84">
        <f t="shared" si="1"/>
        <v>57.39945538332635</v>
      </c>
    </row>
    <row r="13" spans="1:7" ht="12.75">
      <c r="A13" s="36" t="s">
        <v>275</v>
      </c>
      <c r="B13" s="98">
        <v>2786</v>
      </c>
      <c r="C13" s="35">
        <f t="shared" si="0"/>
        <v>51.77476305519421</v>
      </c>
      <c r="E13" s="34" t="s">
        <v>276</v>
      </c>
      <c r="F13" s="97">
        <v>4387</v>
      </c>
      <c r="G13" s="84">
        <f t="shared" si="1"/>
        <v>22.973397570171763</v>
      </c>
    </row>
    <row r="14" spans="1:7" ht="12.75">
      <c r="A14" s="36" t="s">
        <v>277</v>
      </c>
      <c r="B14" s="98">
        <v>1194</v>
      </c>
      <c r="C14" s="35">
        <f t="shared" si="0"/>
        <v>22.1891841665118</v>
      </c>
      <c r="E14" s="34" t="s">
        <v>166</v>
      </c>
      <c r="F14" s="97">
        <v>1291</v>
      </c>
      <c r="G14" s="84">
        <f t="shared" si="1"/>
        <v>6.7605781315458735</v>
      </c>
    </row>
    <row r="15" spans="1:7" ht="12.75">
      <c r="A15" s="36" t="s">
        <v>324</v>
      </c>
      <c r="B15" s="97">
        <v>552</v>
      </c>
      <c r="C15" s="35">
        <f t="shared" si="0"/>
        <v>10.258316298085859</v>
      </c>
      <c r="E15" s="34" t="s">
        <v>278</v>
      </c>
      <c r="F15" s="97">
        <v>2457</v>
      </c>
      <c r="G15" s="84">
        <f t="shared" si="1"/>
        <v>12.866568914956012</v>
      </c>
    </row>
    <row r="16" spans="1:7" ht="12.75">
      <c r="A16" s="36"/>
      <c r="B16" s="93" t="s">
        <v>250</v>
      </c>
      <c r="C16" s="10"/>
      <c r="E16" s="34" t="s">
        <v>279</v>
      </c>
      <c r="F16" s="98">
        <v>1394</v>
      </c>
      <c r="G16" s="84">
        <f t="shared" si="1"/>
        <v>7.299958106409719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868</v>
      </c>
      <c r="G17" s="84">
        <f>(F17/$F$9)*100</f>
        <v>4.545454545454546</v>
      </c>
    </row>
    <row r="18" spans="1:7" ht="12.75">
      <c r="A18" s="29" t="s">
        <v>282</v>
      </c>
      <c r="B18" s="93">
        <v>11583</v>
      </c>
      <c r="C18" s="33">
        <f>(B18/$B$18)*100</f>
        <v>100</v>
      </c>
      <c r="E18" s="34" t="s">
        <v>283</v>
      </c>
      <c r="F18" s="97">
        <v>1589</v>
      </c>
      <c r="G18" s="84">
        <f>(F18/$F$9)*100</f>
        <v>8.321114369501466</v>
      </c>
    </row>
    <row r="19" spans="1:7" ht="12.75">
      <c r="A19" s="36" t="s">
        <v>284</v>
      </c>
      <c r="B19" s="97">
        <v>865</v>
      </c>
      <c r="C19" s="84">
        <f aca="true" t="shared" si="2" ref="C19:C25">(B19/$B$18)*100</f>
        <v>7.467840801174135</v>
      </c>
      <c r="E19" s="34"/>
      <c r="F19" s="97" t="s">
        <v>250</v>
      </c>
      <c r="G19" s="84"/>
    </row>
    <row r="20" spans="1:7" ht="12.75">
      <c r="A20" s="36" t="s">
        <v>285</v>
      </c>
      <c r="B20" s="97">
        <v>2603</v>
      </c>
      <c r="C20" s="84">
        <f t="shared" si="2"/>
        <v>22.472589139255806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4550</v>
      </c>
      <c r="C21" s="84">
        <f t="shared" si="2"/>
        <v>39.28170594837261</v>
      </c>
      <c r="E21" s="38" t="s">
        <v>167</v>
      </c>
      <c r="F21" s="80">
        <v>2457</v>
      </c>
      <c r="G21" s="33">
        <f>(F21/$F$21)*100</f>
        <v>100</v>
      </c>
    </row>
    <row r="22" spans="1:7" ht="12.75">
      <c r="A22" s="36" t="s">
        <v>302</v>
      </c>
      <c r="B22" s="97">
        <v>2133</v>
      </c>
      <c r="C22" s="84">
        <f t="shared" si="2"/>
        <v>18.414918414918414</v>
      </c>
      <c r="E22" s="34" t="s">
        <v>303</v>
      </c>
      <c r="F22" s="97">
        <v>132</v>
      </c>
      <c r="G22" s="84">
        <f aca="true" t="shared" si="3" ref="G22:G27">(F22/$F$21)*100</f>
        <v>5.372405372405373</v>
      </c>
    </row>
    <row r="23" spans="1:7" ht="12.75">
      <c r="A23" s="36" t="s">
        <v>304</v>
      </c>
      <c r="B23" s="97">
        <v>252</v>
      </c>
      <c r="C23" s="84">
        <f t="shared" si="2"/>
        <v>2.1756021756021755</v>
      </c>
      <c r="E23" s="34" t="s">
        <v>305</v>
      </c>
      <c r="F23" s="97">
        <v>199</v>
      </c>
      <c r="G23" s="84">
        <f t="shared" si="3"/>
        <v>8.099308099308098</v>
      </c>
    </row>
    <row r="24" spans="1:7" ht="12.75">
      <c r="A24" s="36" t="s">
        <v>306</v>
      </c>
      <c r="B24" s="97">
        <v>823</v>
      </c>
      <c r="C24" s="84">
        <f t="shared" si="2"/>
        <v>7.105240438573772</v>
      </c>
      <c r="E24" s="34" t="s">
        <v>307</v>
      </c>
      <c r="F24" s="97">
        <v>97</v>
      </c>
      <c r="G24" s="84">
        <f t="shared" si="3"/>
        <v>3.9479039479039484</v>
      </c>
    </row>
    <row r="25" spans="1:7" ht="12.75">
      <c r="A25" s="36" t="s">
        <v>308</v>
      </c>
      <c r="B25" s="97">
        <v>357</v>
      </c>
      <c r="C25" s="84">
        <f t="shared" si="2"/>
        <v>3.082103082103082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1999</v>
      </c>
      <c r="G26" s="84">
        <f t="shared" si="3"/>
        <v>81.35938135938136</v>
      </c>
    </row>
    <row r="27" spans="1:7" ht="12.75">
      <c r="A27" s="36" t="s">
        <v>311</v>
      </c>
      <c r="B27" s="108">
        <v>70.1</v>
      </c>
      <c r="C27" s="37" t="s">
        <v>261</v>
      </c>
      <c r="E27" s="34" t="s">
        <v>312</v>
      </c>
      <c r="F27" s="97">
        <v>30</v>
      </c>
      <c r="G27" s="84">
        <f t="shared" si="3"/>
        <v>1.221001221001221</v>
      </c>
    </row>
    <row r="28" spans="1:7" ht="12.75">
      <c r="A28" s="36" t="s">
        <v>313</v>
      </c>
      <c r="B28" s="108">
        <v>10.2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17555</v>
      </c>
      <c r="G30" s="33">
        <f>(F30/$F$30)*100</f>
        <v>100</v>
      </c>
      <c r="J30" s="39"/>
    </row>
    <row r="31" spans="1:10" ht="12.75">
      <c r="A31" s="95" t="s">
        <v>296</v>
      </c>
      <c r="B31" s="93">
        <v>14152</v>
      </c>
      <c r="C31" s="33">
        <f>(B31/$B$31)*100</f>
        <v>100</v>
      </c>
      <c r="E31" s="34" t="s">
        <v>317</v>
      </c>
      <c r="F31" s="97">
        <v>13075</v>
      </c>
      <c r="G31" s="101">
        <f>(F31/$F$30)*100</f>
        <v>74.4802050697807</v>
      </c>
      <c r="J31" s="39"/>
    </row>
    <row r="32" spans="1:10" ht="12.75">
      <c r="A32" s="36" t="s">
        <v>318</v>
      </c>
      <c r="B32" s="97">
        <v>5360</v>
      </c>
      <c r="C32" s="10">
        <f>(B32/$B$31)*100</f>
        <v>37.87450537026569</v>
      </c>
      <c r="E32" s="34" t="s">
        <v>319</v>
      </c>
      <c r="F32" s="97">
        <v>4480</v>
      </c>
      <c r="G32" s="101">
        <f aca="true" t="shared" si="4" ref="G32:G39">(F32/$F$30)*100</f>
        <v>25.51979493021931</v>
      </c>
      <c r="J32" s="39"/>
    </row>
    <row r="33" spans="1:10" ht="12.75">
      <c r="A33" s="36" t="s">
        <v>320</v>
      </c>
      <c r="B33" s="97">
        <v>5439</v>
      </c>
      <c r="C33" s="10">
        <f aca="true" t="shared" si="5" ref="C33:C38">(B33/$B$31)*100</f>
        <v>38.43273035613341</v>
      </c>
      <c r="E33" s="34" t="s">
        <v>321</v>
      </c>
      <c r="F33" s="97">
        <v>2154</v>
      </c>
      <c r="G33" s="101">
        <f t="shared" si="4"/>
        <v>12.270008544574196</v>
      </c>
      <c r="J33" s="39"/>
    </row>
    <row r="34" spans="1:7" ht="12.75">
      <c r="A34" s="36" t="s">
        <v>322</v>
      </c>
      <c r="B34" s="97">
        <v>650</v>
      </c>
      <c r="C34" s="10">
        <f t="shared" si="5"/>
        <v>4.5929903900508755</v>
      </c>
      <c r="E34" s="34" t="s">
        <v>323</v>
      </c>
      <c r="F34" s="97">
        <v>3294</v>
      </c>
      <c r="G34" s="101">
        <f t="shared" si="4"/>
        <v>18.7638849330675</v>
      </c>
    </row>
    <row r="35" spans="1:7" ht="12.75">
      <c r="A35" s="36" t="s">
        <v>325</v>
      </c>
      <c r="B35" s="97">
        <v>1068</v>
      </c>
      <c r="C35" s="10">
        <f t="shared" si="5"/>
        <v>7.546636517806671</v>
      </c>
      <c r="E35" s="34" t="s">
        <v>321</v>
      </c>
      <c r="F35" s="97">
        <v>1513</v>
      </c>
      <c r="G35" s="101">
        <f t="shared" si="4"/>
        <v>8.618627171745942</v>
      </c>
    </row>
    <row r="36" spans="1:7" ht="12.75">
      <c r="A36" s="36" t="s">
        <v>297</v>
      </c>
      <c r="B36" s="97">
        <v>883</v>
      </c>
      <c r="C36" s="10">
        <f t="shared" si="5"/>
        <v>6.239400791407575</v>
      </c>
      <c r="E36" s="34" t="s">
        <v>327</v>
      </c>
      <c r="F36" s="97">
        <v>910</v>
      </c>
      <c r="G36" s="101">
        <f t="shared" si="4"/>
        <v>5.183708345200797</v>
      </c>
    </row>
    <row r="37" spans="1:7" ht="12.75">
      <c r="A37" s="36" t="s">
        <v>326</v>
      </c>
      <c r="B37" s="97">
        <v>1635</v>
      </c>
      <c r="C37" s="10">
        <f t="shared" si="5"/>
        <v>11.553137365743357</v>
      </c>
      <c r="E37" s="34" t="s">
        <v>321</v>
      </c>
      <c r="F37" s="97">
        <v>504</v>
      </c>
      <c r="G37" s="101">
        <f t="shared" si="4"/>
        <v>2.8709769296496725</v>
      </c>
    </row>
    <row r="38" spans="1:7" ht="12.75">
      <c r="A38" s="36" t="s">
        <v>297</v>
      </c>
      <c r="B38" s="97">
        <v>1017</v>
      </c>
      <c r="C38" s="10">
        <f t="shared" si="5"/>
        <v>7.186263425664217</v>
      </c>
      <c r="E38" s="34" t="s">
        <v>259</v>
      </c>
      <c r="F38" s="97">
        <v>169</v>
      </c>
      <c r="G38" s="101">
        <f t="shared" si="4"/>
        <v>0.962688692680148</v>
      </c>
    </row>
    <row r="39" spans="1:7" ht="12.75">
      <c r="A39" s="36"/>
      <c r="B39" s="97" t="s">
        <v>250</v>
      </c>
      <c r="C39" s="10"/>
      <c r="E39" s="34" t="s">
        <v>321</v>
      </c>
      <c r="F39" s="97">
        <v>111</v>
      </c>
      <c r="G39" s="101">
        <f t="shared" si="4"/>
        <v>0.6322984904585588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865</v>
      </c>
      <c r="C42" s="33">
        <f>(B42/$B$42)*100</f>
        <v>100</v>
      </c>
      <c r="E42" s="31" t="s">
        <v>268</v>
      </c>
      <c r="F42" s="80">
        <v>19096</v>
      </c>
      <c r="G42" s="99">
        <f>(F42/$F$42)*100</f>
        <v>100</v>
      </c>
      <c r="I42" s="39"/>
    </row>
    <row r="43" spans="1:7" ht="12.75">
      <c r="A43" s="36" t="s">
        <v>301</v>
      </c>
      <c r="B43" s="98">
        <v>408</v>
      </c>
      <c r="C43" s="102">
        <f>(B43/$B$42)*100</f>
        <v>47.167630057803464</v>
      </c>
      <c r="E43" s="60" t="s">
        <v>168</v>
      </c>
      <c r="F43" s="106">
        <v>18042</v>
      </c>
      <c r="G43" s="107">
        <f aca="true" t="shared" si="6" ref="G43:G71">(F43/$F$42)*100</f>
        <v>94.48051948051948</v>
      </c>
    </row>
    <row r="44" spans="1:7" ht="12.75">
      <c r="A44" s="36"/>
      <c r="B44" s="93" t="s">
        <v>250</v>
      </c>
      <c r="C44" s="10"/>
      <c r="E44" s="1" t="s">
        <v>329</v>
      </c>
      <c r="F44" s="97">
        <v>116</v>
      </c>
      <c r="G44" s="101">
        <f t="shared" si="6"/>
        <v>0.6074570590699624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31</v>
      </c>
      <c r="G45" s="101">
        <f t="shared" si="6"/>
        <v>0.16233766233766234</v>
      </c>
    </row>
    <row r="46" spans="1:7" ht="12.75">
      <c r="A46" s="29" t="s">
        <v>331</v>
      </c>
      <c r="B46" s="93">
        <v>13323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0.03142019271051529</v>
      </c>
    </row>
    <row r="47" spans="1:7" ht="12.75">
      <c r="A47" s="36" t="s">
        <v>333</v>
      </c>
      <c r="B47" s="97">
        <v>1393</v>
      </c>
      <c r="C47" s="10">
        <f>(B47/$B$46)*100</f>
        <v>10.455603092396608</v>
      </c>
      <c r="E47" s="1" t="s">
        <v>334</v>
      </c>
      <c r="F47" s="97">
        <v>40</v>
      </c>
      <c r="G47" s="101">
        <f t="shared" si="6"/>
        <v>0.20946795140343527</v>
      </c>
    </row>
    <row r="48" spans="1:7" ht="12.75">
      <c r="A48" s="36"/>
      <c r="B48" s="93" t="s">
        <v>250</v>
      </c>
      <c r="C48" s="10"/>
      <c r="E48" s="1" t="s">
        <v>335</v>
      </c>
      <c r="F48" s="97">
        <v>547</v>
      </c>
      <c r="G48" s="101">
        <f t="shared" si="6"/>
        <v>2.8644742354419774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103</v>
      </c>
      <c r="G49" s="101">
        <f t="shared" si="6"/>
        <v>0.5393799748638458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</v>
      </c>
      <c r="G50" s="101">
        <f t="shared" si="6"/>
        <v>0.02618349392542941</v>
      </c>
    </row>
    <row r="51" spans="1:7" ht="12.75">
      <c r="A51" s="5" t="s">
        <v>338</v>
      </c>
      <c r="B51" s="93">
        <v>5128</v>
      </c>
      <c r="C51" s="33">
        <f>(B51/$B$51)*100</f>
        <v>100</v>
      </c>
      <c r="E51" s="1" t="s">
        <v>339</v>
      </c>
      <c r="F51" s="97">
        <v>914</v>
      </c>
      <c r="G51" s="101">
        <f t="shared" si="6"/>
        <v>4.786342689568496</v>
      </c>
    </row>
    <row r="52" spans="1:7" ht="12.75">
      <c r="A52" s="4" t="s">
        <v>340</v>
      </c>
      <c r="B52" s="98">
        <v>473</v>
      </c>
      <c r="C52" s="10">
        <f>(B52/$B$51)*100</f>
        <v>9.22386895475819</v>
      </c>
      <c r="E52" s="1" t="s">
        <v>341</v>
      </c>
      <c r="F52" s="97">
        <v>31</v>
      </c>
      <c r="G52" s="101">
        <f t="shared" si="6"/>
        <v>0.16233766233766234</v>
      </c>
    </row>
    <row r="53" spans="1:7" ht="12.75">
      <c r="A53" s="4"/>
      <c r="B53" s="93" t="s">
        <v>250</v>
      </c>
      <c r="C53" s="10"/>
      <c r="E53" s="1" t="s">
        <v>342</v>
      </c>
      <c r="F53" s="97">
        <v>46</v>
      </c>
      <c r="G53" s="101">
        <f t="shared" si="6"/>
        <v>0.2408881441139506</v>
      </c>
    </row>
    <row r="54" spans="1:7" ht="14.25">
      <c r="A54" s="5" t="s">
        <v>343</v>
      </c>
      <c r="B54" s="93">
        <v>10243</v>
      </c>
      <c r="C54" s="33">
        <f>(B54/$B$54)*100</f>
        <v>100</v>
      </c>
      <c r="E54" s="1" t="s">
        <v>201</v>
      </c>
      <c r="F54" s="97">
        <v>936</v>
      </c>
      <c r="G54" s="101">
        <f t="shared" si="6"/>
        <v>4.901550062840386</v>
      </c>
    </row>
    <row r="55" spans="1:7" ht="12.75">
      <c r="A55" s="4" t="s">
        <v>340</v>
      </c>
      <c r="B55" s="98">
        <v>2961</v>
      </c>
      <c r="C55" s="10">
        <f>(B55/$B$54)*100</f>
        <v>28.90754661720199</v>
      </c>
      <c r="E55" s="1" t="s">
        <v>344</v>
      </c>
      <c r="F55" s="97">
        <v>631</v>
      </c>
      <c r="G55" s="101">
        <f t="shared" si="6"/>
        <v>3.3043569333891916</v>
      </c>
    </row>
    <row r="56" spans="1:7" ht="12.75">
      <c r="A56" s="4" t="s">
        <v>345</v>
      </c>
      <c r="B56" s="120">
        <v>53.1</v>
      </c>
      <c r="C56" s="37" t="s">
        <v>261</v>
      </c>
      <c r="E56" s="1" t="s">
        <v>346</v>
      </c>
      <c r="F56" s="97">
        <v>14</v>
      </c>
      <c r="G56" s="101">
        <f t="shared" si="6"/>
        <v>0.07331378299120235</v>
      </c>
    </row>
    <row r="57" spans="1:7" ht="12.75">
      <c r="A57" s="4" t="s">
        <v>347</v>
      </c>
      <c r="B57" s="98">
        <v>7282</v>
      </c>
      <c r="C57" s="10">
        <f>(B57/$B$54)*100</f>
        <v>71.092453382798</v>
      </c>
      <c r="E57" s="1" t="s">
        <v>348</v>
      </c>
      <c r="F57" s="97">
        <v>8</v>
      </c>
      <c r="G57" s="101">
        <f t="shared" si="6"/>
        <v>0.04189359028068705</v>
      </c>
    </row>
    <row r="58" spans="1:7" ht="12.75">
      <c r="A58" s="4" t="s">
        <v>345</v>
      </c>
      <c r="B58" s="120">
        <v>72.2</v>
      </c>
      <c r="C58" s="37" t="s">
        <v>261</v>
      </c>
      <c r="E58" s="1" t="s">
        <v>349</v>
      </c>
      <c r="F58" s="97">
        <v>238</v>
      </c>
      <c r="G58" s="101">
        <f t="shared" si="6"/>
        <v>1.2463343108504399</v>
      </c>
    </row>
    <row r="59" spans="1:7" ht="12.75">
      <c r="A59" s="4"/>
      <c r="B59" s="93" t="s">
        <v>250</v>
      </c>
      <c r="C59" s="10"/>
      <c r="E59" s="1" t="s">
        <v>350</v>
      </c>
      <c r="F59" s="97">
        <v>22</v>
      </c>
      <c r="G59" s="101">
        <f t="shared" si="6"/>
        <v>0.1152073732718894</v>
      </c>
    </row>
    <row r="60" spans="1:7" ht="12.75">
      <c r="A60" s="5" t="s">
        <v>351</v>
      </c>
      <c r="B60" s="93">
        <v>1899</v>
      </c>
      <c r="C60" s="33">
        <f>(B60/$B$60)*100</f>
        <v>100</v>
      </c>
      <c r="E60" s="1" t="s">
        <v>352</v>
      </c>
      <c r="F60" s="97">
        <v>28</v>
      </c>
      <c r="G60" s="101">
        <f t="shared" si="6"/>
        <v>0.1466275659824047</v>
      </c>
    </row>
    <row r="61" spans="1:7" ht="12.75">
      <c r="A61" s="4" t="s">
        <v>340</v>
      </c>
      <c r="B61" s="97">
        <v>854</v>
      </c>
      <c r="C61" s="10">
        <f>(B61/$B$60)*100</f>
        <v>44.971037388099</v>
      </c>
      <c r="E61" s="1" t="s">
        <v>353</v>
      </c>
      <c r="F61" s="97">
        <v>21</v>
      </c>
      <c r="G61" s="101">
        <f t="shared" si="6"/>
        <v>0.10997067448680353</v>
      </c>
    </row>
    <row r="62" spans="1:7" ht="12.75">
      <c r="A62" s="4"/>
      <c r="B62" s="93" t="s">
        <v>250</v>
      </c>
      <c r="C62" s="10"/>
      <c r="E62" s="1" t="s">
        <v>354</v>
      </c>
      <c r="F62" s="97">
        <v>45</v>
      </c>
      <c r="G62" s="101">
        <f t="shared" si="6"/>
        <v>0.23565144532886467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15</v>
      </c>
      <c r="G63" s="101">
        <f t="shared" si="6"/>
        <v>0.07855048177628823</v>
      </c>
    </row>
    <row r="64" spans="1:7" ht="12.75">
      <c r="A64" s="29" t="s">
        <v>357</v>
      </c>
      <c r="B64" s="93">
        <v>17555</v>
      </c>
      <c r="C64" s="33">
        <f>(B64/$B$64)*100</f>
        <v>100</v>
      </c>
      <c r="E64" s="1" t="s">
        <v>358</v>
      </c>
      <c r="F64" s="97">
        <v>424</v>
      </c>
      <c r="G64" s="101">
        <f t="shared" si="6"/>
        <v>2.220360284876414</v>
      </c>
    </row>
    <row r="65" spans="1:7" ht="12.75">
      <c r="A65" s="4" t="s">
        <v>256</v>
      </c>
      <c r="B65" s="97">
        <v>9193</v>
      </c>
      <c r="C65" s="10">
        <f>(B65/$B$64)*100</f>
        <v>52.3668470521219</v>
      </c>
      <c r="E65" s="1" t="s">
        <v>359</v>
      </c>
      <c r="F65" s="97">
        <v>45</v>
      </c>
      <c r="G65" s="101">
        <f t="shared" si="6"/>
        <v>0.23565144532886467</v>
      </c>
    </row>
    <row r="66" spans="1:7" ht="12.75">
      <c r="A66" s="4" t="s">
        <v>257</v>
      </c>
      <c r="B66" s="97">
        <v>7534</v>
      </c>
      <c r="C66" s="10">
        <f aca="true" t="shared" si="7" ref="C66:C71">(B66/$B$64)*100</f>
        <v>42.91654799202506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6172</v>
      </c>
      <c r="C67" s="10">
        <f t="shared" si="7"/>
        <v>35.158074622614635</v>
      </c>
      <c r="E67" s="1" t="s">
        <v>362</v>
      </c>
      <c r="F67" s="97">
        <v>26</v>
      </c>
      <c r="G67" s="101">
        <f t="shared" si="6"/>
        <v>0.13615416841223293</v>
      </c>
    </row>
    <row r="68" spans="1:7" ht="12.75">
      <c r="A68" s="4" t="s">
        <v>363</v>
      </c>
      <c r="B68" s="97">
        <v>1362</v>
      </c>
      <c r="C68" s="10">
        <f t="shared" si="7"/>
        <v>7.758473369410425</v>
      </c>
      <c r="E68" s="1" t="s">
        <v>364</v>
      </c>
      <c r="F68" s="97">
        <v>446</v>
      </c>
      <c r="G68" s="101">
        <f t="shared" si="6"/>
        <v>2.3355676581483036</v>
      </c>
    </row>
    <row r="69" spans="1:7" ht="12.75">
      <c r="A69" s="4" t="s">
        <v>365</v>
      </c>
      <c r="B69" s="97">
        <v>687</v>
      </c>
      <c r="C69" s="10">
        <f t="shared" si="7"/>
        <v>3.9134149814867563</v>
      </c>
      <c r="E69" s="1" t="s">
        <v>366</v>
      </c>
      <c r="F69" s="97">
        <v>37</v>
      </c>
      <c r="G69" s="101">
        <f t="shared" si="6"/>
        <v>0.19375785504817764</v>
      </c>
    </row>
    <row r="70" spans="1:7" ht="12.75">
      <c r="A70" s="4" t="s">
        <v>367</v>
      </c>
      <c r="B70" s="97">
        <v>675</v>
      </c>
      <c r="C70" s="10">
        <f t="shared" si="7"/>
        <v>3.8450583879236686</v>
      </c>
      <c r="E70" s="1" t="s">
        <v>368</v>
      </c>
      <c r="F70" s="97">
        <v>1001</v>
      </c>
      <c r="G70" s="101">
        <f t="shared" si="6"/>
        <v>5.241935483870968</v>
      </c>
    </row>
    <row r="71" spans="1:7" ht="12.75">
      <c r="A71" s="7" t="s">
        <v>258</v>
      </c>
      <c r="B71" s="103">
        <v>828</v>
      </c>
      <c r="C71" s="40">
        <f t="shared" si="7"/>
        <v>4.716604955853033</v>
      </c>
      <c r="D71" s="41"/>
      <c r="E71" s="9" t="s">
        <v>369</v>
      </c>
      <c r="F71" s="103">
        <v>12266</v>
      </c>
      <c r="G71" s="104">
        <f t="shared" si="6"/>
        <v>64.23334729786343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13895</v>
      </c>
      <c r="C9" s="81">
        <f>(B9/$B$9)*100</f>
        <v>100</v>
      </c>
      <c r="D9" s="65"/>
      <c r="E9" s="79" t="s">
        <v>381</v>
      </c>
      <c r="F9" s="80">
        <v>6430</v>
      </c>
      <c r="G9" s="81">
        <f>(F9/$F$9)*100</f>
        <v>100</v>
      </c>
    </row>
    <row r="10" spans="1:7" ht="12.75">
      <c r="A10" s="82" t="s">
        <v>382</v>
      </c>
      <c r="B10" s="97">
        <v>8500</v>
      </c>
      <c r="C10" s="105">
        <f>(B10/$B$9)*100</f>
        <v>61.17308384310903</v>
      </c>
      <c r="D10" s="65"/>
      <c r="E10" s="78" t="s">
        <v>383</v>
      </c>
      <c r="F10" s="97">
        <v>659</v>
      </c>
      <c r="G10" s="105">
        <f aca="true" t="shared" si="0" ref="G10:G19">(F10/$F$9)*100</f>
        <v>10.248833592534993</v>
      </c>
    </row>
    <row r="11" spans="1:7" ht="12.75">
      <c r="A11" s="82" t="s">
        <v>384</v>
      </c>
      <c r="B11" s="97">
        <v>8500</v>
      </c>
      <c r="C11" s="105">
        <f aca="true" t="shared" si="1" ref="C11:C16">(B11/$B$9)*100</f>
        <v>61.17308384310903</v>
      </c>
      <c r="D11" s="65"/>
      <c r="E11" s="78" t="s">
        <v>385</v>
      </c>
      <c r="F11" s="97">
        <v>408</v>
      </c>
      <c r="G11" s="105">
        <f t="shared" si="0"/>
        <v>6.345256609642301</v>
      </c>
    </row>
    <row r="12" spans="1:7" ht="12.75">
      <c r="A12" s="82" t="s">
        <v>386</v>
      </c>
      <c r="B12" s="97">
        <v>7637</v>
      </c>
      <c r="C12" s="105">
        <f>(B12/$B$9)*100</f>
        <v>54.962216624685134</v>
      </c>
      <c r="D12" s="65"/>
      <c r="E12" s="78" t="s">
        <v>387</v>
      </c>
      <c r="F12" s="97">
        <v>854</v>
      </c>
      <c r="G12" s="105">
        <f t="shared" si="0"/>
        <v>13.281493001555212</v>
      </c>
    </row>
    <row r="13" spans="1:7" ht="12.75">
      <c r="A13" s="82" t="s">
        <v>388</v>
      </c>
      <c r="B13" s="97">
        <v>863</v>
      </c>
      <c r="C13" s="105">
        <f>(B13/$B$9)*100</f>
        <v>6.2108672184238936</v>
      </c>
      <c r="D13" s="65"/>
      <c r="E13" s="78" t="s">
        <v>389</v>
      </c>
      <c r="F13" s="97">
        <v>1095</v>
      </c>
      <c r="G13" s="105">
        <f t="shared" si="0"/>
        <v>17.02954898911353</v>
      </c>
    </row>
    <row r="14" spans="1:7" ht="12.75">
      <c r="A14" s="82" t="s">
        <v>390</v>
      </c>
      <c r="B14" s="109">
        <v>10.2</v>
      </c>
      <c r="C14" s="112" t="s">
        <v>261</v>
      </c>
      <c r="D14" s="65"/>
      <c r="E14" s="78" t="s">
        <v>391</v>
      </c>
      <c r="F14" s="97">
        <v>1201</v>
      </c>
      <c r="G14" s="105">
        <f t="shared" si="0"/>
        <v>18.678071539657854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1316</v>
      </c>
      <c r="G15" s="105">
        <f t="shared" si="0"/>
        <v>20.46656298600311</v>
      </c>
    </row>
    <row r="16" spans="1:7" ht="12.75">
      <c r="A16" s="82" t="s">
        <v>67</v>
      </c>
      <c r="B16" s="97">
        <v>5395</v>
      </c>
      <c r="C16" s="105">
        <f t="shared" si="1"/>
        <v>38.82691615689097</v>
      </c>
      <c r="D16" s="65"/>
      <c r="E16" s="78" t="s">
        <v>68</v>
      </c>
      <c r="F16" s="97">
        <v>549</v>
      </c>
      <c r="G16" s="105">
        <f t="shared" si="0"/>
        <v>8.53810264385692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300</v>
      </c>
      <c r="G17" s="105">
        <f t="shared" si="0"/>
        <v>4.665629860031104</v>
      </c>
    </row>
    <row r="18" spans="1:7" ht="12.75">
      <c r="A18" s="77" t="s">
        <v>70</v>
      </c>
      <c r="B18" s="80">
        <v>7600</v>
      </c>
      <c r="C18" s="81">
        <f>(B18/$B$18)*100</f>
        <v>100</v>
      </c>
      <c r="D18" s="65"/>
      <c r="E18" s="78" t="s">
        <v>170</v>
      </c>
      <c r="F18" s="97">
        <v>18</v>
      </c>
      <c r="G18" s="105">
        <f t="shared" si="0"/>
        <v>0.27993779160186627</v>
      </c>
    </row>
    <row r="19" spans="1:9" ht="12.75">
      <c r="A19" s="82" t="s">
        <v>382</v>
      </c>
      <c r="B19" s="97">
        <v>4398</v>
      </c>
      <c r="C19" s="105">
        <f>(B19/$B$18)*100</f>
        <v>57.86842105263158</v>
      </c>
      <c r="D19" s="65"/>
      <c r="E19" s="78" t="s">
        <v>169</v>
      </c>
      <c r="F19" s="98">
        <v>30</v>
      </c>
      <c r="G19" s="105">
        <f t="shared" si="0"/>
        <v>0.46656298600311047</v>
      </c>
      <c r="I19" s="118"/>
    </row>
    <row r="20" spans="1:7" ht="12.75">
      <c r="A20" s="82" t="s">
        <v>384</v>
      </c>
      <c r="B20" s="97">
        <v>4398</v>
      </c>
      <c r="C20" s="105">
        <f>(B20/$B$18)*100</f>
        <v>57.86842105263158</v>
      </c>
      <c r="D20" s="65"/>
      <c r="E20" s="78" t="s">
        <v>71</v>
      </c>
      <c r="F20" s="97">
        <v>36913</v>
      </c>
      <c r="G20" s="112" t="s">
        <v>261</v>
      </c>
    </row>
    <row r="21" spans="1:7" ht="12.75">
      <c r="A21" s="82" t="s">
        <v>386</v>
      </c>
      <c r="B21" s="97">
        <v>4068</v>
      </c>
      <c r="C21" s="105">
        <f>(B21/$B$18)*100</f>
        <v>53.526315789473685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5340</v>
      </c>
      <c r="G22" s="105">
        <f>(F22/$F$9)*100</f>
        <v>83.04821150855366</v>
      </c>
    </row>
    <row r="23" spans="1:7" ht="12.75">
      <c r="A23" s="77" t="s">
        <v>73</v>
      </c>
      <c r="B23" s="80">
        <v>1636</v>
      </c>
      <c r="C23" s="81">
        <f>(B23/$B$23)*100</f>
        <v>100</v>
      </c>
      <c r="D23" s="65"/>
      <c r="E23" s="78" t="s">
        <v>74</v>
      </c>
      <c r="F23" s="97">
        <v>44110</v>
      </c>
      <c r="G23" s="112" t="s">
        <v>261</v>
      </c>
    </row>
    <row r="24" spans="1:7" ht="12.75">
      <c r="A24" s="82" t="s">
        <v>75</v>
      </c>
      <c r="B24" s="97">
        <v>954</v>
      </c>
      <c r="C24" s="105">
        <f>(B24/$B$23)*100</f>
        <v>58.31295843520783</v>
      </c>
      <c r="D24" s="65"/>
      <c r="E24" s="78" t="s">
        <v>76</v>
      </c>
      <c r="F24" s="97">
        <v>1705</v>
      </c>
      <c r="G24" s="105">
        <f>(F24/$F$9)*100</f>
        <v>26.51632970451011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9676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453</v>
      </c>
      <c r="G26" s="105">
        <f>(F26/$F$9)*100</f>
        <v>7.045101088646967</v>
      </c>
    </row>
    <row r="27" spans="1:7" ht="12.75">
      <c r="A27" s="77" t="s">
        <v>85</v>
      </c>
      <c r="B27" s="80">
        <v>7362</v>
      </c>
      <c r="C27" s="81">
        <f>(B27/$B$27)*100</f>
        <v>100</v>
      </c>
      <c r="D27" s="65"/>
      <c r="E27" s="78" t="s">
        <v>78</v>
      </c>
      <c r="F27" s="98">
        <v>5871</v>
      </c>
      <c r="G27" s="112" t="s">
        <v>261</v>
      </c>
    </row>
    <row r="28" spans="1:7" ht="12.75">
      <c r="A28" s="82" t="s">
        <v>86</v>
      </c>
      <c r="B28" s="97">
        <v>4651</v>
      </c>
      <c r="C28" s="105">
        <f aca="true" t="shared" si="2" ref="C28:C33">(B28/$B$27)*100</f>
        <v>63.175767454496054</v>
      </c>
      <c r="D28" s="65"/>
      <c r="E28" s="78" t="s">
        <v>79</v>
      </c>
      <c r="F28" s="97">
        <v>286</v>
      </c>
      <c r="G28" s="105">
        <f>(F28/$F$9)*100</f>
        <v>4.447900466562986</v>
      </c>
    </row>
    <row r="29" spans="1:7" ht="12.75">
      <c r="A29" s="82" t="s">
        <v>87</v>
      </c>
      <c r="B29" s="97">
        <v>1388</v>
      </c>
      <c r="C29" s="105">
        <f t="shared" si="2"/>
        <v>18.853572398804673</v>
      </c>
      <c r="D29" s="65"/>
      <c r="E29" s="78" t="s">
        <v>80</v>
      </c>
      <c r="F29" s="97">
        <v>2413</v>
      </c>
      <c r="G29" s="112" t="s">
        <v>261</v>
      </c>
    </row>
    <row r="30" spans="1:7" ht="12.75">
      <c r="A30" s="82" t="s">
        <v>88</v>
      </c>
      <c r="B30" s="97">
        <v>1044</v>
      </c>
      <c r="C30" s="105">
        <f t="shared" si="2"/>
        <v>14.180929095354522</v>
      </c>
      <c r="D30" s="65"/>
      <c r="E30" s="78" t="s">
        <v>81</v>
      </c>
      <c r="F30" s="97">
        <v>1132</v>
      </c>
      <c r="G30" s="105">
        <f>(F30/$F$9)*100</f>
        <v>17.6049766718507</v>
      </c>
    </row>
    <row r="31" spans="1:7" ht="12.75">
      <c r="A31" s="82" t="s">
        <v>115</v>
      </c>
      <c r="B31" s="97">
        <v>180</v>
      </c>
      <c r="C31" s="105">
        <f t="shared" si="2"/>
        <v>2.444987775061125</v>
      </c>
      <c r="D31" s="65"/>
      <c r="E31" s="78" t="s">
        <v>82</v>
      </c>
      <c r="F31" s="97">
        <v>11639</v>
      </c>
      <c r="G31" s="112" t="s">
        <v>261</v>
      </c>
    </row>
    <row r="32" spans="1:7" ht="12.75">
      <c r="A32" s="82" t="s">
        <v>89</v>
      </c>
      <c r="B32" s="97">
        <v>70</v>
      </c>
      <c r="C32" s="105">
        <f t="shared" si="2"/>
        <v>0.9508285791904374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29</v>
      </c>
      <c r="C33" s="105">
        <f t="shared" si="2"/>
        <v>0.39391469709318117</v>
      </c>
      <c r="D33" s="65"/>
      <c r="E33" s="79" t="s">
        <v>84</v>
      </c>
      <c r="F33" s="80">
        <v>4400</v>
      </c>
      <c r="G33" s="81">
        <f>(F33/$F$33)*100</f>
        <v>100</v>
      </c>
    </row>
    <row r="34" spans="1:7" ht="12.75">
      <c r="A34" s="82" t="s">
        <v>91</v>
      </c>
      <c r="B34" s="109">
        <v>22.4</v>
      </c>
      <c r="C34" s="112" t="s">
        <v>261</v>
      </c>
      <c r="D34" s="65"/>
      <c r="E34" s="78" t="s">
        <v>383</v>
      </c>
      <c r="F34" s="97">
        <v>327</v>
      </c>
      <c r="G34" s="105">
        <f aca="true" t="shared" si="3" ref="G34:G43">(F34/$F$33)*100</f>
        <v>7.4318181818181825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189</v>
      </c>
      <c r="G35" s="105">
        <f t="shared" si="3"/>
        <v>4.295454545454545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581</v>
      </c>
      <c r="G36" s="105">
        <f t="shared" si="3"/>
        <v>13.204545454545455</v>
      </c>
    </row>
    <row r="37" spans="1:7" ht="12.75">
      <c r="A37" s="77" t="s">
        <v>94</v>
      </c>
      <c r="B37" s="80">
        <v>7637</v>
      </c>
      <c r="C37" s="81">
        <f>(B37/$B$37)*100</f>
        <v>100</v>
      </c>
      <c r="D37" s="65"/>
      <c r="E37" s="78" t="s">
        <v>389</v>
      </c>
      <c r="F37" s="97">
        <v>777</v>
      </c>
      <c r="G37" s="105">
        <f t="shared" si="3"/>
        <v>17.65909090909091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841</v>
      </c>
      <c r="G38" s="105">
        <f t="shared" si="3"/>
        <v>19.113636363636363</v>
      </c>
    </row>
    <row r="39" spans="1:7" ht="12.75">
      <c r="A39" s="82" t="s">
        <v>97</v>
      </c>
      <c r="B39" s="98">
        <v>1347</v>
      </c>
      <c r="C39" s="105">
        <f>(B39/$B$37)*100</f>
        <v>17.637815896294356</v>
      </c>
      <c r="D39" s="65"/>
      <c r="E39" s="78" t="s">
        <v>393</v>
      </c>
      <c r="F39" s="97">
        <v>1025</v>
      </c>
      <c r="G39" s="105">
        <f t="shared" si="3"/>
        <v>23.295454545454543</v>
      </c>
    </row>
    <row r="40" spans="1:7" ht="12.75">
      <c r="A40" s="82" t="s">
        <v>98</v>
      </c>
      <c r="B40" s="98">
        <v>2979</v>
      </c>
      <c r="C40" s="105">
        <f>(B40/$B$37)*100</f>
        <v>39.00746366374231</v>
      </c>
      <c r="D40" s="65"/>
      <c r="E40" s="78" t="s">
        <v>68</v>
      </c>
      <c r="F40" s="97">
        <v>419</v>
      </c>
      <c r="G40" s="105">
        <f t="shared" si="3"/>
        <v>9.522727272727273</v>
      </c>
    </row>
    <row r="41" spans="1:7" ht="12.75">
      <c r="A41" s="82" t="s">
        <v>100</v>
      </c>
      <c r="B41" s="98">
        <v>1979</v>
      </c>
      <c r="C41" s="105">
        <f>(B41/$B$37)*100</f>
        <v>25.913316747413905</v>
      </c>
      <c r="D41" s="65"/>
      <c r="E41" s="78" t="s">
        <v>69</v>
      </c>
      <c r="F41" s="97">
        <v>207</v>
      </c>
      <c r="G41" s="105">
        <f t="shared" si="3"/>
        <v>4.704545454545454</v>
      </c>
    </row>
    <row r="42" spans="1:7" ht="12.75">
      <c r="A42" s="82" t="s">
        <v>260</v>
      </c>
      <c r="B42" s="98">
        <v>33</v>
      </c>
      <c r="C42" s="105">
        <f>(B42/$B$37)*100</f>
        <v>0.4321068482388372</v>
      </c>
      <c r="D42" s="65"/>
      <c r="E42" s="78" t="s">
        <v>170</v>
      </c>
      <c r="F42" s="97">
        <v>7</v>
      </c>
      <c r="G42" s="105">
        <f t="shared" si="3"/>
        <v>0.1590909090909091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27</v>
      </c>
      <c r="G43" s="105">
        <f t="shared" si="3"/>
        <v>0.6136363636363636</v>
      </c>
    </row>
    <row r="44" spans="1:7" ht="12.75">
      <c r="A44" s="82" t="s">
        <v>291</v>
      </c>
      <c r="B44" s="98">
        <v>466</v>
      </c>
      <c r="C44" s="105">
        <f>(B44/$B$37)*100</f>
        <v>6.101872463009035</v>
      </c>
      <c r="D44" s="65"/>
      <c r="E44" s="78" t="s">
        <v>93</v>
      </c>
      <c r="F44" s="97">
        <v>40016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833</v>
      </c>
      <c r="C46" s="105">
        <f>(B46/$B$37)*100</f>
        <v>10.907424381301558</v>
      </c>
      <c r="D46" s="65"/>
      <c r="E46" s="78" t="s">
        <v>96</v>
      </c>
      <c r="F46" s="97">
        <v>17668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26909</v>
      </c>
      <c r="G48" s="112" t="s">
        <v>261</v>
      </c>
    </row>
    <row r="49" spans="1:7" ht="13.5" thickBot="1">
      <c r="A49" s="82" t="s">
        <v>292</v>
      </c>
      <c r="B49" s="98">
        <v>30</v>
      </c>
      <c r="C49" s="105">
        <f aca="true" t="shared" si="4" ref="C49:C55">(B49/$B$37)*100</f>
        <v>0.39282440748985203</v>
      </c>
      <c r="D49" s="87"/>
      <c r="E49" s="88" t="s">
        <v>102</v>
      </c>
      <c r="F49" s="113">
        <v>25886</v>
      </c>
      <c r="G49" s="114" t="s">
        <v>261</v>
      </c>
    </row>
    <row r="50" spans="1:7" ht="13.5" thickTop="1">
      <c r="A50" s="82" t="s">
        <v>116</v>
      </c>
      <c r="B50" s="98">
        <v>272</v>
      </c>
      <c r="C50" s="105">
        <f t="shared" si="4"/>
        <v>3.561607961241325</v>
      </c>
      <c r="D50" s="65"/>
      <c r="E50" s="78"/>
      <c r="F50" s="86"/>
      <c r="G50" s="85"/>
    </row>
    <row r="51" spans="1:7" ht="12.75">
      <c r="A51" s="82" t="s">
        <v>117</v>
      </c>
      <c r="B51" s="98">
        <v>217</v>
      </c>
      <c r="C51" s="105">
        <f t="shared" si="4"/>
        <v>2.841429880843263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164</v>
      </c>
      <c r="C52" s="105">
        <f t="shared" si="4"/>
        <v>2.147440094277858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685</v>
      </c>
      <c r="C53" s="105">
        <f t="shared" si="4"/>
        <v>8.969490637684954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393</v>
      </c>
      <c r="C54" s="105">
        <f t="shared" si="4"/>
        <v>5.1459997381170615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166</v>
      </c>
      <c r="C55" s="105">
        <f t="shared" si="4"/>
        <v>2.1736283881105147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131</v>
      </c>
      <c r="C57" s="105">
        <f>(B57/$B$37)*100</f>
        <v>1.7153332460390205</v>
      </c>
      <c r="D57" s="65"/>
      <c r="E57" s="79" t="s">
        <v>84</v>
      </c>
      <c r="F57" s="80">
        <v>538</v>
      </c>
      <c r="G57" s="105">
        <f>(F57/L57)*100</f>
        <v>12.227272727272727</v>
      </c>
      <c r="H57" s="79" t="s">
        <v>84</v>
      </c>
      <c r="L57" s="15">
        <v>4400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486</v>
      </c>
      <c r="G58" s="105">
        <f>(F58/L58)*100</f>
        <v>17.23404255319149</v>
      </c>
      <c r="H58" s="78" t="s">
        <v>118</v>
      </c>
      <c r="L58" s="15">
        <v>2820</v>
      </c>
    </row>
    <row r="59" spans="1:12" ht="12.75">
      <c r="A59" s="82" t="s">
        <v>112</v>
      </c>
      <c r="B59" s="98">
        <v>397</v>
      </c>
      <c r="C59" s="105">
        <f>(B59/$B$37)*100</f>
        <v>5.198376325782375</v>
      </c>
      <c r="D59" s="65"/>
      <c r="E59" s="78" t="s">
        <v>120</v>
      </c>
      <c r="F59" s="97">
        <v>225</v>
      </c>
      <c r="G59" s="105">
        <f>(F59/L59)*100</f>
        <v>18.533772652388798</v>
      </c>
      <c r="H59" s="78" t="s">
        <v>120</v>
      </c>
      <c r="L59" s="15">
        <v>1214</v>
      </c>
    </row>
    <row r="60" spans="1:7" ht="12.75">
      <c r="A60" s="82" t="s">
        <v>113</v>
      </c>
      <c r="B60" s="98">
        <v>1238</v>
      </c>
      <c r="C60" s="105">
        <f>(B60/$B$37)*100</f>
        <v>16.210553882414562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3286</v>
      </c>
      <c r="C62" s="105">
        <f>(B62/$B$37)*100</f>
        <v>43.02736676705513</v>
      </c>
      <c r="D62" s="65"/>
      <c r="E62" s="79" t="s">
        <v>123</v>
      </c>
      <c r="F62" s="80">
        <v>296</v>
      </c>
      <c r="G62" s="105">
        <f>(F62/L62)*100</f>
        <v>19.39711664482307</v>
      </c>
      <c r="H62" s="79" t="s">
        <v>394</v>
      </c>
      <c r="L62" s="15">
        <v>1526</v>
      </c>
    </row>
    <row r="63" spans="1:12" ht="12.75">
      <c r="A63" s="61" t="s">
        <v>293</v>
      </c>
      <c r="B63" s="98">
        <v>275</v>
      </c>
      <c r="C63" s="105">
        <f>(B63/$B$37)*100</f>
        <v>3.60089040199031</v>
      </c>
      <c r="D63" s="65"/>
      <c r="E63" s="78" t="s">
        <v>118</v>
      </c>
      <c r="F63" s="97">
        <v>289</v>
      </c>
      <c r="G63" s="105">
        <f>(F63/L63)*100</f>
        <v>25.15230635335074</v>
      </c>
      <c r="H63" s="78" t="s">
        <v>118</v>
      </c>
      <c r="L63" s="15">
        <v>1149</v>
      </c>
    </row>
    <row r="64" spans="1:12" ht="12.75">
      <c r="A64" s="82" t="s">
        <v>114</v>
      </c>
      <c r="B64" s="98">
        <v>383</v>
      </c>
      <c r="C64" s="105">
        <f>(B64/$B$37)*100</f>
        <v>5.015058268953777</v>
      </c>
      <c r="D64" s="65"/>
      <c r="E64" s="78" t="s">
        <v>120</v>
      </c>
      <c r="F64" s="97">
        <v>113</v>
      </c>
      <c r="G64" s="105">
        <f>(F64/L64)*100</f>
        <v>28.607594936708864</v>
      </c>
      <c r="H64" s="78" t="s">
        <v>120</v>
      </c>
      <c r="L64" s="15">
        <v>395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2939</v>
      </c>
      <c r="G66" s="105">
        <f aca="true" t="shared" si="5" ref="G66:G71">(F66/L66)*100</f>
        <v>15.77986577181208</v>
      </c>
      <c r="H66" s="79" t="s">
        <v>124</v>
      </c>
      <c r="L66" s="15">
        <v>18625</v>
      </c>
    </row>
    <row r="67" spans="1:12" ht="12.75">
      <c r="A67" s="82" t="s">
        <v>126</v>
      </c>
      <c r="B67" s="97">
        <v>6445</v>
      </c>
      <c r="C67" s="105">
        <f>(B67/$B$37)*100</f>
        <v>84.39177687573654</v>
      </c>
      <c r="D67" s="65"/>
      <c r="E67" s="78" t="s">
        <v>262</v>
      </c>
      <c r="F67" s="97">
        <v>1706</v>
      </c>
      <c r="G67" s="105">
        <f t="shared" si="5"/>
        <v>13.084828961497161</v>
      </c>
      <c r="H67" s="78" t="s">
        <v>262</v>
      </c>
      <c r="L67" s="15">
        <v>13038</v>
      </c>
    </row>
    <row r="68" spans="1:12" ht="12.75">
      <c r="A68" s="82" t="s">
        <v>128</v>
      </c>
      <c r="B68" s="97">
        <v>1052</v>
      </c>
      <c r="C68" s="105">
        <f>(B68/$B$37)*100</f>
        <v>13.775042555977478</v>
      </c>
      <c r="D68" s="65"/>
      <c r="E68" s="78" t="s">
        <v>127</v>
      </c>
      <c r="F68" s="97">
        <v>256</v>
      </c>
      <c r="G68" s="105">
        <f t="shared" si="5"/>
        <v>13.480779357556608</v>
      </c>
      <c r="H68" s="78" t="s">
        <v>127</v>
      </c>
      <c r="L68" s="15">
        <v>1899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1172</v>
      </c>
      <c r="G69" s="105">
        <f t="shared" si="5"/>
        <v>21.208830980817954</v>
      </c>
      <c r="H69" s="78" t="s">
        <v>129</v>
      </c>
      <c r="L69" s="15">
        <v>5526</v>
      </c>
    </row>
    <row r="70" spans="1:12" ht="12.75">
      <c r="A70" s="82" t="s">
        <v>376</v>
      </c>
      <c r="B70" s="97">
        <v>140</v>
      </c>
      <c r="C70" s="105">
        <f>(B70/$B$37)*100</f>
        <v>1.833180568285976</v>
      </c>
      <c r="D70" s="65"/>
      <c r="E70" s="78" t="s">
        <v>130</v>
      </c>
      <c r="F70" s="97">
        <v>860</v>
      </c>
      <c r="G70" s="105">
        <f t="shared" si="5"/>
        <v>21.13022113022113</v>
      </c>
      <c r="H70" s="78" t="s">
        <v>130</v>
      </c>
      <c r="L70" s="15">
        <v>4070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809</v>
      </c>
      <c r="G71" s="119">
        <f t="shared" si="5"/>
        <v>22.820874471086036</v>
      </c>
      <c r="H71" s="92" t="s">
        <v>131</v>
      </c>
      <c r="L71" s="15">
        <v>3545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7053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6422</v>
      </c>
      <c r="G9" s="81">
        <f>(F9/$F$9)*100</f>
        <v>100</v>
      </c>
      <c r="I9" s="53"/>
    </row>
    <row r="10" spans="1:7" ht="12.75">
      <c r="A10" s="36" t="s">
        <v>137</v>
      </c>
      <c r="B10" s="97">
        <v>4061</v>
      </c>
      <c r="C10" s="105">
        <f aca="true" t="shared" si="0" ref="C10:C18">(B10/$B$8)*100</f>
        <v>57.57833546008791</v>
      </c>
      <c r="E10" s="32" t="s">
        <v>138</v>
      </c>
      <c r="F10" s="97">
        <v>5736</v>
      </c>
      <c r="G10" s="105">
        <f>(F10/$F$9)*100</f>
        <v>89.31796947991279</v>
      </c>
    </row>
    <row r="11" spans="1:7" ht="12.75">
      <c r="A11" s="36" t="s">
        <v>139</v>
      </c>
      <c r="B11" s="97">
        <v>451</v>
      </c>
      <c r="C11" s="105">
        <f t="shared" si="0"/>
        <v>6.394442081383808</v>
      </c>
      <c r="E11" s="32" t="s">
        <v>140</v>
      </c>
      <c r="F11" s="97">
        <v>410</v>
      </c>
      <c r="G11" s="105">
        <f>(F11/$F$9)*100</f>
        <v>6.384303955154158</v>
      </c>
    </row>
    <row r="12" spans="1:7" ht="12.75">
      <c r="A12" s="36" t="s">
        <v>141</v>
      </c>
      <c r="B12" s="97">
        <v>360</v>
      </c>
      <c r="C12" s="105">
        <f t="shared" si="0"/>
        <v>5.104210974053594</v>
      </c>
      <c r="E12" s="32" t="s">
        <v>142</v>
      </c>
      <c r="F12" s="97">
        <v>276</v>
      </c>
      <c r="G12" s="105">
        <f>(F12/$F$9)*100</f>
        <v>4.2977265649330425</v>
      </c>
    </row>
    <row r="13" spans="1:7" ht="12.75">
      <c r="A13" s="36" t="s">
        <v>143</v>
      </c>
      <c r="B13" s="97">
        <v>510</v>
      </c>
      <c r="C13" s="105">
        <f t="shared" si="0"/>
        <v>7.230965546575925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488</v>
      </c>
      <c r="C14" s="105">
        <f t="shared" si="0"/>
        <v>6.919041542605983</v>
      </c>
      <c r="E14" s="42" t="s">
        <v>145</v>
      </c>
      <c r="F14" s="80">
        <v>3270</v>
      </c>
      <c r="G14" s="81">
        <f>(F14/$F$14)*100</f>
        <v>100</v>
      </c>
    </row>
    <row r="15" spans="1:7" ht="12.75">
      <c r="A15" s="36" t="s">
        <v>146</v>
      </c>
      <c r="B15" s="97">
        <v>451</v>
      </c>
      <c r="C15" s="105">
        <f t="shared" si="0"/>
        <v>6.394442081383808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631</v>
      </c>
      <c r="C16" s="105">
        <f t="shared" si="0"/>
        <v>8.946547568410605</v>
      </c>
      <c r="E16" s="1" t="s">
        <v>149</v>
      </c>
      <c r="F16" s="97">
        <v>120</v>
      </c>
      <c r="G16" s="105">
        <f>(F16/$F$14)*100</f>
        <v>3.669724770642202</v>
      </c>
    </row>
    <row r="17" spans="1:7" ht="12.75">
      <c r="A17" s="36" t="s">
        <v>150</v>
      </c>
      <c r="B17" s="97">
        <v>101</v>
      </c>
      <c r="C17" s="105">
        <f t="shared" si="0"/>
        <v>1.4320147454983694</v>
      </c>
      <c r="E17" s="1" t="s">
        <v>151</v>
      </c>
      <c r="F17" s="97">
        <v>2410</v>
      </c>
      <c r="G17" s="105">
        <f aca="true" t="shared" si="1" ref="G17:G23">(F17/$F$14)*100</f>
        <v>73.70030581039755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652</v>
      </c>
      <c r="G18" s="105">
        <f t="shared" si="1"/>
        <v>19.9388379204893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79</v>
      </c>
      <c r="G19" s="105">
        <f t="shared" si="1"/>
        <v>2.4159021406727827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9</v>
      </c>
      <c r="G20" s="105">
        <f t="shared" si="1"/>
        <v>0.27522935779816515</v>
      </c>
    </row>
    <row r="21" spans="1:7" ht="12.75">
      <c r="A21" s="36" t="s">
        <v>156</v>
      </c>
      <c r="B21" s="98">
        <v>57</v>
      </c>
      <c r="C21" s="105">
        <f aca="true" t="shared" si="2" ref="C21:C28">(B21/$B$8)*100</f>
        <v>0.8081667375584858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184</v>
      </c>
      <c r="C22" s="105">
        <f t="shared" si="2"/>
        <v>2.6088189422940595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306</v>
      </c>
      <c r="C23" s="105">
        <f t="shared" si="2"/>
        <v>4.3385793279455545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1239</v>
      </c>
      <c r="C24" s="105">
        <f t="shared" si="2"/>
        <v>17.566992769034453</v>
      </c>
      <c r="E24" s="1" t="s">
        <v>163</v>
      </c>
      <c r="F24" s="97">
        <v>86500</v>
      </c>
      <c r="G24" s="112" t="s">
        <v>261</v>
      </c>
    </row>
    <row r="25" spans="1:7" ht="12.75">
      <c r="A25" s="36" t="s">
        <v>164</v>
      </c>
      <c r="B25" s="97">
        <v>996</v>
      </c>
      <c r="C25" s="105">
        <f t="shared" si="2"/>
        <v>14.121650361548276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983</v>
      </c>
      <c r="C26" s="105">
        <f t="shared" si="2"/>
        <v>13.937331631929675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1987</v>
      </c>
      <c r="C27" s="105">
        <f t="shared" si="2"/>
        <v>28.172408904012475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1301</v>
      </c>
      <c r="C28" s="105">
        <f t="shared" si="2"/>
        <v>18.44605132567702</v>
      </c>
      <c r="E28" s="32" t="s">
        <v>176</v>
      </c>
      <c r="F28" s="97">
        <v>2570</v>
      </c>
      <c r="G28" s="105">
        <f aca="true" t="shared" si="3" ref="G28:G35">(F28/$F$14)*100</f>
        <v>78.59327217125383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17</v>
      </c>
      <c r="G29" s="105">
        <f t="shared" si="3"/>
        <v>0.5198776758409785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22</v>
      </c>
      <c r="G30" s="105">
        <f t="shared" si="3"/>
        <v>0.672782874617737</v>
      </c>
    </row>
    <row r="31" spans="1:7" ht="12.75">
      <c r="A31" s="36" t="s">
        <v>180</v>
      </c>
      <c r="B31" s="97">
        <v>76</v>
      </c>
      <c r="C31" s="105">
        <f aca="true" t="shared" si="4" ref="C31:C39">(B31/$B$8)*100</f>
        <v>1.077555650077981</v>
      </c>
      <c r="E31" s="32" t="s">
        <v>181</v>
      </c>
      <c r="F31" s="97">
        <v>205</v>
      </c>
      <c r="G31" s="105">
        <f t="shared" si="3"/>
        <v>6.269113149847094</v>
      </c>
    </row>
    <row r="32" spans="1:7" ht="12.75">
      <c r="A32" s="36" t="s">
        <v>182</v>
      </c>
      <c r="B32" s="97">
        <v>545</v>
      </c>
      <c r="C32" s="105">
        <f t="shared" si="4"/>
        <v>7.727208280164469</v>
      </c>
      <c r="E32" s="32" t="s">
        <v>183</v>
      </c>
      <c r="F32" s="97">
        <v>748</v>
      </c>
      <c r="G32" s="105">
        <f t="shared" si="3"/>
        <v>22.87461773700306</v>
      </c>
    </row>
    <row r="33" spans="1:7" ht="12.75">
      <c r="A33" s="36" t="s">
        <v>184</v>
      </c>
      <c r="B33" s="97">
        <v>789</v>
      </c>
      <c r="C33" s="105">
        <f t="shared" si="4"/>
        <v>11.186729051467461</v>
      </c>
      <c r="E33" s="32" t="s">
        <v>185</v>
      </c>
      <c r="F33" s="97">
        <v>1297</v>
      </c>
      <c r="G33" s="105">
        <f t="shared" si="3"/>
        <v>39.66360856269113</v>
      </c>
    </row>
    <row r="34" spans="1:7" ht="12.75">
      <c r="A34" s="36" t="s">
        <v>186</v>
      </c>
      <c r="B34" s="97">
        <v>1403</v>
      </c>
      <c r="C34" s="105">
        <f t="shared" si="4"/>
        <v>19.8922444349922</v>
      </c>
      <c r="E34" s="32" t="s">
        <v>187</v>
      </c>
      <c r="F34" s="97">
        <v>244</v>
      </c>
      <c r="G34" s="105">
        <f t="shared" si="3"/>
        <v>7.46177370030581</v>
      </c>
    </row>
    <row r="35" spans="1:7" ht="12.75">
      <c r="A35" s="36" t="s">
        <v>188</v>
      </c>
      <c r="B35" s="97">
        <v>1616</v>
      </c>
      <c r="C35" s="105">
        <f t="shared" si="4"/>
        <v>22.91223592797391</v>
      </c>
      <c r="E35" s="32" t="s">
        <v>189</v>
      </c>
      <c r="F35" s="97">
        <v>37</v>
      </c>
      <c r="G35" s="105">
        <f t="shared" si="3"/>
        <v>1.1314984709480123</v>
      </c>
    </row>
    <row r="36" spans="1:7" ht="12.75">
      <c r="A36" s="36" t="s">
        <v>190</v>
      </c>
      <c r="B36" s="97">
        <v>1355</v>
      </c>
      <c r="C36" s="105">
        <f t="shared" si="4"/>
        <v>19.211682971785056</v>
      </c>
      <c r="E36" s="32" t="s">
        <v>191</v>
      </c>
      <c r="F36" s="97">
        <v>1089</v>
      </c>
      <c r="G36" s="112" t="s">
        <v>261</v>
      </c>
    </row>
    <row r="37" spans="1:7" ht="12.75">
      <c r="A37" s="36" t="s">
        <v>192</v>
      </c>
      <c r="B37" s="97">
        <v>625</v>
      </c>
      <c r="C37" s="105">
        <f t="shared" si="4"/>
        <v>8.861477385509712</v>
      </c>
      <c r="E37" s="32" t="s">
        <v>193</v>
      </c>
      <c r="F37" s="97">
        <v>700</v>
      </c>
      <c r="G37" s="105">
        <f>(F37/$F$14)*100</f>
        <v>21.406727828746178</v>
      </c>
    </row>
    <row r="38" spans="1:7" ht="12.75">
      <c r="A38" s="36" t="s">
        <v>194</v>
      </c>
      <c r="B38" s="97">
        <v>368</v>
      </c>
      <c r="C38" s="105">
        <f t="shared" si="4"/>
        <v>5.217637884588119</v>
      </c>
      <c r="E38" s="32" t="s">
        <v>191</v>
      </c>
      <c r="F38" s="97">
        <v>450</v>
      </c>
      <c r="G38" s="112" t="s">
        <v>261</v>
      </c>
    </row>
    <row r="39" spans="1:7" ht="12.75">
      <c r="A39" s="36" t="s">
        <v>195</v>
      </c>
      <c r="B39" s="97">
        <v>276</v>
      </c>
      <c r="C39" s="105">
        <f t="shared" si="4"/>
        <v>3.9132284134410886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4.9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6422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654</v>
      </c>
      <c r="G43" s="105">
        <f aca="true" t="shared" si="5" ref="G43:G48">(F43/$F$14)*100</f>
        <v>20</v>
      </c>
    </row>
    <row r="44" spans="1:7" ht="12.75">
      <c r="A44" s="36" t="s">
        <v>209</v>
      </c>
      <c r="B44" s="98">
        <v>1191</v>
      </c>
      <c r="C44" s="105">
        <f aca="true" t="shared" si="6" ref="C44:C49">(B44/$B$42)*100</f>
        <v>18.54562441606976</v>
      </c>
      <c r="E44" s="32" t="s">
        <v>210</v>
      </c>
      <c r="F44" s="97">
        <v>603</v>
      </c>
      <c r="G44" s="105">
        <f t="shared" si="5"/>
        <v>18.440366972477065</v>
      </c>
    </row>
    <row r="45" spans="1:7" ht="12.75">
      <c r="A45" s="36" t="s">
        <v>211</v>
      </c>
      <c r="B45" s="98">
        <v>2095</v>
      </c>
      <c r="C45" s="105">
        <f t="shared" si="6"/>
        <v>32.62223606353161</v>
      </c>
      <c r="E45" s="32" t="s">
        <v>212</v>
      </c>
      <c r="F45" s="97">
        <v>528</v>
      </c>
      <c r="G45" s="105">
        <f t="shared" si="5"/>
        <v>16.14678899082569</v>
      </c>
    </row>
    <row r="46" spans="1:7" ht="12.75">
      <c r="A46" s="36" t="s">
        <v>213</v>
      </c>
      <c r="B46" s="98">
        <v>880</v>
      </c>
      <c r="C46" s="105">
        <f t="shared" si="6"/>
        <v>13.702896293989411</v>
      </c>
      <c r="E46" s="32" t="s">
        <v>214</v>
      </c>
      <c r="F46" s="97">
        <v>304</v>
      </c>
      <c r="G46" s="105">
        <f t="shared" si="5"/>
        <v>9.296636085626911</v>
      </c>
    </row>
    <row r="47" spans="1:7" ht="12.75">
      <c r="A47" s="36" t="s">
        <v>215</v>
      </c>
      <c r="B47" s="97">
        <v>1044</v>
      </c>
      <c r="C47" s="105">
        <f t="shared" si="6"/>
        <v>16.256617876051074</v>
      </c>
      <c r="E47" s="32" t="s">
        <v>216</v>
      </c>
      <c r="F47" s="97">
        <v>223</v>
      </c>
      <c r="G47" s="105">
        <f t="shared" si="5"/>
        <v>6.819571865443424</v>
      </c>
    </row>
    <row r="48" spans="1:7" ht="12.75">
      <c r="A48" s="36" t="s">
        <v>217</v>
      </c>
      <c r="B48" s="97">
        <v>456</v>
      </c>
      <c r="C48" s="105">
        <f t="shared" si="6"/>
        <v>7.100591715976331</v>
      </c>
      <c r="E48" s="32" t="s">
        <v>218</v>
      </c>
      <c r="F48" s="97">
        <v>919</v>
      </c>
      <c r="G48" s="105">
        <f t="shared" si="5"/>
        <v>28.103975535168196</v>
      </c>
    </row>
    <row r="49" spans="1:7" ht="12.75">
      <c r="A49" s="36" t="s">
        <v>219</v>
      </c>
      <c r="B49" s="97">
        <v>756</v>
      </c>
      <c r="C49" s="105">
        <f t="shared" si="6"/>
        <v>11.772033634381811</v>
      </c>
      <c r="E49" s="32" t="s">
        <v>220</v>
      </c>
      <c r="F49" s="97">
        <v>39</v>
      </c>
      <c r="G49" s="105">
        <f>(F49/$F$14)*100</f>
        <v>1.1926605504587156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2776</v>
      </c>
      <c r="G51" s="81">
        <f>(F51/F$51)*100</f>
        <v>100</v>
      </c>
    </row>
    <row r="52" spans="1:7" ht="12.75">
      <c r="A52" s="4" t="s">
        <v>223</v>
      </c>
      <c r="B52" s="97">
        <v>1341</v>
      </c>
      <c r="C52" s="105">
        <f>(B52/$B$42)*100</f>
        <v>20.8813453752725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2764</v>
      </c>
      <c r="C53" s="105">
        <f>(B53/$B$42)*100</f>
        <v>43.03955154157583</v>
      </c>
      <c r="E53" s="32" t="s">
        <v>226</v>
      </c>
      <c r="F53" s="97">
        <v>194</v>
      </c>
      <c r="G53" s="105">
        <f>(F53/F$51)*100</f>
        <v>6.988472622478387</v>
      </c>
    </row>
    <row r="54" spans="1:7" ht="12.75">
      <c r="A54" s="4" t="s">
        <v>227</v>
      </c>
      <c r="B54" s="97">
        <v>1863</v>
      </c>
      <c r="C54" s="105">
        <f>(B54/$B$42)*100</f>
        <v>29.00965431329804</v>
      </c>
      <c r="E54" s="32" t="s">
        <v>228</v>
      </c>
      <c r="F54" s="97">
        <v>119</v>
      </c>
      <c r="G54" s="105">
        <f aca="true" t="shared" si="7" ref="G54:G60">(F54/F$51)*100</f>
        <v>4.286743515850144</v>
      </c>
    </row>
    <row r="55" spans="1:7" ht="12.75">
      <c r="A55" s="4" t="s">
        <v>229</v>
      </c>
      <c r="B55" s="97">
        <v>454</v>
      </c>
      <c r="C55" s="105">
        <f>(B55/$B$42)*100</f>
        <v>7.069448769853628</v>
      </c>
      <c r="E55" s="32" t="s">
        <v>230</v>
      </c>
      <c r="F55" s="97">
        <v>257</v>
      </c>
      <c r="G55" s="105">
        <f t="shared" si="7"/>
        <v>9.25792507204611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952</v>
      </c>
      <c r="G56" s="105">
        <f t="shared" si="7"/>
        <v>34.293948126801155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1011</v>
      </c>
      <c r="G57" s="105">
        <f t="shared" si="7"/>
        <v>36.4193083573487</v>
      </c>
    </row>
    <row r="58" spans="1:7" ht="12.75">
      <c r="A58" s="36" t="s">
        <v>234</v>
      </c>
      <c r="B58" s="97">
        <v>4055</v>
      </c>
      <c r="C58" s="105">
        <f aca="true" t="shared" si="8" ref="C58:C66">(B58/$B$42)*100</f>
        <v>63.14232326378075</v>
      </c>
      <c r="E58" s="32" t="s">
        <v>235</v>
      </c>
      <c r="F58" s="97">
        <v>175</v>
      </c>
      <c r="G58" s="105">
        <f t="shared" si="7"/>
        <v>6.304034582132564</v>
      </c>
    </row>
    <row r="59" spans="1:7" ht="12.75">
      <c r="A59" s="36" t="s">
        <v>236</v>
      </c>
      <c r="B59" s="97">
        <v>145</v>
      </c>
      <c r="C59" s="105">
        <f t="shared" si="8"/>
        <v>2.2578635938959826</v>
      </c>
      <c r="E59" s="32" t="s">
        <v>237</v>
      </c>
      <c r="F59" s="98">
        <v>13</v>
      </c>
      <c r="G59" s="105">
        <f t="shared" si="7"/>
        <v>0.46829971181556196</v>
      </c>
    </row>
    <row r="60" spans="1:7" ht="12.75">
      <c r="A60" s="36" t="s">
        <v>238</v>
      </c>
      <c r="B60" s="97">
        <v>982</v>
      </c>
      <c r="C60" s="105">
        <f t="shared" si="8"/>
        <v>15.291186546247276</v>
      </c>
      <c r="E60" s="32" t="s">
        <v>239</v>
      </c>
      <c r="F60" s="97">
        <v>55</v>
      </c>
      <c r="G60" s="105">
        <f t="shared" si="7"/>
        <v>1.9812680115273775</v>
      </c>
    </row>
    <row r="61" spans="1:7" ht="12.75">
      <c r="A61" s="36" t="s">
        <v>240</v>
      </c>
      <c r="B61" s="97">
        <v>1196</v>
      </c>
      <c r="C61" s="105">
        <f t="shared" si="8"/>
        <v>18.62348178137652</v>
      </c>
      <c r="E61" s="32" t="s">
        <v>163</v>
      </c>
      <c r="F61" s="97">
        <v>715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28</v>
      </c>
      <c r="C65" s="105">
        <f t="shared" si="8"/>
        <v>0.4360012457178449</v>
      </c>
      <c r="E65" s="32" t="s">
        <v>208</v>
      </c>
      <c r="F65" s="97">
        <v>354</v>
      </c>
      <c r="G65" s="105">
        <f aca="true" t="shared" si="9" ref="G65:G71">(F65/F$51)*100</f>
        <v>12.752161383285301</v>
      </c>
    </row>
    <row r="66" spans="1:7" ht="12.75">
      <c r="A66" s="36" t="s">
        <v>247</v>
      </c>
      <c r="B66" s="97">
        <v>16</v>
      </c>
      <c r="C66" s="105">
        <f t="shared" si="8"/>
        <v>0.24914356898162568</v>
      </c>
      <c r="E66" s="32" t="s">
        <v>210</v>
      </c>
      <c r="F66" s="97">
        <v>346</v>
      </c>
      <c r="G66" s="105">
        <f t="shared" si="9"/>
        <v>12.463976945244957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386</v>
      </c>
      <c r="G67" s="105">
        <f t="shared" si="9"/>
        <v>13.904899135446685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322</v>
      </c>
      <c r="G68" s="105">
        <f t="shared" si="9"/>
        <v>11.59942363112392</v>
      </c>
    </row>
    <row r="69" spans="1:7" ht="12.75">
      <c r="A69" s="36" t="s">
        <v>249</v>
      </c>
      <c r="B69" s="97">
        <v>35</v>
      </c>
      <c r="C69" s="105">
        <f>(B69/$B$42)*100</f>
        <v>0.5450015571473061</v>
      </c>
      <c r="E69" s="32" t="s">
        <v>216</v>
      </c>
      <c r="F69" s="97">
        <v>296</v>
      </c>
      <c r="G69" s="105">
        <f t="shared" si="9"/>
        <v>10.662824207492795</v>
      </c>
    </row>
    <row r="70" spans="1:7" ht="12.75">
      <c r="A70" s="36" t="s">
        <v>251</v>
      </c>
      <c r="B70" s="97">
        <v>10</v>
      </c>
      <c r="C70" s="105">
        <f>(B70/$B$42)*100</f>
        <v>0.15571473061351604</v>
      </c>
      <c r="E70" s="32" t="s">
        <v>218</v>
      </c>
      <c r="F70" s="97">
        <v>923</v>
      </c>
      <c r="G70" s="105">
        <f t="shared" si="9"/>
        <v>33.249279538904894</v>
      </c>
    </row>
    <row r="71" spans="1:7" ht="12.75">
      <c r="A71" s="54" t="s">
        <v>252</v>
      </c>
      <c r="B71" s="103">
        <v>131</v>
      </c>
      <c r="C71" s="115">
        <f>(B71/$B$42)*100</f>
        <v>2.03986297103706</v>
      </c>
      <c r="D71" s="41"/>
      <c r="E71" s="44" t="s">
        <v>220</v>
      </c>
      <c r="F71" s="103">
        <v>149</v>
      </c>
      <c r="G71" s="115">
        <f t="shared" si="9"/>
        <v>5.367435158501441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2002-06-06T11:39:59Z</dcterms:modified>
  <cp:category/>
  <cp:version/>
  <cp:contentType/>
  <cp:contentStatus/>
</cp:coreProperties>
</file>