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180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<sst xmlns="http://schemas.openxmlformats.org/spreadsheetml/2006/main" count="674" uniqueCount="437">
  <si>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</si>
  <si>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</si>
  <si>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</si>
  <si>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</si>
  <si>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</si>
  <si>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</si>
  <si>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</si>
  <si>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</si>
  <si>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</si>
  <si>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</si>
  <si>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</si>
  <si>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</si>
  <si>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</si>
  <si>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</si>
  <si>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</si>
  <si>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</si>
  <si>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</si>
  <si>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</si>
  <si>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</si>
  <si>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</si>
  <si>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</si>
  <si>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</si>
  <si>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</si>
  <si>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</si>
  <si>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</si>
  <si>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</si>
  <si>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</si>
  <si>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</si>
  <si>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</si>
  <si>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</si>
  <si>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</si>
  <si>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</si>
  <si>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</si>
  <si>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</si>
  <si>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</si>
  <si>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</si>
  <si>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</si>
  <si>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</si>
  <si>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</si>
  <si>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</si>
  <si>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</si>
  <si>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</si>
  <si>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</si>
  <si>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</si>
  <si>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</si>
  <si>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</si>
  <si>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</si>
  <si>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</si>
  <si>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</si>
  <si>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</si>
  <si>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</si>
  <si>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</si>
  <si>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</si>
  <si>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</si>
  <si>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</si>
  <si>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</si>
  <si>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</si>
  <si>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</si>
  <si>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</si>
  <si>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</si>
  <si>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</si>
  <si>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</si>
  <si>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</si>
  <si>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</si>
  <si>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</si>
  <si>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</si>
  <si>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</si>
  <si>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</si>
  <si>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</si>
  <si>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</si>
  <si>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</si>
  <si>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</si>
  <si>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</si>
  <si>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</si>
  <si>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</si>
  <si>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</si>
  <si>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</si>
  <si>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</si>
  <si>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</si>
  <si>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</si>
  <si>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</si>
  <si>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</si>
  <si>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</si>
  <si>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</si>
  <si>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</si>
  <si>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</si>
  <si>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</si>
  <si>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</si>
  <si>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</si>
  <si>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</si>
  <si>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</si>
  <si>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</si>
  <si>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</si>
  <si>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</si>
  <si>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</si>
  <si>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</si>
  <si>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</si>
  <si>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</si>
  <si>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</si>
  <si>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</si>
  <si>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</si>
  <si>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</si>
  <si>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</si>
  <si>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</si>
  <si>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</si>
  <si>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</si>
  <si>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</si>
  <si>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</si>
  <si>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</si>
  <si>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</si>
  <si>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</si>
  <si>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</si>
  <si>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</si>
  <si>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</si>
  <si>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</si>
  <si>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</si>
  <si>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</si>
  <si>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</si>
  <si>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</si>
  <si>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</si>
  <si>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</si>
  <si>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</si>
  <si>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</si>
  <si>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</si>
  <si>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</si>
  <si>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</si>
  <si>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</si>
  <si>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</si>
  <si>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</si>
  <si>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</si>
  <si>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</si>
  <si>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</si>
  <si>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</si>
  <si>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</si>
  <si>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</si>
  <si>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</si>
  <si>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</si>
  <si>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</si>
  <si>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</si>
  <si>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</si>
  <si>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</si>
  <si>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</si>
  <si>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</si>
  <si>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</si>
  <si>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</si>
  <si>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</si>
  <si>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</si>
  <si>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</si>
  <si>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</si>
  <si>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</si>
  <si>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</si>
  <si>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</si>
  <si>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</si>
  <si>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</si>
  <si>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</si>
  <si>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</si>
  <si>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</si>
  <si>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</si>
  <si>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</si>
  <si>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</si>
  <si>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</si>
  <si>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</si>
  <si>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</si>
  <si>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</si>
  <si>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</si>
  <si>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</si>
  <si>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</si>
  <si>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</si>
  <si>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</si>
  <si>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</si>
  <si>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</si>
  <si>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</si>
  <si>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</si>
  <si>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</si>
  <si>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</si>
  <si>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</si>
  <si>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</si>
  <si>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</si>
  <si>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</si>
  <si>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</si>
  <si>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</si>
  <si>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</si>
  <si>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</si>
  <si>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</si>
  <si>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</si>
  <si>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</si>
  <si>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</si>
  <si>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</si>
  <si>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</si>
  <si>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</si>
  <si>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</si>
  <si>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</si>
  <si>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</si>
  <si>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</si>
  <si>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</si>
  <si>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</si>
  <si>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</si>
  <si>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</si>
  <si>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</si>
  <si>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</si>
  <si>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</si>
  <si>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</si>
  <si>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</si>
  <si>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</si>
  <si>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</si>
  <si>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</si>
  <si>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</si>
  <si>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</si>
  <si>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</si>
  <si>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</si>
  <si>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</si>
  <si>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</si>
  <si>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</si>
  <si>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</si>
  <si>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</si>
  <si>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</si>
  <si>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</si>
  <si>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</si>
  <si>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</si>
  <si>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</si>
  <si>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</si>
  <si>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</si>
  <si>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</si>
  <si>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</si>
  <si>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</si>
  <si>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</si>
  <si>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</si>
  <si>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</si>
  <si>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</si>
  <si>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</si>
  <si>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</si>
  <si>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</si>
  <si>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</si>
  <si>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</si>
  <si>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</si>
  <si>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</si>
  <si>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</si>
  <si>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</si>
  <si>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</si>
  <si>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</si>
  <si>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</si>
  <si>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</si>
  <si>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</si>
  <si>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</si>
  <si>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</si>
  <si>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</si>
  <si>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</si>
  <si>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</si>
  <si>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</si>
  <si>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</si>
  <si>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</si>
  <si>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</si>
  <si>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</si>
  <si>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</si>
  <si>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</si>
  <si>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</si>
  <si>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</si>
  <si>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</si>
  <si>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</si>
  <si>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</si>
  <si>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</si>
  <si>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</si>
  <si>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</si>
  <si>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</si>
  <si>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</si>
  <si>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</si>
  <si>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</si>
  <si>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</si>
  <si>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</si>
  <si>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</si>
  <si>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</si>
  <si>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</si>
  <si>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</si>
  <si>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</si>
  <si>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</si>
  <si>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</si>
  <si>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</si>
  <si>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</si>
  <si>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</si>
  <si>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</si>
  <si>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</si>
  <si>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</si>
  <si>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</si>
  <si>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</si>
  <si>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</si>
  <si>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</si>
  <si>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</si>
  <si>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</si>
  <si>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</si>
  <si>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</si>
  <si>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</si>
  <si>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</si>
  <si>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</si>
  <si>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</si>
  <si>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</si>
  <si>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</si>
  <si>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</si>
  <si>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</si>
  <si>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</si>
  <si>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</si>
  <si>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</si>
  <si>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</si>
  <si>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</si>
  <si>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</si>
  <si>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</si>
  <si>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</si>
  <si>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</si>
  <si>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</si>
  <si>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</si>
  <si>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</si>
  <si>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</si>
  <si>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</si>
  <si>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</si>
  <si>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</si>
  <si>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</si>
  <si>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</si>
  <si>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</si>
  <si>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</si>
  <si>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</si>
  <si>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</si>
  <si>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</si>
  <si>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</si>
  <si>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</si>
  <si>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</si>
  <si>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</si>
  <si>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</si>
  <si>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</si>
  <si>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</si>
  <si>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</si>
  <si>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</si>
  <si>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</si>
  <si>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</si>
  <si>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</si>
  <si>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</si>
  <si>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</si>
  <si>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</si>
  <si>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</si>
  <si>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</si>
  <si>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</si>
  <si>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</si>
  <si>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</si>
  <si>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</si>
  <si>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</si>
  <si>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</si>
  <si>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</si>
  <si>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</si>
  <si>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</si>
  <si>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</si>
  <si>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</si>
  <si>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</si>
  <si>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</si>
  <si>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</si>
  <si>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</si>
  <si>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</si>
  <si>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</si>
  <si>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</si>
  <si>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</si>
  <si>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</si>
  <si>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</si>
  <si>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</si>
  <si>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</si>
  <si>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</si>
  <si>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</si>
  <si>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</si>
  <si>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</si>
  <si>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</si>
  <si>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</si>
  <si>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</si>
  <si>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</si>
  <si>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</si>
  <si>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</si>
  <si>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</si>
  <si>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</si>
  <si>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</si>
  <si>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</si>
  <si>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</si>
  <si>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</si>
  <si>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</si>
  <si>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</si>
  <si>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</si>
  <si>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</si>
  <si>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</si>
  <si>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</si>
  <si>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</si>
  <si>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</si>
  <si>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</si>
  <si>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</si>
  <si>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</si>
  <si>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</si>
  <si>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</si>
  <si>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</si>
  <si>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</si>
  <si>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</si>
  <si>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</si>
  <si>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</si>
  <si>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</si>
  <si>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Somers Point city, Atlantic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</si>
  <si>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Somers Point city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</si>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</sst>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11614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11614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5460</v>
      </c>
      <c r="C9" s="150">
        <f>(B9/$B$7)*100</f>
        <v>47.01222662304116</v>
      </c>
      <c r="D9" s="151"/>
      <c r="E9" s="151" t="s">
        <v>403</v>
      </c>
      <c r="F9" s="149">
        <v>696</v>
      </c>
      <c r="G9" s="152">
        <f t="shared" si="0"/>
        <v>5.992767349750301</v>
      </c>
    </row>
    <row r="10" spans="1:7" ht="12.75">
      <c r="A10" s="148" t="s">
        <v>404</v>
      </c>
      <c r="B10" s="149">
        <v>6154</v>
      </c>
      <c r="C10" s="150">
        <f>(B10/$B$7)*100</f>
        <v>52.98777337695885</v>
      </c>
      <c r="D10" s="151"/>
      <c r="E10" s="151" t="s">
        <v>405</v>
      </c>
      <c r="F10" s="149">
        <v>132</v>
      </c>
      <c r="G10" s="152">
        <f t="shared" si="0"/>
        <v>1.1365593249526433</v>
      </c>
    </row>
    <row r="11" spans="1:7" ht="12.75">
      <c r="A11" s="148"/>
      <c r="B11" s="149"/>
      <c r="C11" s="150"/>
      <c r="D11" s="151"/>
      <c r="E11" s="151" t="s">
        <v>406</v>
      </c>
      <c r="F11" s="149">
        <v>332</v>
      </c>
      <c r="G11" s="152">
        <f t="shared" si="0"/>
        <v>2.858618908214224</v>
      </c>
    </row>
    <row r="12" spans="1:7" ht="12.75">
      <c r="A12" s="148" t="s">
        <v>407</v>
      </c>
      <c r="B12" s="149">
        <v>699</v>
      </c>
      <c r="C12" s="150">
        <f aca="true" t="shared" si="1" ref="C12:C24">B12*100/B$7</f>
        <v>6.018598243499225</v>
      </c>
      <c r="D12" s="151"/>
      <c r="E12" s="151" t="s">
        <v>408</v>
      </c>
      <c r="F12" s="149">
        <v>10</v>
      </c>
      <c r="G12" s="152">
        <f t="shared" si="0"/>
        <v>0.08610297916307905</v>
      </c>
    </row>
    <row r="13" spans="1:7" ht="12.75">
      <c r="A13" s="148" t="s">
        <v>409</v>
      </c>
      <c r="B13" s="149">
        <v>737</v>
      </c>
      <c r="C13" s="150">
        <f t="shared" si="1"/>
        <v>6.345789564318926</v>
      </c>
      <c r="D13" s="151"/>
      <c r="E13" s="151" t="s">
        <v>410</v>
      </c>
      <c r="F13" s="149">
        <v>222</v>
      </c>
      <c r="G13" s="152">
        <f t="shared" si="0"/>
        <v>1.9114861374203547</v>
      </c>
    </row>
    <row r="14" spans="1:7" ht="12.75">
      <c r="A14" s="148" t="s">
        <v>411</v>
      </c>
      <c r="B14" s="149">
        <v>804</v>
      </c>
      <c r="C14" s="150">
        <f t="shared" si="1"/>
        <v>6.922679524711555</v>
      </c>
      <c r="D14" s="151"/>
      <c r="E14" s="151" t="s">
        <v>412</v>
      </c>
      <c r="F14" s="149">
        <v>10918</v>
      </c>
      <c r="G14" s="152">
        <f t="shared" si="0"/>
        <v>94.0072326502497</v>
      </c>
    </row>
    <row r="15" spans="1:7" ht="12.75">
      <c r="A15" s="148" t="s">
        <v>413</v>
      </c>
      <c r="B15" s="149">
        <v>705</v>
      </c>
      <c r="C15" s="150">
        <f t="shared" si="1"/>
        <v>6.070260030997073</v>
      </c>
      <c r="D15" s="151"/>
      <c r="E15" s="151" t="s">
        <v>414</v>
      </c>
      <c r="F15" s="149">
        <v>9587</v>
      </c>
      <c r="G15" s="152">
        <f t="shared" si="0"/>
        <v>82.54692612364387</v>
      </c>
    </row>
    <row r="16" spans="1:7" ht="12.75">
      <c r="A16" s="148" t="s">
        <v>415</v>
      </c>
      <c r="B16" s="149">
        <v>590</v>
      </c>
      <c r="C16" s="150">
        <f t="shared" si="1"/>
        <v>5.080075770621663</v>
      </c>
      <c r="D16" s="151"/>
      <c r="E16" s="151"/>
      <c r="F16" s="141"/>
      <c r="G16" s="146"/>
    </row>
    <row r="17" spans="1:7" ht="12.75">
      <c r="A17" s="148" t="s">
        <v>416</v>
      </c>
      <c r="B17" s="149">
        <v>1583</v>
      </c>
      <c r="C17" s="150">
        <f t="shared" si="1"/>
        <v>13.630101601515413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2090</v>
      </c>
      <c r="C18" s="150">
        <f t="shared" si="1"/>
        <v>17.99552264508352</v>
      </c>
      <c r="D18" s="151"/>
      <c r="E18" s="143" t="s">
        <v>419</v>
      </c>
      <c r="F18" s="141">
        <v>11614</v>
      </c>
      <c r="G18" s="147">
        <v>100</v>
      </c>
    </row>
    <row r="19" spans="1:7" ht="12.75">
      <c r="A19" s="148" t="s">
        <v>420</v>
      </c>
      <c r="B19" s="149">
        <v>1631</v>
      </c>
      <c r="C19" s="150">
        <f t="shared" si="1"/>
        <v>14.043395901498192</v>
      </c>
      <c r="D19" s="151"/>
      <c r="E19" s="151" t="s">
        <v>421</v>
      </c>
      <c r="F19" s="149">
        <v>11435</v>
      </c>
      <c r="G19" s="152">
        <f aca="true" t="shared" si="2" ref="G19:G30">F19*100/F$18</f>
        <v>98.45875667298088</v>
      </c>
    </row>
    <row r="20" spans="1:7" ht="12.75">
      <c r="A20" s="148" t="s">
        <v>422</v>
      </c>
      <c r="B20" s="149">
        <v>544</v>
      </c>
      <c r="C20" s="150">
        <f t="shared" si="1"/>
        <v>4.6840020664715</v>
      </c>
      <c r="D20" s="151"/>
      <c r="E20" s="151" t="s">
        <v>423</v>
      </c>
      <c r="F20" s="149">
        <v>4920</v>
      </c>
      <c r="G20" s="152">
        <f t="shared" si="2"/>
        <v>42.36266574823489</v>
      </c>
    </row>
    <row r="21" spans="1:7" ht="12.75">
      <c r="A21" s="148" t="s">
        <v>424</v>
      </c>
      <c r="B21" s="149">
        <v>483</v>
      </c>
      <c r="C21" s="150">
        <f t="shared" si="1"/>
        <v>4.158773893576718</v>
      </c>
      <c r="D21" s="151"/>
      <c r="E21" s="151" t="s">
        <v>425</v>
      </c>
      <c r="F21" s="149">
        <v>2026</v>
      </c>
      <c r="G21" s="152">
        <f t="shared" si="2"/>
        <v>17.444463578439812</v>
      </c>
    </row>
    <row r="22" spans="1:7" ht="12.75">
      <c r="A22" s="148" t="s">
        <v>426</v>
      </c>
      <c r="B22" s="149">
        <v>853</v>
      </c>
      <c r="C22" s="150">
        <f t="shared" si="1"/>
        <v>7.344584122610643</v>
      </c>
      <c r="D22" s="151"/>
      <c r="E22" s="151" t="s">
        <v>427</v>
      </c>
      <c r="F22" s="149">
        <v>3290</v>
      </c>
      <c r="G22" s="152">
        <f t="shared" si="2"/>
        <v>28.327880144653005</v>
      </c>
    </row>
    <row r="23" spans="1:7" ht="12.75">
      <c r="A23" s="148" t="s">
        <v>428</v>
      </c>
      <c r="B23" s="149">
        <v>650</v>
      </c>
      <c r="C23" s="150">
        <f t="shared" si="1"/>
        <v>5.596693645600138</v>
      </c>
      <c r="D23" s="151"/>
      <c r="E23" s="151" t="s">
        <v>429</v>
      </c>
      <c r="F23" s="149">
        <v>2484</v>
      </c>
      <c r="G23" s="152">
        <f t="shared" si="2"/>
        <v>21.387980024108835</v>
      </c>
    </row>
    <row r="24" spans="1:7" ht="12.75">
      <c r="A24" s="148" t="s">
        <v>430</v>
      </c>
      <c r="B24" s="149">
        <v>245</v>
      </c>
      <c r="C24" s="150">
        <f t="shared" si="1"/>
        <v>2.1095229894954364</v>
      </c>
      <c r="D24" s="151"/>
      <c r="E24" s="151" t="s">
        <v>431</v>
      </c>
      <c r="F24" s="149">
        <v>512</v>
      </c>
      <c r="G24" s="152">
        <f t="shared" si="2"/>
        <v>4.408472533149647</v>
      </c>
    </row>
    <row r="25" spans="1:7" ht="12.75">
      <c r="A25" s="148"/>
      <c r="B25" s="149"/>
      <c r="C25" s="153"/>
      <c r="D25" s="151"/>
      <c r="E25" s="151" t="s">
        <v>432</v>
      </c>
      <c r="F25" s="149">
        <v>175</v>
      </c>
      <c r="G25" s="152">
        <f t="shared" si="2"/>
        <v>1.5068021353538832</v>
      </c>
    </row>
    <row r="26" spans="1:7" ht="12.75">
      <c r="A26" s="148" t="s">
        <v>433</v>
      </c>
      <c r="B26" s="154">
        <v>38.4</v>
      </c>
      <c r="C26" s="155" t="s">
        <v>261</v>
      </c>
      <c r="D26" s="151"/>
      <c r="E26" s="156" t="s">
        <v>434</v>
      </c>
      <c r="F26" s="149">
        <v>687</v>
      </c>
      <c r="G26" s="152">
        <f t="shared" si="2"/>
        <v>5.91527466850353</v>
      </c>
    </row>
    <row r="27" spans="1:7" ht="12.75">
      <c r="A27" s="148"/>
      <c r="B27" s="149"/>
      <c r="C27" s="153"/>
      <c r="D27" s="151"/>
      <c r="E27" s="157" t="s">
        <v>435</v>
      </c>
      <c r="F27" s="149">
        <v>340</v>
      </c>
      <c r="G27" s="152">
        <f t="shared" si="2"/>
        <v>2.9275012915446874</v>
      </c>
    </row>
    <row r="28" spans="1:7" ht="12.75">
      <c r="A28" s="148" t="s">
        <v>262</v>
      </c>
      <c r="B28" s="149">
        <v>8899</v>
      </c>
      <c r="C28" s="150">
        <f aca="true" t="shared" si="3" ref="C28:C35">B28*100/B$7</f>
        <v>76.62304115722404</v>
      </c>
      <c r="D28" s="151"/>
      <c r="E28" s="151" t="s">
        <v>436</v>
      </c>
      <c r="F28" s="149">
        <v>179</v>
      </c>
      <c r="G28" s="152">
        <f t="shared" si="2"/>
        <v>1.5412433270191148</v>
      </c>
    </row>
    <row r="29" spans="1:7" ht="12.75">
      <c r="A29" s="148" t="s">
        <v>0</v>
      </c>
      <c r="B29" s="149">
        <v>4067</v>
      </c>
      <c r="C29" s="150">
        <f t="shared" si="3"/>
        <v>35.01808162562425</v>
      </c>
      <c r="D29" s="151"/>
      <c r="E29" s="151" t="s">
        <v>1</v>
      </c>
      <c r="F29" s="149">
        <v>139</v>
      </c>
      <c r="G29" s="152">
        <f t="shared" si="2"/>
        <v>1.1968314103667987</v>
      </c>
    </row>
    <row r="30" spans="1:7" ht="12.75">
      <c r="A30" s="148" t="s">
        <v>2</v>
      </c>
      <c r="B30" s="149">
        <v>4832</v>
      </c>
      <c r="C30" s="150">
        <f t="shared" si="3"/>
        <v>41.604959531599796</v>
      </c>
      <c r="D30" s="151"/>
      <c r="E30" s="151" t="s">
        <v>3</v>
      </c>
      <c r="F30" s="149">
        <v>40</v>
      </c>
      <c r="G30" s="152">
        <f t="shared" si="2"/>
        <v>0.3444119166523162</v>
      </c>
    </row>
    <row r="31" spans="1:7" ht="12.75">
      <c r="A31" s="148" t="s">
        <v>4</v>
      </c>
      <c r="B31" s="149">
        <v>8571</v>
      </c>
      <c r="C31" s="150">
        <f t="shared" si="3"/>
        <v>73.79886344067505</v>
      </c>
      <c r="D31" s="151"/>
      <c r="E31" s="151"/>
      <c r="F31" s="141"/>
      <c r="G31" s="146"/>
    </row>
    <row r="32" spans="1:7" ht="12.75">
      <c r="A32" s="148" t="s">
        <v>5</v>
      </c>
      <c r="B32" s="149">
        <v>2042</v>
      </c>
      <c r="C32" s="150">
        <f t="shared" si="3"/>
        <v>17.58222834510074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1748</v>
      </c>
      <c r="C33" s="150">
        <f t="shared" si="3"/>
        <v>15.050800757706217</v>
      </c>
      <c r="D33" s="151"/>
      <c r="E33" s="143" t="s">
        <v>8</v>
      </c>
      <c r="F33" s="141">
        <v>4920</v>
      </c>
      <c r="G33" s="147">
        <v>100</v>
      </c>
    </row>
    <row r="34" spans="1:7" ht="12.75">
      <c r="A34" s="148" t="s">
        <v>0</v>
      </c>
      <c r="B34" s="149">
        <v>656</v>
      </c>
      <c r="C34" s="150">
        <f t="shared" si="3"/>
        <v>5.6483554330979855</v>
      </c>
      <c r="D34" s="151"/>
      <c r="E34" s="151" t="s">
        <v>9</v>
      </c>
      <c r="F34" s="149">
        <v>2952</v>
      </c>
      <c r="G34" s="152">
        <f aca="true" t="shared" si="4" ref="G34:G42">F34*100/F$33</f>
        <v>60</v>
      </c>
    </row>
    <row r="35" spans="1:7" ht="12.75">
      <c r="A35" s="148" t="s">
        <v>2</v>
      </c>
      <c r="B35" s="149">
        <v>1092</v>
      </c>
      <c r="C35" s="150">
        <f t="shared" si="3"/>
        <v>9.402445324608232</v>
      </c>
      <c r="D35" s="151"/>
      <c r="E35" s="151" t="s">
        <v>10</v>
      </c>
      <c r="F35" s="149">
        <v>1445</v>
      </c>
      <c r="G35" s="152">
        <f t="shared" si="4"/>
        <v>29.369918699186993</v>
      </c>
    </row>
    <row r="36" spans="1:7" ht="12.75">
      <c r="A36" s="148"/>
      <c r="B36" s="149"/>
      <c r="C36" s="153"/>
      <c r="D36" s="151"/>
      <c r="E36" s="151" t="s">
        <v>11</v>
      </c>
      <c r="F36" s="149">
        <v>2026</v>
      </c>
      <c r="G36" s="152">
        <f t="shared" si="4"/>
        <v>41.17886178861789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896</v>
      </c>
      <c r="G37" s="152">
        <f t="shared" si="4"/>
        <v>18.211382113821138</v>
      </c>
    </row>
    <row r="38" spans="1:7" ht="12.75">
      <c r="A38" s="160" t="s">
        <v>13</v>
      </c>
      <c r="B38" s="149">
        <v>11424</v>
      </c>
      <c r="C38" s="150">
        <f aca="true" t="shared" si="5" ref="C38:C56">B38*100/B$7</f>
        <v>98.3640433959015</v>
      </c>
      <c r="D38" s="151"/>
      <c r="E38" s="151" t="s">
        <v>14</v>
      </c>
      <c r="F38" s="149">
        <v>715</v>
      </c>
      <c r="G38" s="152">
        <f t="shared" si="4"/>
        <v>14.532520325203253</v>
      </c>
    </row>
    <row r="39" spans="1:7" ht="12.75">
      <c r="A39" s="148" t="s">
        <v>15</v>
      </c>
      <c r="B39" s="149">
        <v>9948</v>
      </c>
      <c r="C39" s="150">
        <f t="shared" si="5"/>
        <v>85.65524367143104</v>
      </c>
      <c r="D39" s="151"/>
      <c r="E39" s="151" t="s">
        <v>10</v>
      </c>
      <c r="F39" s="149">
        <v>430</v>
      </c>
      <c r="G39" s="152">
        <f t="shared" si="4"/>
        <v>8.739837398373984</v>
      </c>
    </row>
    <row r="40" spans="1:7" ht="12.75">
      <c r="A40" s="148" t="s">
        <v>16</v>
      </c>
      <c r="B40" s="149">
        <v>814</v>
      </c>
      <c r="C40" s="150">
        <f t="shared" si="5"/>
        <v>7.008782503874634</v>
      </c>
      <c r="D40" s="151"/>
      <c r="E40" s="151" t="s">
        <v>17</v>
      </c>
      <c r="F40" s="149">
        <v>1968</v>
      </c>
      <c r="G40" s="152">
        <f t="shared" si="4"/>
        <v>40</v>
      </c>
    </row>
    <row r="41" spans="1:7" ht="12.75">
      <c r="A41" s="148" t="s">
        <v>18</v>
      </c>
      <c r="B41" s="149">
        <v>29</v>
      </c>
      <c r="C41" s="150">
        <f t="shared" si="5"/>
        <v>0.24969863957292923</v>
      </c>
      <c r="D41" s="151"/>
      <c r="E41" s="151" t="s">
        <v>19</v>
      </c>
      <c r="F41" s="149">
        <v>1621</v>
      </c>
      <c r="G41" s="152">
        <f t="shared" si="4"/>
        <v>32.947154471544714</v>
      </c>
    </row>
    <row r="42" spans="1:7" ht="12.75">
      <c r="A42" s="148" t="s">
        <v>20</v>
      </c>
      <c r="B42" s="149">
        <v>368</v>
      </c>
      <c r="C42" s="150">
        <f t="shared" si="5"/>
        <v>3.1685896332013086</v>
      </c>
      <c r="D42" s="151"/>
      <c r="E42" s="151" t="s">
        <v>21</v>
      </c>
      <c r="F42" s="149">
        <v>577</v>
      </c>
      <c r="G42" s="152">
        <f t="shared" si="4"/>
        <v>11.727642276422765</v>
      </c>
    </row>
    <row r="43" spans="1:7" ht="12.75">
      <c r="A43" s="148" t="s">
        <v>22</v>
      </c>
      <c r="B43" s="149">
        <v>112</v>
      </c>
      <c r="C43" s="150">
        <f t="shared" si="5"/>
        <v>0.9643533666264853</v>
      </c>
      <c r="D43" s="151"/>
      <c r="E43" s="151"/>
      <c r="F43" s="149"/>
      <c r="G43" s="146"/>
    </row>
    <row r="44" spans="1:7" ht="12.75">
      <c r="A44" s="148" t="s">
        <v>23</v>
      </c>
      <c r="B44" s="149">
        <v>50</v>
      </c>
      <c r="C44" s="150">
        <f t="shared" si="5"/>
        <v>0.4305148958153952</v>
      </c>
      <c r="D44" s="151"/>
      <c r="E44" s="151" t="s">
        <v>24</v>
      </c>
      <c r="F44" s="149">
        <v>1564</v>
      </c>
      <c r="G44" s="161">
        <f>F44*100/F33</f>
        <v>31.788617886178862</v>
      </c>
    </row>
    <row r="45" spans="1:7" ht="12.75">
      <c r="A45" s="148" t="s">
        <v>25</v>
      </c>
      <c r="B45" s="149">
        <v>123</v>
      </c>
      <c r="C45" s="150">
        <f t="shared" si="5"/>
        <v>1.0590666437058722</v>
      </c>
      <c r="D45" s="151"/>
      <c r="E45" s="151" t="s">
        <v>26</v>
      </c>
      <c r="F45" s="149">
        <v>1248</v>
      </c>
      <c r="G45" s="161">
        <f>F45*100/F33</f>
        <v>25.365853658536587</v>
      </c>
    </row>
    <row r="46" spans="1:7" ht="12.75">
      <c r="A46" s="148" t="s">
        <v>27</v>
      </c>
      <c r="B46" s="149">
        <v>5</v>
      </c>
      <c r="C46" s="150">
        <f t="shared" si="5"/>
        <v>0.04305148958153952</v>
      </c>
      <c r="D46" s="151"/>
      <c r="E46" s="151"/>
      <c r="F46" s="149"/>
      <c r="G46" s="146"/>
    </row>
    <row r="47" spans="1:7" ht="12.75">
      <c r="A47" s="148" t="s">
        <v>28</v>
      </c>
      <c r="B47" s="149">
        <v>11</v>
      </c>
      <c r="C47" s="150">
        <f t="shared" si="5"/>
        <v>0.09471327707938694</v>
      </c>
      <c r="D47" s="151"/>
      <c r="E47" s="151" t="s">
        <v>29</v>
      </c>
      <c r="F47" s="162">
        <v>2.32</v>
      </c>
      <c r="G47" s="163" t="s">
        <v>261</v>
      </c>
    </row>
    <row r="48" spans="1:7" ht="12.75">
      <c r="A48" s="148" t="s">
        <v>30</v>
      </c>
      <c r="B48" s="149">
        <v>26</v>
      </c>
      <c r="C48" s="150">
        <f t="shared" si="5"/>
        <v>0.2238677458240055</v>
      </c>
      <c r="D48" s="151"/>
      <c r="E48" s="151" t="s">
        <v>31</v>
      </c>
      <c r="F48" s="162">
        <v>2.97</v>
      </c>
      <c r="G48" s="163" t="s">
        <v>261</v>
      </c>
    </row>
    <row r="49" spans="1:7" ht="14.25">
      <c r="A49" s="148" t="s">
        <v>32</v>
      </c>
      <c r="B49" s="149">
        <v>41</v>
      </c>
      <c r="C49" s="150">
        <f t="shared" si="5"/>
        <v>0.3530222145686241</v>
      </c>
      <c r="D49" s="151"/>
      <c r="E49" s="151"/>
      <c r="F49" s="141"/>
      <c r="G49" s="146"/>
    </row>
    <row r="50" spans="1:7" ht="12.75">
      <c r="A50" s="148" t="s">
        <v>33</v>
      </c>
      <c r="B50" s="149">
        <v>4</v>
      </c>
      <c r="C50" s="150">
        <f t="shared" si="5"/>
        <v>0.034441191665231616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5402</v>
      </c>
      <c r="G51" s="147">
        <v>100</v>
      </c>
    </row>
    <row r="52" spans="1:7" ht="12.75">
      <c r="A52" s="148" t="s">
        <v>37</v>
      </c>
      <c r="B52" s="149">
        <v>1</v>
      </c>
      <c r="C52" s="150">
        <f t="shared" si="5"/>
        <v>0.008610297916307904</v>
      </c>
      <c r="D52" s="151"/>
      <c r="E52" s="151" t="s">
        <v>38</v>
      </c>
      <c r="F52" s="149">
        <v>4920</v>
      </c>
      <c r="G52" s="152">
        <f>F52*100/F$51</f>
        <v>91.07737874861162</v>
      </c>
    </row>
    <row r="53" spans="1:7" ht="12.75">
      <c r="A53" s="148" t="s">
        <v>39</v>
      </c>
      <c r="B53" s="149">
        <v>1</v>
      </c>
      <c r="C53" s="150">
        <f t="shared" si="5"/>
        <v>0.008610297916307904</v>
      </c>
      <c r="D53" s="151"/>
      <c r="E53" s="151" t="s">
        <v>40</v>
      </c>
      <c r="F53" s="149">
        <v>482</v>
      </c>
      <c r="G53" s="152">
        <f>F53*100/F$51</f>
        <v>8.922621251388374</v>
      </c>
    </row>
    <row r="54" spans="1:7" ht="14.25">
      <c r="A54" s="148" t="s">
        <v>41</v>
      </c>
      <c r="B54" s="149">
        <v>2</v>
      </c>
      <c r="C54" s="150">
        <f t="shared" si="5"/>
        <v>0.017220595832615808</v>
      </c>
      <c r="D54" s="151"/>
      <c r="E54" s="151" t="s">
        <v>42</v>
      </c>
      <c r="F54" s="149">
        <v>318</v>
      </c>
      <c r="G54" s="152">
        <f>F54*100/F$51</f>
        <v>5.886708626434654</v>
      </c>
    </row>
    <row r="55" spans="1:7" ht="12.75">
      <c r="A55" s="148" t="s">
        <v>43</v>
      </c>
      <c r="B55" s="149">
        <v>261</v>
      </c>
      <c r="C55" s="150">
        <f t="shared" si="5"/>
        <v>2.247287756156363</v>
      </c>
      <c r="D55" s="151"/>
      <c r="E55" s="151"/>
      <c r="F55" s="149"/>
      <c r="G55" s="146"/>
    </row>
    <row r="56" spans="1:7" ht="12.75">
      <c r="A56" s="148" t="s">
        <v>44</v>
      </c>
      <c r="B56" s="149">
        <v>190</v>
      </c>
      <c r="C56" s="150">
        <f t="shared" si="5"/>
        <v>1.6359566040985019</v>
      </c>
      <c r="D56" s="151"/>
      <c r="E56" s="151" t="s">
        <v>45</v>
      </c>
      <c r="F56" s="154">
        <v>0.8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4.5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10101</v>
      </c>
      <c r="C60" s="164">
        <f>B60*100/B7</f>
        <v>86.97261925262615</v>
      </c>
      <c r="D60" s="151"/>
      <c r="E60" s="143" t="s">
        <v>51</v>
      </c>
      <c r="F60" s="141">
        <v>4920</v>
      </c>
      <c r="G60" s="147">
        <v>100</v>
      </c>
    </row>
    <row r="61" spans="1:7" ht="12.75">
      <c r="A61" s="148" t="s">
        <v>52</v>
      </c>
      <c r="B61" s="149">
        <v>897</v>
      </c>
      <c r="C61" s="164">
        <f>B61*100/B7</f>
        <v>7.72343723092819</v>
      </c>
      <c r="D61" s="151"/>
      <c r="E61" s="151" t="s">
        <v>53</v>
      </c>
      <c r="F61" s="149">
        <v>2824</v>
      </c>
      <c r="G61" s="152">
        <f>F61*100/F$60</f>
        <v>57.39837398373984</v>
      </c>
    </row>
    <row r="62" spans="1:7" ht="12.75">
      <c r="A62" s="148" t="s">
        <v>54</v>
      </c>
      <c r="B62" s="149">
        <v>89</v>
      </c>
      <c r="C62" s="164">
        <f>B62*100/B7</f>
        <v>0.7663165145514035</v>
      </c>
      <c r="D62" s="151"/>
      <c r="E62" s="151" t="s">
        <v>55</v>
      </c>
      <c r="F62" s="149">
        <v>2096</v>
      </c>
      <c r="G62" s="152">
        <f>F62*100/F$60</f>
        <v>42.60162601626016</v>
      </c>
    </row>
    <row r="63" spans="1:7" ht="12.75">
      <c r="A63" s="148" t="s">
        <v>56</v>
      </c>
      <c r="B63" s="149">
        <v>403</v>
      </c>
      <c r="C63" s="164">
        <f>B63*100/B7</f>
        <v>3.4699500602720854</v>
      </c>
      <c r="D63" s="151"/>
      <c r="E63" s="151"/>
      <c r="F63" s="149"/>
      <c r="G63" s="146"/>
    </row>
    <row r="64" spans="1:7" ht="12.75">
      <c r="A64" s="148" t="s">
        <v>57</v>
      </c>
      <c r="B64" s="149">
        <v>8</v>
      </c>
      <c r="C64" s="164">
        <f>B64*100/B7</f>
        <v>0.06888238333046323</v>
      </c>
      <c r="D64" s="151"/>
      <c r="E64" s="151" t="s">
        <v>58</v>
      </c>
      <c r="F64" s="162">
        <v>2.47</v>
      </c>
      <c r="G64" s="163" t="s">
        <v>261</v>
      </c>
    </row>
    <row r="65" spans="1:7" ht="13.5" thickBot="1">
      <c r="A65" s="167" t="s">
        <v>59</v>
      </c>
      <c r="B65" s="168">
        <v>324</v>
      </c>
      <c r="C65" s="169">
        <f>B65*100/B7</f>
        <v>2.789736524883761</v>
      </c>
      <c r="D65" s="170"/>
      <c r="E65" s="170" t="s">
        <v>60</v>
      </c>
      <c r="F65" s="171">
        <v>2.13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11614</v>
      </c>
      <c r="G9" s="33">
        <f>(F9/$F$9)*100</f>
        <v>100</v>
      </c>
    </row>
    <row r="10" spans="1:7" ht="12.75">
      <c r="A10" s="29" t="s">
        <v>269</v>
      </c>
      <c r="B10" s="93">
        <v>2845</v>
      </c>
      <c r="C10" s="33">
        <f aca="true" t="shared" si="0" ref="C10:C15">(B10/$B$10)*100</f>
        <v>100</v>
      </c>
      <c r="E10" s="34" t="s">
        <v>270</v>
      </c>
      <c r="F10" s="97">
        <v>10667</v>
      </c>
      <c r="G10" s="84">
        <f aca="true" t="shared" si="1" ref="G10:G16">(F10/$F$9)*100</f>
        <v>91.84604787325642</v>
      </c>
    </row>
    <row r="11" spans="1:7" ht="12.75">
      <c r="A11" s="36" t="s">
        <v>271</v>
      </c>
      <c r="B11" s="98">
        <v>191</v>
      </c>
      <c r="C11" s="35">
        <f t="shared" si="0"/>
        <v>6.71353251318102</v>
      </c>
      <c r="E11" s="34" t="s">
        <v>272</v>
      </c>
      <c r="F11" s="97">
        <v>10567</v>
      </c>
      <c r="G11" s="84">
        <f t="shared" si="1"/>
        <v>90.98501808162563</v>
      </c>
    </row>
    <row r="12" spans="1:7" ht="12.75">
      <c r="A12" s="36" t="s">
        <v>273</v>
      </c>
      <c r="B12" s="98">
        <v>166</v>
      </c>
      <c r="C12" s="35">
        <f t="shared" si="0"/>
        <v>5.8347978910369065</v>
      </c>
      <c r="E12" s="34" t="s">
        <v>274</v>
      </c>
      <c r="F12" s="97">
        <v>6528</v>
      </c>
      <c r="G12" s="84">
        <f t="shared" si="1"/>
        <v>56.208024797658</v>
      </c>
    </row>
    <row r="13" spans="1:7" ht="12.75">
      <c r="A13" s="36" t="s">
        <v>275</v>
      </c>
      <c r="B13" s="98">
        <v>1204</v>
      </c>
      <c r="C13" s="35">
        <f t="shared" si="0"/>
        <v>42.31985940246046</v>
      </c>
      <c r="E13" s="34" t="s">
        <v>276</v>
      </c>
      <c r="F13" s="97">
        <v>4039</v>
      </c>
      <c r="G13" s="84">
        <f t="shared" si="1"/>
        <v>34.77699328396763</v>
      </c>
    </row>
    <row r="14" spans="1:7" ht="12.75">
      <c r="A14" s="36" t="s">
        <v>277</v>
      </c>
      <c r="B14" s="98">
        <v>757</v>
      </c>
      <c r="C14" s="35">
        <f t="shared" si="0"/>
        <v>26.608084358523726</v>
      </c>
      <c r="E14" s="34" t="s">
        <v>166</v>
      </c>
      <c r="F14" s="97">
        <v>100</v>
      </c>
      <c r="G14" s="84">
        <f t="shared" si="1"/>
        <v>0.8610297916307904</v>
      </c>
    </row>
    <row r="15" spans="1:7" ht="12.75">
      <c r="A15" s="36" t="s">
        <v>324</v>
      </c>
      <c r="B15" s="97">
        <v>527</v>
      </c>
      <c r="C15" s="35">
        <f t="shared" si="0"/>
        <v>18.52372583479789</v>
      </c>
      <c r="E15" s="34" t="s">
        <v>278</v>
      </c>
      <c r="F15" s="97">
        <v>947</v>
      </c>
      <c r="G15" s="84">
        <f t="shared" si="1"/>
        <v>8.153952126743585</v>
      </c>
    </row>
    <row r="16" spans="1:7" ht="12.75">
      <c r="A16" s="36"/>
      <c r="B16" s="93" t="s">
        <v>250</v>
      </c>
      <c r="C16" s="10"/>
      <c r="E16" s="34" t="s">
        <v>279</v>
      </c>
      <c r="F16" s="98">
        <v>475</v>
      </c>
      <c r="G16" s="84">
        <f t="shared" si="1"/>
        <v>4.089891510246255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417</v>
      </c>
      <c r="G17" s="84">
        <f>(F17/$F$9)*100</f>
        <v>3.5904942311003962</v>
      </c>
    </row>
    <row r="18" spans="1:7" ht="12.75">
      <c r="A18" s="29" t="s">
        <v>282</v>
      </c>
      <c r="B18" s="93">
        <v>8090</v>
      </c>
      <c r="C18" s="33">
        <f>(B18/$B$18)*100</f>
        <v>100</v>
      </c>
      <c r="E18" s="34" t="s">
        <v>283</v>
      </c>
      <c r="F18" s="97">
        <v>530</v>
      </c>
      <c r="G18" s="84">
        <f>(F18/$F$9)*100</f>
        <v>4.5634578956431895</v>
      </c>
    </row>
    <row r="19" spans="1:7" ht="12.75">
      <c r="A19" s="36" t="s">
        <v>284</v>
      </c>
      <c r="B19" s="97">
        <v>305</v>
      </c>
      <c r="C19" s="84">
        <f aca="true" t="shared" si="2" ref="C19:C25">(B19/$B$18)*100</f>
        <v>3.7700865265760197</v>
      </c>
      <c r="E19" s="34"/>
      <c r="F19" s="97" t="s">
        <v>250</v>
      </c>
      <c r="G19" s="84"/>
    </row>
    <row r="20" spans="1:7" ht="12.75">
      <c r="A20" s="36" t="s">
        <v>285</v>
      </c>
      <c r="B20" s="97">
        <v>973</v>
      </c>
      <c r="C20" s="84">
        <f t="shared" si="2"/>
        <v>12.027194066749072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2873</v>
      </c>
      <c r="C21" s="84">
        <f t="shared" si="2"/>
        <v>35.51297898640296</v>
      </c>
      <c r="E21" s="38" t="s">
        <v>167</v>
      </c>
      <c r="F21" s="80">
        <v>947</v>
      </c>
      <c r="G21" s="33">
        <f>(F21/$F$21)*100</f>
        <v>100</v>
      </c>
    </row>
    <row r="22" spans="1:7" ht="12.75">
      <c r="A22" s="36" t="s">
        <v>302</v>
      </c>
      <c r="B22" s="97">
        <v>1847</v>
      </c>
      <c r="C22" s="84">
        <f t="shared" si="2"/>
        <v>22.830655129789864</v>
      </c>
      <c r="E22" s="34" t="s">
        <v>303</v>
      </c>
      <c r="F22" s="97">
        <v>223</v>
      </c>
      <c r="G22" s="84">
        <f aca="true" t="shared" si="3" ref="G22:G27">(F22/$F$21)*100</f>
        <v>23.5480464625132</v>
      </c>
    </row>
    <row r="23" spans="1:7" ht="12.75">
      <c r="A23" s="36" t="s">
        <v>304</v>
      </c>
      <c r="B23" s="97">
        <v>491</v>
      </c>
      <c r="C23" s="84">
        <f t="shared" si="2"/>
        <v>6.069221260815822</v>
      </c>
      <c r="E23" s="34" t="s">
        <v>305</v>
      </c>
      <c r="F23" s="97">
        <v>376</v>
      </c>
      <c r="G23" s="84">
        <f t="shared" si="3"/>
        <v>39.704329461457235</v>
      </c>
    </row>
    <row r="24" spans="1:7" ht="12.75">
      <c r="A24" s="36" t="s">
        <v>306</v>
      </c>
      <c r="B24" s="97">
        <v>1188</v>
      </c>
      <c r="C24" s="84">
        <f t="shared" si="2"/>
        <v>14.684796044499382</v>
      </c>
      <c r="E24" s="34" t="s">
        <v>307</v>
      </c>
      <c r="F24" s="97">
        <v>60</v>
      </c>
      <c r="G24" s="84">
        <f t="shared" si="3"/>
        <v>6.335797254487856</v>
      </c>
    </row>
    <row r="25" spans="1:7" ht="12.75">
      <c r="A25" s="36" t="s">
        <v>308</v>
      </c>
      <c r="B25" s="97">
        <v>413</v>
      </c>
      <c r="C25" s="84">
        <f t="shared" si="2"/>
        <v>5.105067985166873</v>
      </c>
      <c r="E25" s="34" t="s">
        <v>309</v>
      </c>
      <c r="F25" s="97">
        <v>5</v>
      </c>
      <c r="G25" s="84">
        <f t="shared" si="3"/>
        <v>0.5279831045406547</v>
      </c>
    </row>
    <row r="26" spans="1:7" ht="12.75">
      <c r="A26" s="36"/>
      <c r="B26" s="93" t="s">
        <v>250</v>
      </c>
      <c r="C26" s="35"/>
      <c r="E26" s="34" t="s">
        <v>310</v>
      </c>
      <c r="F26" s="97">
        <v>272</v>
      </c>
      <c r="G26" s="84">
        <f t="shared" si="3"/>
        <v>28.722280887011614</v>
      </c>
    </row>
    <row r="27" spans="1:7" ht="12.75">
      <c r="A27" s="36" t="s">
        <v>311</v>
      </c>
      <c r="B27" s="108">
        <v>84.2</v>
      </c>
      <c r="C27" s="37" t="s">
        <v>261</v>
      </c>
      <c r="E27" s="34" t="s">
        <v>312</v>
      </c>
      <c r="F27" s="97">
        <v>11</v>
      </c>
      <c r="G27" s="84">
        <f t="shared" si="3"/>
        <v>1.1615628299894403</v>
      </c>
    </row>
    <row r="28" spans="1:7" ht="12.75">
      <c r="A28" s="36" t="s">
        <v>313</v>
      </c>
      <c r="B28" s="108">
        <v>19.8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10926</v>
      </c>
      <c r="G30" s="33">
        <f>(F30/$F$30)*100</f>
        <v>100</v>
      </c>
      <c r="J30" s="39"/>
    </row>
    <row r="31" spans="1:10" ht="12.75">
      <c r="A31" s="95" t="s">
        <v>296</v>
      </c>
      <c r="B31" s="93">
        <v>9381</v>
      </c>
      <c r="C31" s="33">
        <f>(B31/$B$31)*100</f>
        <v>100</v>
      </c>
      <c r="E31" s="34" t="s">
        <v>317</v>
      </c>
      <c r="F31" s="97">
        <v>9655</v>
      </c>
      <c r="G31" s="101">
        <f>(F31/$F$30)*100</f>
        <v>88.36719751052536</v>
      </c>
      <c r="J31" s="39"/>
    </row>
    <row r="32" spans="1:10" ht="12.75">
      <c r="A32" s="36" t="s">
        <v>318</v>
      </c>
      <c r="B32" s="97">
        <v>2883</v>
      </c>
      <c r="C32" s="10">
        <f>(B32/$B$31)*100</f>
        <v>30.7323313079629</v>
      </c>
      <c r="E32" s="34" t="s">
        <v>319</v>
      </c>
      <c r="F32" s="97">
        <v>1271</v>
      </c>
      <c r="G32" s="101">
        <f aca="true" t="shared" si="4" ref="G32:G39">(F32/$F$30)*100</f>
        <v>11.632802489474647</v>
      </c>
      <c r="J32" s="39"/>
    </row>
    <row r="33" spans="1:10" ht="12.75">
      <c r="A33" s="36" t="s">
        <v>320</v>
      </c>
      <c r="B33" s="97">
        <v>4384</v>
      </c>
      <c r="C33" s="10">
        <f aca="true" t="shared" si="5" ref="C33:C38">(B33/$B$31)*100</f>
        <v>46.732757701737555</v>
      </c>
      <c r="E33" s="34" t="s">
        <v>321</v>
      </c>
      <c r="F33" s="97">
        <v>670</v>
      </c>
      <c r="G33" s="101">
        <f t="shared" si="4"/>
        <v>6.132161815852096</v>
      </c>
      <c r="J33" s="39"/>
    </row>
    <row r="34" spans="1:7" ht="12.75">
      <c r="A34" s="36" t="s">
        <v>322</v>
      </c>
      <c r="B34" s="97">
        <v>199</v>
      </c>
      <c r="C34" s="10">
        <f t="shared" si="5"/>
        <v>2.121309028888178</v>
      </c>
      <c r="E34" s="34" t="s">
        <v>323</v>
      </c>
      <c r="F34" s="97">
        <v>410</v>
      </c>
      <c r="G34" s="101">
        <f t="shared" si="4"/>
        <v>3.752516932088596</v>
      </c>
    </row>
    <row r="35" spans="1:7" ht="12.75">
      <c r="A35" s="36" t="s">
        <v>325</v>
      </c>
      <c r="B35" s="97">
        <v>862</v>
      </c>
      <c r="C35" s="10">
        <f t="shared" si="5"/>
        <v>9.188785843726683</v>
      </c>
      <c r="E35" s="34" t="s">
        <v>321</v>
      </c>
      <c r="F35" s="97">
        <v>217</v>
      </c>
      <c r="G35" s="101">
        <f t="shared" si="4"/>
        <v>1.9860882299103058</v>
      </c>
    </row>
    <row r="36" spans="1:7" ht="12.75">
      <c r="A36" s="36" t="s">
        <v>297</v>
      </c>
      <c r="B36" s="97">
        <v>693</v>
      </c>
      <c r="C36" s="10">
        <f t="shared" si="5"/>
        <v>7.38727214582667</v>
      </c>
      <c r="E36" s="34" t="s">
        <v>327</v>
      </c>
      <c r="F36" s="97">
        <v>469</v>
      </c>
      <c r="G36" s="101">
        <f t="shared" si="4"/>
        <v>4.2925132710964675</v>
      </c>
    </row>
    <row r="37" spans="1:7" ht="12.75">
      <c r="A37" s="36" t="s">
        <v>326</v>
      </c>
      <c r="B37" s="97">
        <v>1053</v>
      </c>
      <c r="C37" s="10">
        <f t="shared" si="5"/>
        <v>11.224816117684682</v>
      </c>
      <c r="E37" s="34" t="s">
        <v>321</v>
      </c>
      <c r="F37" s="97">
        <v>201</v>
      </c>
      <c r="G37" s="101">
        <f t="shared" si="4"/>
        <v>1.8396485447556288</v>
      </c>
    </row>
    <row r="38" spans="1:7" ht="12.75">
      <c r="A38" s="36" t="s">
        <v>297</v>
      </c>
      <c r="B38" s="97">
        <v>643</v>
      </c>
      <c r="C38" s="10">
        <f t="shared" si="5"/>
        <v>6.854279927513058</v>
      </c>
      <c r="E38" s="34" t="s">
        <v>259</v>
      </c>
      <c r="F38" s="97">
        <v>313</v>
      </c>
      <c r="G38" s="101">
        <f t="shared" si="4"/>
        <v>2.8647263408383674</v>
      </c>
    </row>
    <row r="39" spans="1:7" ht="12.75">
      <c r="A39" s="36"/>
      <c r="B39" s="97" t="s">
        <v>250</v>
      </c>
      <c r="C39" s="10"/>
      <c r="E39" s="34" t="s">
        <v>321</v>
      </c>
      <c r="F39" s="97">
        <v>218</v>
      </c>
      <c r="G39" s="101">
        <f t="shared" si="4"/>
        <v>1.995240710232473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123</v>
      </c>
      <c r="C42" s="33">
        <f>(B42/$B$42)*100</f>
        <v>100</v>
      </c>
      <c r="E42" s="31" t="s">
        <v>268</v>
      </c>
      <c r="F42" s="80">
        <v>11614</v>
      </c>
      <c r="G42" s="99">
        <f>(F42/$F$42)*100</f>
        <v>100</v>
      </c>
      <c r="I42" s="39"/>
    </row>
    <row r="43" spans="1:7" ht="12.75">
      <c r="A43" s="36" t="s">
        <v>301</v>
      </c>
      <c r="B43" s="98">
        <v>76</v>
      </c>
      <c r="C43" s="102">
        <f>(B43/$B$42)*100</f>
        <v>61.78861788617886</v>
      </c>
      <c r="E43" s="60" t="s">
        <v>168</v>
      </c>
      <c r="F43" s="106">
        <v>14235</v>
      </c>
      <c r="G43" s="107">
        <f aca="true" t="shared" si="6" ref="G43:G71">(F43/$F$42)*100</f>
        <v>122.56759083864301</v>
      </c>
    </row>
    <row r="44" spans="1:7" ht="12.75">
      <c r="A44" s="36"/>
      <c r="B44" s="93" t="s">
        <v>250</v>
      </c>
      <c r="C44" s="10"/>
      <c r="E44" s="1" t="s">
        <v>329</v>
      </c>
      <c r="F44" s="97">
        <v>47</v>
      </c>
      <c r="G44" s="101">
        <f t="shared" si="6"/>
        <v>0.4046840020664715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23</v>
      </c>
      <c r="G45" s="101">
        <f t="shared" si="6"/>
        <v>0.19803685207508182</v>
      </c>
    </row>
    <row r="46" spans="1:7" ht="12.75">
      <c r="A46" s="29" t="s">
        <v>331</v>
      </c>
      <c r="B46" s="93">
        <v>8813</v>
      </c>
      <c r="C46" s="33">
        <f>(B46/$B$46)*100</f>
        <v>100</v>
      </c>
      <c r="E46" s="1" t="s">
        <v>332</v>
      </c>
      <c r="F46" s="97">
        <v>46</v>
      </c>
      <c r="G46" s="101">
        <f t="shared" si="6"/>
        <v>0.39607370415016363</v>
      </c>
    </row>
    <row r="47" spans="1:7" ht="12.75">
      <c r="A47" s="36" t="s">
        <v>333</v>
      </c>
      <c r="B47" s="97">
        <v>1237</v>
      </c>
      <c r="C47" s="10">
        <f>(B47/$B$46)*100</f>
        <v>14.036083059117214</v>
      </c>
      <c r="E47" s="1" t="s">
        <v>334</v>
      </c>
      <c r="F47" s="97">
        <v>205</v>
      </c>
      <c r="G47" s="101">
        <f t="shared" si="6"/>
        <v>1.7651110728431205</v>
      </c>
    </row>
    <row r="48" spans="1:7" ht="12.75">
      <c r="A48" s="36"/>
      <c r="B48" s="93" t="s">
        <v>250</v>
      </c>
      <c r="C48" s="10"/>
      <c r="E48" s="1" t="s">
        <v>335</v>
      </c>
      <c r="F48" s="97">
        <v>1342</v>
      </c>
      <c r="G48" s="101">
        <f t="shared" si="6"/>
        <v>11.555019803685207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350</v>
      </c>
      <c r="G49" s="101">
        <f t="shared" si="6"/>
        <v>3.0136042707077664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39</v>
      </c>
      <c r="G50" s="101">
        <f t="shared" si="6"/>
        <v>0.3358016187360083</v>
      </c>
    </row>
    <row r="51" spans="1:7" ht="12.75">
      <c r="A51" s="5" t="s">
        <v>338</v>
      </c>
      <c r="B51" s="93">
        <v>2334</v>
      </c>
      <c r="C51" s="33">
        <f>(B51/$B$51)*100</f>
        <v>100</v>
      </c>
      <c r="E51" s="1" t="s">
        <v>339</v>
      </c>
      <c r="F51" s="97">
        <v>1974</v>
      </c>
      <c r="G51" s="101">
        <f t="shared" si="6"/>
        <v>16.996728086791805</v>
      </c>
    </row>
    <row r="52" spans="1:7" ht="12.75">
      <c r="A52" s="4" t="s">
        <v>340</v>
      </c>
      <c r="B52" s="98">
        <v>161</v>
      </c>
      <c r="C52" s="10">
        <f>(B52/$B$51)*100</f>
        <v>6.89802913453299</v>
      </c>
      <c r="E52" s="1" t="s">
        <v>341</v>
      </c>
      <c r="F52" s="97">
        <v>103</v>
      </c>
      <c r="G52" s="101">
        <f t="shared" si="6"/>
        <v>0.8868606853797142</v>
      </c>
    </row>
    <row r="53" spans="1:7" ht="12.75">
      <c r="A53" s="4"/>
      <c r="B53" s="93" t="s">
        <v>250</v>
      </c>
      <c r="C53" s="10"/>
      <c r="E53" s="1" t="s">
        <v>342</v>
      </c>
      <c r="F53" s="97">
        <v>96</v>
      </c>
      <c r="G53" s="101">
        <f t="shared" si="6"/>
        <v>0.8265885999655588</v>
      </c>
    </row>
    <row r="54" spans="1:7" ht="14.25">
      <c r="A54" s="5" t="s">
        <v>343</v>
      </c>
      <c r="B54" s="93">
        <v>6792</v>
      </c>
      <c r="C54" s="33">
        <f>(B54/$B$54)*100</f>
        <v>100</v>
      </c>
      <c r="E54" s="1" t="s">
        <v>201</v>
      </c>
      <c r="F54" s="97">
        <v>3381</v>
      </c>
      <c r="G54" s="101">
        <f t="shared" si="6"/>
        <v>29.111417255037026</v>
      </c>
    </row>
    <row r="55" spans="1:7" ht="12.75">
      <c r="A55" s="4" t="s">
        <v>340</v>
      </c>
      <c r="B55" s="98">
        <v>1276</v>
      </c>
      <c r="C55" s="10">
        <f>(B55/$B$54)*100</f>
        <v>18.78680800942285</v>
      </c>
      <c r="E55" s="1" t="s">
        <v>344</v>
      </c>
      <c r="F55" s="97">
        <v>2356</v>
      </c>
      <c r="G55" s="101">
        <f t="shared" si="6"/>
        <v>20.285861890821423</v>
      </c>
    </row>
    <row r="56" spans="1:7" ht="12.75">
      <c r="A56" s="4" t="s">
        <v>345</v>
      </c>
      <c r="B56" s="120">
        <v>58.9</v>
      </c>
      <c r="C56" s="37" t="s">
        <v>261</v>
      </c>
      <c r="E56" s="1" t="s">
        <v>346</v>
      </c>
      <c r="F56" s="97">
        <v>83</v>
      </c>
      <c r="G56" s="101">
        <f t="shared" si="6"/>
        <v>0.714654727053556</v>
      </c>
    </row>
    <row r="57" spans="1:7" ht="12.75">
      <c r="A57" s="4" t="s">
        <v>347</v>
      </c>
      <c r="B57" s="98">
        <v>5516</v>
      </c>
      <c r="C57" s="10">
        <f>(B57/$B$54)*100</f>
        <v>81.21319199057714</v>
      </c>
      <c r="E57" s="1" t="s">
        <v>348</v>
      </c>
      <c r="F57" s="97">
        <v>99</v>
      </c>
      <c r="G57" s="101">
        <f t="shared" si="6"/>
        <v>0.8524194937144826</v>
      </c>
    </row>
    <row r="58" spans="1:7" ht="12.75">
      <c r="A58" s="4" t="s">
        <v>345</v>
      </c>
      <c r="B58" s="120">
        <v>82.7</v>
      </c>
      <c r="C58" s="37" t="s">
        <v>261</v>
      </c>
      <c r="E58" s="1" t="s">
        <v>349</v>
      </c>
      <c r="F58" s="97">
        <v>615</v>
      </c>
      <c r="G58" s="101">
        <f t="shared" si="6"/>
        <v>5.295333218529361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0.04305148958153952</v>
      </c>
    </row>
    <row r="60" spans="1:7" ht="12.75">
      <c r="A60" s="5" t="s">
        <v>351</v>
      </c>
      <c r="B60" s="93">
        <v>1594</v>
      </c>
      <c r="C60" s="33">
        <f>(B60/$B$60)*100</f>
        <v>100</v>
      </c>
      <c r="E60" s="1" t="s">
        <v>352</v>
      </c>
      <c r="F60" s="97">
        <v>202</v>
      </c>
      <c r="G60" s="101">
        <f t="shared" si="6"/>
        <v>1.7392801790941967</v>
      </c>
    </row>
    <row r="61" spans="1:7" ht="12.75">
      <c r="A61" s="4" t="s">
        <v>340</v>
      </c>
      <c r="B61" s="97">
        <v>584</v>
      </c>
      <c r="C61" s="10">
        <f>(B61/$B$60)*100</f>
        <v>36.637390213299874</v>
      </c>
      <c r="E61" s="1" t="s">
        <v>353</v>
      </c>
      <c r="F61" s="97">
        <v>314</v>
      </c>
      <c r="G61" s="101">
        <f t="shared" si="6"/>
        <v>2.703633545720682</v>
      </c>
    </row>
    <row r="62" spans="1:7" ht="12.75">
      <c r="A62" s="4"/>
      <c r="B62" s="93" t="s">
        <v>250</v>
      </c>
      <c r="C62" s="10"/>
      <c r="E62" s="1" t="s">
        <v>354</v>
      </c>
      <c r="F62" s="97">
        <v>125</v>
      </c>
      <c r="G62" s="101">
        <f t="shared" si="6"/>
        <v>1.0762872395384881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63</v>
      </c>
      <c r="G63" s="101">
        <f t="shared" si="6"/>
        <v>0.542448768727398</v>
      </c>
    </row>
    <row r="64" spans="1:7" ht="12.75">
      <c r="A64" s="29" t="s">
        <v>357</v>
      </c>
      <c r="B64" s="93">
        <v>10926</v>
      </c>
      <c r="C64" s="33">
        <f>(B64/$B$64)*100</f>
        <v>100</v>
      </c>
      <c r="E64" s="1" t="s">
        <v>358</v>
      </c>
      <c r="F64" s="97">
        <v>30</v>
      </c>
      <c r="G64" s="101">
        <f t="shared" si="6"/>
        <v>0.2583089374892371</v>
      </c>
    </row>
    <row r="65" spans="1:7" ht="12.75">
      <c r="A65" s="4" t="s">
        <v>256</v>
      </c>
      <c r="B65" s="97">
        <v>6073</v>
      </c>
      <c r="C65" s="10">
        <f>(B65/$B$64)*100</f>
        <v>55.58301299652205</v>
      </c>
      <c r="E65" s="1" t="s">
        <v>359</v>
      </c>
      <c r="F65" s="97">
        <v>77</v>
      </c>
      <c r="G65" s="101">
        <f t="shared" si="6"/>
        <v>0.6629929395557086</v>
      </c>
    </row>
    <row r="66" spans="1:7" ht="12.75">
      <c r="A66" s="4" t="s">
        <v>257</v>
      </c>
      <c r="B66" s="97">
        <v>4627</v>
      </c>
      <c r="C66" s="10">
        <f aca="true" t="shared" si="7" ref="C66:C71">(B66/$B$64)*100</f>
        <v>42.34852645066813</v>
      </c>
      <c r="E66" s="1" t="s">
        <v>360</v>
      </c>
      <c r="F66" s="97">
        <v>26</v>
      </c>
      <c r="G66" s="101">
        <f t="shared" si="6"/>
        <v>0.22386774582400548</v>
      </c>
    </row>
    <row r="67" spans="1:7" ht="12.75">
      <c r="A67" s="4" t="s">
        <v>361</v>
      </c>
      <c r="B67" s="97">
        <v>2964</v>
      </c>
      <c r="C67" s="10">
        <f t="shared" si="7"/>
        <v>27.1279516749039</v>
      </c>
      <c r="E67" s="1" t="s">
        <v>362</v>
      </c>
      <c r="F67" s="97">
        <v>74</v>
      </c>
      <c r="G67" s="101">
        <f t="shared" si="6"/>
        <v>0.6371620458067849</v>
      </c>
    </row>
    <row r="68" spans="1:7" ht="12.75">
      <c r="A68" s="4" t="s">
        <v>363</v>
      </c>
      <c r="B68" s="97">
        <v>1663</v>
      </c>
      <c r="C68" s="10">
        <f t="shared" si="7"/>
        <v>15.22057477576423</v>
      </c>
      <c r="E68" s="1" t="s">
        <v>364</v>
      </c>
      <c r="F68" s="97">
        <v>221</v>
      </c>
      <c r="G68" s="101">
        <f t="shared" si="6"/>
        <v>1.9028758395040468</v>
      </c>
    </row>
    <row r="69" spans="1:7" ht="12.75">
      <c r="A69" s="4" t="s">
        <v>365</v>
      </c>
      <c r="B69" s="97">
        <v>1115</v>
      </c>
      <c r="C69" s="10">
        <f t="shared" si="7"/>
        <v>10.205015559216548</v>
      </c>
      <c r="E69" s="1" t="s">
        <v>366</v>
      </c>
      <c r="F69" s="97">
        <v>108</v>
      </c>
      <c r="G69" s="101">
        <f t="shared" si="6"/>
        <v>0.9299121749612538</v>
      </c>
    </row>
    <row r="70" spans="1:7" ht="12.75">
      <c r="A70" s="4" t="s">
        <v>367</v>
      </c>
      <c r="B70" s="97">
        <v>548</v>
      </c>
      <c r="C70" s="10">
        <f t="shared" si="7"/>
        <v>5.015559216547684</v>
      </c>
      <c r="E70" s="1" t="s">
        <v>368</v>
      </c>
      <c r="F70" s="97">
        <v>96</v>
      </c>
      <c r="G70" s="101">
        <f t="shared" si="6"/>
        <v>0.8265885999655588</v>
      </c>
    </row>
    <row r="71" spans="1:7" ht="12.75">
      <c r="A71" s="7" t="s">
        <v>258</v>
      </c>
      <c r="B71" s="103">
        <v>226</v>
      </c>
      <c r="C71" s="40">
        <f t="shared" si="7"/>
        <v>2.0684605528098117</v>
      </c>
      <c r="D71" s="41"/>
      <c r="E71" s="9" t="s">
        <v>369</v>
      </c>
      <c r="F71" s="103">
        <v>2135</v>
      </c>
      <c r="G71" s="104">
        <f t="shared" si="6"/>
        <v>18.382986051317378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9157</v>
      </c>
      <c r="C9" s="81">
        <f>(B9/$B$9)*100</f>
        <v>100</v>
      </c>
      <c r="D9" s="65"/>
      <c r="E9" s="79" t="s">
        <v>381</v>
      </c>
      <c r="F9" s="80">
        <v>4906</v>
      </c>
      <c r="G9" s="81">
        <f>(F9/$F$9)*100</f>
        <v>100</v>
      </c>
    </row>
    <row r="10" spans="1:7" ht="12.75">
      <c r="A10" s="82" t="s">
        <v>382</v>
      </c>
      <c r="B10" s="97">
        <v>6182</v>
      </c>
      <c r="C10" s="105">
        <f>(B10/$B$9)*100</f>
        <v>67.51119362236541</v>
      </c>
      <c r="D10" s="65"/>
      <c r="E10" s="78" t="s">
        <v>383</v>
      </c>
      <c r="F10" s="97">
        <v>268</v>
      </c>
      <c r="G10" s="105">
        <f aca="true" t="shared" si="0" ref="G10:G19">(F10/$F$9)*100</f>
        <v>5.462698736241337</v>
      </c>
    </row>
    <row r="11" spans="1:7" ht="12.75">
      <c r="A11" s="82" t="s">
        <v>384</v>
      </c>
      <c r="B11" s="97">
        <v>6124</v>
      </c>
      <c r="C11" s="105">
        <f aca="true" t="shared" si="1" ref="C11:C16">(B11/$B$9)*100</f>
        <v>66.87779840559135</v>
      </c>
      <c r="D11" s="65"/>
      <c r="E11" s="78" t="s">
        <v>385</v>
      </c>
      <c r="F11" s="97">
        <v>240</v>
      </c>
      <c r="G11" s="105">
        <f t="shared" si="0"/>
        <v>4.891969017529556</v>
      </c>
    </row>
    <row r="12" spans="1:7" ht="12.75">
      <c r="A12" s="82" t="s">
        <v>386</v>
      </c>
      <c r="B12" s="97">
        <v>5758</v>
      </c>
      <c r="C12" s="105">
        <f>(B12/$B$9)*100</f>
        <v>62.88085617560336</v>
      </c>
      <c r="D12" s="65"/>
      <c r="E12" s="78" t="s">
        <v>387</v>
      </c>
      <c r="F12" s="97">
        <v>717</v>
      </c>
      <c r="G12" s="105">
        <f t="shared" si="0"/>
        <v>14.614757439869546</v>
      </c>
    </row>
    <row r="13" spans="1:7" ht="12.75">
      <c r="A13" s="82" t="s">
        <v>388</v>
      </c>
      <c r="B13" s="97">
        <v>366</v>
      </c>
      <c r="C13" s="105">
        <f>(B13/$B$9)*100</f>
        <v>3.9969422299879875</v>
      </c>
      <c r="D13" s="65"/>
      <c r="E13" s="78" t="s">
        <v>389</v>
      </c>
      <c r="F13" s="97">
        <v>761</v>
      </c>
      <c r="G13" s="105">
        <f t="shared" si="0"/>
        <v>15.511618426416632</v>
      </c>
    </row>
    <row r="14" spans="1:7" ht="12.75">
      <c r="A14" s="82" t="s">
        <v>390</v>
      </c>
      <c r="B14" s="109">
        <v>6</v>
      </c>
      <c r="C14" s="112" t="s">
        <v>261</v>
      </c>
      <c r="D14" s="65"/>
      <c r="E14" s="78" t="s">
        <v>391</v>
      </c>
      <c r="F14" s="97">
        <v>839</v>
      </c>
      <c r="G14" s="105">
        <f t="shared" si="0"/>
        <v>17.101508357113737</v>
      </c>
    </row>
    <row r="15" spans="1:7" ht="12.75">
      <c r="A15" s="82" t="s">
        <v>392</v>
      </c>
      <c r="B15" s="109">
        <v>58</v>
      </c>
      <c r="C15" s="105">
        <f t="shared" si="1"/>
        <v>0.6333952167740526</v>
      </c>
      <c r="D15" s="65"/>
      <c r="E15" s="78" t="s">
        <v>393</v>
      </c>
      <c r="F15" s="97">
        <v>1151</v>
      </c>
      <c r="G15" s="105">
        <f t="shared" si="0"/>
        <v>23.461068079902162</v>
      </c>
    </row>
    <row r="16" spans="1:7" ht="12.75">
      <c r="A16" s="82" t="s">
        <v>67</v>
      </c>
      <c r="B16" s="97">
        <v>2975</v>
      </c>
      <c r="C16" s="105">
        <f t="shared" si="1"/>
        <v>32.488806377634596</v>
      </c>
      <c r="D16" s="65"/>
      <c r="E16" s="78" t="s">
        <v>68</v>
      </c>
      <c r="F16" s="97">
        <v>546</v>
      </c>
      <c r="G16" s="105">
        <f t="shared" si="0"/>
        <v>11.12922951487974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271</v>
      </c>
      <c r="G17" s="105">
        <f t="shared" si="0"/>
        <v>5.523848348960456</v>
      </c>
    </row>
    <row r="18" spans="1:7" ht="12.75">
      <c r="A18" s="77" t="s">
        <v>70</v>
      </c>
      <c r="B18" s="80">
        <v>4995</v>
      </c>
      <c r="C18" s="81">
        <f>(B18/$B$18)*100</f>
        <v>100</v>
      </c>
      <c r="D18" s="65"/>
      <c r="E18" s="78" t="s">
        <v>170</v>
      </c>
      <c r="F18" s="97">
        <v>46</v>
      </c>
      <c r="G18" s="105">
        <f t="shared" si="0"/>
        <v>0.9376273950264982</v>
      </c>
    </row>
    <row r="19" spans="1:9" ht="12.75">
      <c r="A19" s="82" t="s">
        <v>382</v>
      </c>
      <c r="B19" s="97">
        <v>3014</v>
      </c>
      <c r="C19" s="105">
        <f>(B19/$B$18)*100</f>
        <v>60.34034034034034</v>
      </c>
      <c r="D19" s="65"/>
      <c r="E19" s="78" t="s">
        <v>169</v>
      </c>
      <c r="F19" s="98">
        <v>67</v>
      </c>
      <c r="G19" s="105">
        <f t="shared" si="0"/>
        <v>1.3656746840603342</v>
      </c>
      <c r="I19" s="118"/>
    </row>
    <row r="20" spans="1:7" ht="12.75">
      <c r="A20" s="82" t="s">
        <v>384</v>
      </c>
      <c r="B20" s="97">
        <v>2996</v>
      </c>
      <c r="C20" s="105">
        <f>(B20/$B$18)*100</f>
        <v>59.97997997997998</v>
      </c>
      <c r="D20" s="65"/>
      <c r="E20" s="78" t="s">
        <v>71</v>
      </c>
      <c r="F20" s="97">
        <v>42222</v>
      </c>
      <c r="G20" s="112" t="s">
        <v>261</v>
      </c>
    </row>
    <row r="21" spans="1:7" ht="12.75">
      <c r="A21" s="82" t="s">
        <v>386</v>
      </c>
      <c r="B21" s="97">
        <v>2819</v>
      </c>
      <c r="C21" s="105">
        <f>(B21/$B$18)*100</f>
        <v>56.43643643643643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3991</v>
      </c>
      <c r="G22" s="105">
        <f>(F22/$F$9)*100</f>
        <v>81.34936812066856</v>
      </c>
    </row>
    <row r="23" spans="1:7" ht="12.75">
      <c r="A23" s="77" t="s">
        <v>73</v>
      </c>
      <c r="B23" s="80">
        <v>839</v>
      </c>
      <c r="C23" s="81">
        <f>(B23/$B$23)*100</f>
        <v>100</v>
      </c>
      <c r="D23" s="65"/>
      <c r="E23" s="78" t="s">
        <v>74</v>
      </c>
      <c r="F23" s="97">
        <v>51631</v>
      </c>
      <c r="G23" s="112" t="s">
        <v>261</v>
      </c>
    </row>
    <row r="24" spans="1:7" ht="12.75">
      <c r="A24" s="82" t="s">
        <v>75</v>
      </c>
      <c r="B24" s="97">
        <v>540</v>
      </c>
      <c r="C24" s="105">
        <f>(B24/$B$23)*100</f>
        <v>64.36233611442194</v>
      </c>
      <c r="D24" s="65"/>
      <c r="E24" s="78" t="s">
        <v>76</v>
      </c>
      <c r="F24" s="97">
        <v>1391</v>
      </c>
      <c r="G24" s="105">
        <f>(F24/$F$9)*100</f>
        <v>28.353037097431717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11951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163</v>
      </c>
      <c r="G26" s="105">
        <f>(F26/$F$9)*100</f>
        <v>3.3224622910721564</v>
      </c>
    </row>
    <row r="27" spans="1:7" ht="12.75">
      <c r="A27" s="77" t="s">
        <v>85</v>
      </c>
      <c r="B27" s="80">
        <v>5673</v>
      </c>
      <c r="C27" s="81">
        <f>(B27/$B$27)*100</f>
        <v>100</v>
      </c>
      <c r="D27" s="65"/>
      <c r="E27" s="78" t="s">
        <v>78</v>
      </c>
      <c r="F27" s="98">
        <v>7612</v>
      </c>
      <c r="G27" s="112" t="s">
        <v>261</v>
      </c>
    </row>
    <row r="28" spans="1:7" ht="12.75">
      <c r="A28" s="82" t="s">
        <v>86</v>
      </c>
      <c r="B28" s="97">
        <v>4544</v>
      </c>
      <c r="C28" s="105">
        <f aca="true" t="shared" si="2" ref="C28:C33">(B28/$B$27)*100</f>
        <v>80.09871320289089</v>
      </c>
      <c r="D28" s="65"/>
      <c r="E28" s="78" t="s">
        <v>79</v>
      </c>
      <c r="F28" s="97">
        <v>97</v>
      </c>
      <c r="G28" s="105">
        <f>(F28/$F$9)*100</f>
        <v>1.9771708112515287</v>
      </c>
    </row>
    <row r="29" spans="1:7" ht="12.75">
      <c r="A29" s="82" t="s">
        <v>87</v>
      </c>
      <c r="B29" s="97">
        <v>619</v>
      </c>
      <c r="C29" s="105">
        <f t="shared" si="2"/>
        <v>10.911334390974794</v>
      </c>
      <c r="D29" s="65"/>
      <c r="E29" s="78" t="s">
        <v>80</v>
      </c>
      <c r="F29" s="97">
        <v>3237</v>
      </c>
      <c r="G29" s="112" t="s">
        <v>261</v>
      </c>
    </row>
    <row r="30" spans="1:7" ht="12.75">
      <c r="A30" s="82" t="s">
        <v>88</v>
      </c>
      <c r="B30" s="97">
        <v>185</v>
      </c>
      <c r="C30" s="105">
        <f t="shared" si="2"/>
        <v>3.261061166931077</v>
      </c>
      <c r="D30" s="65"/>
      <c r="E30" s="78" t="s">
        <v>81</v>
      </c>
      <c r="F30" s="97">
        <v>902</v>
      </c>
      <c r="G30" s="105">
        <f>(F30/$F$9)*100</f>
        <v>18.385650224215247</v>
      </c>
    </row>
    <row r="31" spans="1:7" ht="12.75">
      <c r="A31" s="82" t="s">
        <v>115</v>
      </c>
      <c r="B31" s="97">
        <v>163</v>
      </c>
      <c r="C31" s="105">
        <f t="shared" si="2"/>
        <v>2.873259298431165</v>
      </c>
      <c r="D31" s="65"/>
      <c r="E31" s="78" t="s">
        <v>82</v>
      </c>
      <c r="F31" s="97">
        <v>15470</v>
      </c>
      <c r="G31" s="112" t="s">
        <v>261</v>
      </c>
    </row>
    <row r="32" spans="1:7" ht="12.75">
      <c r="A32" s="82" t="s">
        <v>89</v>
      </c>
      <c r="B32" s="97">
        <v>74</v>
      </c>
      <c r="C32" s="105">
        <f t="shared" si="2"/>
        <v>1.3044244667724307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88</v>
      </c>
      <c r="C33" s="105">
        <f t="shared" si="2"/>
        <v>1.5512074739996475</v>
      </c>
      <c r="D33" s="65"/>
      <c r="E33" s="79" t="s">
        <v>84</v>
      </c>
      <c r="F33" s="80">
        <v>2932</v>
      </c>
      <c r="G33" s="81">
        <f>(F33/$F$33)*100</f>
        <v>100</v>
      </c>
    </row>
    <row r="34" spans="1:7" ht="12.75">
      <c r="A34" s="82" t="s">
        <v>91</v>
      </c>
      <c r="B34" s="109">
        <v>22.1</v>
      </c>
      <c r="C34" s="112" t="s">
        <v>261</v>
      </c>
      <c r="D34" s="65"/>
      <c r="E34" s="78" t="s">
        <v>383</v>
      </c>
      <c r="F34" s="97">
        <v>91</v>
      </c>
      <c r="G34" s="105">
        <f aca="true" t="shared" si="3" ref="G34:G43">(F34/$F$33)*100</f>
        <v>3.1036834924965895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83</v>
      </c>
      <c r="G35" s="105">
        <f t="shared" si="3"/>
        <v>2.830832196452933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424</v>
      </c>
      <c r="G36" s="105">
        <f t="shared" si="3"/>
        <v>14.461118690313779</v>
      </c>
    </row>
    <row r="37" spans="1:7" ht="12.75">
      <c r="A37" s="77" t="s">
        <v>94</v>
      </c>
      <c r="B37" s="80">
        <v>5758</v>
      </c>
      <c r="C37" s="81">
        <f>(B37/$B$37)*100</f>
        <v>100</v>
      </c>
      <c r="D37" s="65"/>
      <c r="E37" s="78" t="s">
        <v>389</v>
      </c>
      <c r="F37" s="97">
        <v>343</v>
      </c>
      <c r="G37" s="105">
        <f t="shared" si="3"/>
        <v>11.698499317871761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454</v>
      </c>
      <c r="G38" s="105">
        <f t="shared" si="3"/>
        <v>15.484311050477489</v>
      </c>
    </row>
    <row r="39" spans="1:7" ht="12.75">
      <c r="A39" s="82" t="s">
        <v>97</v>
      </c>
      <c r="B39" s="98">
        <v>1569</v>
      </c>
      <c r="C39" s="105">
        <f>(B39/$B$37)*100</f>
        <v>27.24904480722473</v>
      </c>
      <c r="D39" s="65"/>
      <c r="E39" s="78" t="s">
        <v>393</v>
      </c>
      <c r="F39" s="97">
        <v>813</v>
      </c>
      <c r="G39" s="105">
        <f t="shared" si="3"/>
        <v>27.728512960436564</v>
      </c>
    </row>
    <row r="40" spans="1:7" ht="12.75">
      <c r="A40" s="82" t="s">
        <v>98</v>
      </c>
      <c r="B40" s="98">
        <v>1691</v>
      </c>
      <c r="C40" s="105">
        <f>(B40/$B$37)*100</f>
        <v>29.36783605418548</v>
      </c>
      <c r="D40" s="65"/>
      <c r="E40" s="78" t="s">
        <v>68</v>
      </c>
      <c r="F40" s="97">
        <v>421</v>
      </c>
      <c r="G40" s="105">
        <f t="shared" si="3"/>
        <v>14.358799454297408</v>
      </c>
    </row>
    <row r="41" spans="1:7" ht="12.75">
      <c r="A41" s="82" t="s">
        <v>100</v>
      </c>
      <c r="B41" s="98">
        <v>1452</v>
      </c>
      <c r="C41" s="105">
        <f>(B41/$B$37)*100</f>
        <v>25.217089267106633</v>
      </c>
      <c r="D41" s="65"/>
      <c r="E41" s="78" t="s">
        <v>69</v>
      </c>
      <c r="F41" s="97">
        <v>208</v>
      </c>
      <c r="G41" s="105">
        <f t="shared" si="3"/>
        <v>7.094133697135062</v>
      </c>
    </row>
    <row r="42" spans="1:7" ht="12.75">
      <c r="A42" s="82" t="s">
        <v>260</v>
      </c>
      <c r="B42" s="98">
        <v>40</v>
      </c>
      <c r="C42" s="105">
        <f>(B42/$B$37)*100</f>
        <v>0.6946856547412296</v>
      </c>
      <c r="D42" s="65"/>
      <c r="E42" s="78" t="s">
        <v>170</v>
      </c>
      <c r="F42" s="97">
        <v>40</v>
      </c>
      <c r="G42" s="105">
        <f t="shared" si="3"/>
        <v>1.364256480218281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55</v>
      </c>
      <c r="G43" s="105">
        <f t="shared" si="3"/>
        <v>1.8758526603001364</v>
      </c>
    </row>
    <row r="44" spans="1:7" ht="12.75">
      <c r="A44" s="82" t="s">
        <v>291</v>
      </c>
      <c r="B44" s="98">
        <v>573</v>
      </c>
      <c r="C44" s="105">
        <f>(B44/$B$37)*100</f>
        <v>9.951372004168114</v>
      </c>
      <c r="D44" s="65"/>
      <c r="E44" s="78" t="s">
        <v>93</v>
      </c>
      <c r="F44" s="97">
        <v>51868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433</v>
      </c>
      <c r="C46" s="105">
        <f>(B46/$B$37)*100</f>
        <v>7.519972212573809</v>
      </c>
      <c r="D46" s="65"/>
      <c r="E46" s="78" t="s">
        <v>96</v>
      </c>
      <c r="F46" s="97">
        <v>22229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39650</v>
      </c>
      <c r="G48" s="112" t="s">
        <v>261</v>
      </c>
    </row>
    <row r="49" spans="1:7" ht="13.5" thickBot="1">
      <c r="A49" s="82" t="s">
        <v>292</v>
      </c>
      <c r="B49" s="98">
        <v>23</v>
      </c>
      <c r="C49" s="105">
        <f aca="true" t="shared" si="4" ref="C49:C55">(B49/$B$37)*100</f>
        <v>0.399444251476207</v>
      </c>
      <c r="D49" s="87"/>
      <c r="E49" s="88" t="s">
        <v>102</v>
      </c>
      <c r="F49" s="113">
        <v>28691</v>
      </c>
      <c r="G49" s="114" t="s">
        <v>261</v>
      </c>
    </row>
    <row r="50" spans="1:7" ht="13.5" thickTop="1">
      <c r="A50" s="82" t="s">
        <v>116</v>
      </c>
      <c r="B50" s="98">
        <v>386</v>
      </c>
      <c r="C50" s="105">
        <f t="shared" si="4"/>
        <v>6.703716568252865</v>
      </c>
      <c r="D50" s="65"/>
      <c r="E50" s="78"/>
      <c r="F50" s="86"/>
      <c r="G50" s="85"/>
    </row>
    <row r="51" spans="1:7" ht="12.75">
      <c r="A51" s="82" t="s">
        <v>117</v>
      </c>
      <c r="B51" s="98">
        <v>127</v>
      </c>
      <c r="C51" s="105">
        <f t="shared" si="4"/>
        <v>2.205626953803404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168</v>
      </c>
      <c r="C52" s="105">
        <f t="shared" si="4"/>
        <v>2.917679749913164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624</v>
      </c>
      <c r="C53" s="105">
        <f t="shared" si="4"/>
        <v>10.837096213963182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165</v>
      </c>
      <c r="C54" s="105">
        <f t="shared" si="4"/>
        <v>2.865578325807572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125</v>
      </c>
      <c r="C55" s="105">
        <f t="shared" si="4"/>
        <v>2.1708926710663423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247</v>
      </c>
      <c r="C57" s="105">
        <f>(B57/$B$37)*100</f>
        <v>4.289683918027093</v>
      </c>
      <c r="D57" s="65"/>
      <c r="E57" s="79" t="s">
        <v>84</v>
      </c>
      <c r="F57" s="80">
        <v>147</v>
      </c>
      <c r="G57" s="105">
        <f>(F57/L57)*100</f>
        <v>5.013642564802183</v>
      </c>
      <c r="H57" s="79" t="s">
        <v>84</v>
      </c>
      <c r="L57" s="15">
        <v>2932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115</v>
      </c>
      <c r="G58" s="105">
        <f>(F58/L58)*100</f>
        <v>7.506527415143603</v>
      </c>
      <c r="H58" s="78" t="s">
        <v>118</v>
      </c>
      <c r="L58" s="15">
        <v>1532</v>
      </c>
    </row>
    <row r="59" spans="1:12" ht="12.75">
      <c r="A59" s="82" t="s">
        <v>112</v>
      </c>
      <c r="B59" s="98">
        <v>409</v>
      </c>
      <c r="C59" s="105">
        <f>(B59/$B$37)*100</f>
        <v>7.103160819729072</v>
      </c>
      <c r="D59" s="65"/>
      <c r="E59" s="78" t="s">
        <v>120</v>
      </c>
      <c r="F59" s="97">
        <v>61</v>
      </c>
      <c r="G59" s="105">
        <f>(F59/L59)*100</f>
        <v>11.663479923518166</v>
      </c>
      <c r="H59" s="78" t="s">
        <v>120</v>
      </c>
      <c r="L59" s="15">
        <v>523</v>
      </c>
    </row>
    <row r="60" spans="1:7" ht="12.75">
      <c r="A60" s="82" t="s">
        <v>113</v>
      </c>
      <c r="B60" s="98">
        <v>1290</v>
      </c>
      <c r="C60" s="105">
        <f>(B60/$B$37)*100</f>
        <v>22.403612365404655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1556</v>
      </c>
      <c r="C62" s="105">
        <f>(B62/$B$37)*100</f>
        <v>27.023271969433832</v>
      </c>
      <c r="D62" s="65"/>
      <c r="E62" s="79" t="s">
        <v>123</v>
      </c>
      <c r="F62" s="80">
        <v>53</v>
      </c>
      <c r="G62" s="105">
        <f>(F62/L62)*100</f>
        <v>8.674304418985269</v>
      </c>
      <c r="H62" s="79" t="s">
        <v>394</v>
      </c>
      <c r="L62" s="15">
        <v>611</v>
      </c>
    </row>
    <row r="63" spans="1:12" ht="12.75">
      <c r="A63" s="61" t="s">
        <v>293</v>
      </c>
      <c r="B63" s="98">
        <v>323</v>
      </c>
      <c r="C63" s="105">
        <f>(B63/$B$37)*100</f>
        <v>5.609586662035429</v>
      </c>
      <c r="D63" s="65"/>
      <c r="E63" s="78" t="s">
        <v>118</v>
      </c>
      <c r="F63" s="97">
        <v>49</v>
      </c>
      <c r="G63" s="105">
        <f>(F63/L63)*100</f>
        <v>14.803625377643503</v>
      </c>
      <c r="H63" s="78" t="s">
        <v>118</v>
      </c>
      <c r="L63" s="15">
        <v>331</v>
      </c>
    </row>
    <row r="64" spans="1:12" ht="12.75">
      <c r="A64" s="82" t="s">
        <v>114</v>
      </c>
      <c r="B64" s="98">
        <v>315</v>
      </c>
      <c r="C64" s="105">
        <f>(B64/$B$37)*100</f>
        <v>5.470649531087183</v>
      </c>
      <c r="D64" s="65"/>
      <c r="E64" s="78" t="s">
        <v>120</v>
      </c>
      <c r="F64" s="97">
        <v>26</v>
      </c>
      <c r="G64" s="105">
        <f>(F64/L64)*100</f>
        <v>25.742574257425744</v>
      </c>
      <c r="H64" s="78" t="s">
        <v>120</v>
      </c>
      <c r="L64" s="15">
        <v>101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799</v>
      </c>
      <c r="G66" s="105">
        <f aca="true" t="shared" si="5" ref="G66:G71">(F66/L66)*100</f>
        <v>6.984265734265735</v>
      </c>
      <c r="H66" s="79" t="s">
        <v>124</v>
      </c>
      <c r="L66" s="15">
        <v>11440</v>
      </c>
    </row>
    <row r="67" spans="1:12" ht="12.75">
      <c r="A67" s="82" t="s">
        <v>126</v>
      </c>
      <c r="B67" s="97">
        <v>4713</v>
      </c>
      <c r="C67" s="105">
        <f>(B67/$B$37)*100</f>
        <v>81.85133726988538</v>
      </c>
      <c r="D67" s="65"/>
      <c r="E67" s="78" t="s">
        <v>262</v>
      </c>
      <c r="F67" s="97">
        <v>571</v>
      </c>
      <c r="G67" s="105">
        <f t="shared" si="5"/>
        <v>6.545913103290152</v>
      </c>
      <c r="H67" s="78" t="s">
        <v>262</v>
      </c>
      <c r="L67" s="15">
        <v>8723</v>
      </c>
    </row>
    <row r="68" spans="1:12" ht="12.75">
      <c r="A68" s="82" t="s">
        <v>128</v>
      </c>
      <c r="B68" s="97">
        <v>703</v>
      </c>
      <c r="C68" s="105">
        <f>(B68/$B$37)*100</f>
        <v>12.20910038207711</v>
      </c>
      <c r="D68" s="65"/>
      <c r="E68" s="78" t="s">
        <v>127</v>
      </c>
      <c r="F68" s="97">
        <v>36</v>
      </c>
      <c r="G68" s="105">
        <f t="shared" si="5"/>
        <v>2.258469259723965</v>
      </c>
      <c r="H68" s="78" t="s">
        <v>127</v>
      </c>
      <c r="L68" s="15">
        <v>1594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224</v>
      </c>
      <c r="G69" s="105">
        <f t="shared" si="5"/>
        <v>8.27790096082779</v>
      </c>
      <c r="H69" s="78" t="s">
        <v>129</v>
      </c>
      <c r="L69" s="15">
        <v>2706</v>
      </c>
    </row>
    <row r="70" spans="1:12" ht="12.75">
      <c r="A70" s="82" t="s">
        <v>376</v>
      </c>
      <c r="B70" s="97">
        <v>308</v>
      </c>
      <c r="C70" s="105">
        <f>(B70/$B$37)*100</f>
        <v>5.349079541507468</v>
      </c>
      <c r="D70" s="65"/>
      <c r="E70" s="78" t="s">
        <v>130</v>
      </c>
      <c r="F70" s="97">
        <v>140</v>
      </c>
      <c r="G70" s="105">
        <f t="shared" si="5"/>
        <v>6.896551724137931</v>
      </c>
      <c r="H70" s="78" t="s">
        <v>130</v>
      </c>
      <c r="L70" s="15">
        <v>2030</v>
      </c>
    </row>
    <row r="71" spans="1:12" ht="13.5" thickBot="1">
      <c r="A71" s="90" t="s">
        <v>371</v>
      </c>
      <c r="B71" s="110">
        <v>34</v>
      </c>
      <c r="C71" s="111">
        <f>(B71/$B$37)*100</f>
        <v>0.5904828065300451</v>
      </c>
      <c r="D71" s="91"/>
      <c r="E71" s="92" t="s">
        <v>131</v>
      </c>
      <c r="F71" s="110">
        <v>310</v>
      </c>
      <c r="G71" s="119">
        <f t="shared" si="5"/>
        <v>11.854684512428298</v>
      </c>
      <c r="H71" s="92" t="s">
        <v>131</v>
      </c>
      <c r="L71" s="15">
        <v>2615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5402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4920</v>
      </c>
      <c r="G9" s="81">
        <f>(F9/$F$9)*100</f>
        <v>100</v>
      </c>
      <c r="I9" s="53"/>
    </row>
    <row r="10" spans="1:7" ht="12.75">
      <c r="A10" s="36" t="s">
        <v>137</v>
      </c>
      <c r="B10" s="97">
        <v>3056</v>
      </c>
      <c r="C10" s="105">
        <f aca="true" t="shared" si="0" ref="C10:C18">(B10/$B$8)*100</f>
        <v>56.57164013328397</v>
      </c>
      <c r="E10" s="32" t="s">
        <v>138</v>
      </c>
      <c r="F10" s="97">
        <v>4748</v>
      </c>
      <c r="G10" s="105">
        <f>(F10/$F$9)*100</f>
        <v>96.50406504065042</v>
      </c>
    </row>
    <row r="11" spans="1:7" ht="12.75">
      <c r="A11" s="36" t="s">
        <v>139</v>
      </c>
      <c r="B11" s="97">
        <v>205</v>
      </c>
      <c r="C11" s="105">
        <f t="shared" si="0"/>
        <v>3.7948907811921515</v>
      </c>
      <c r="E11" s="32" t="s">
        <v>140</v>
      </c>
      <c r="F11" s="97">
        <v>78</v>
      </c>
      <c r="G11" s="105">
        <f>(F11/$F$9)*100</f>
        <v>1.5853658536585367</v>
      </c>
    </row>
    <row r="12" spans="1:7" ht="12.75">
      <c r="A12" s="36" t="s">
        <v>141</v>
      </c>
      <c r="B12" s="97">
        <v>309</v>
      </c>
      <c r="C12" s="105">
        <f t="shared" si="0"/>
        <v>5.720103665309145</v>
      </c>
      <c r="E12" s="32" t="s">
        <v>142</v>
      </c>
      <c r="F12" s="97">
        <v>94</v>
      </c>
      <c r="G12" s="105">
        <f>(F12/$F$9)*100</f>
        <v>1.9105691056910568</v>
      </c>
    </row>
    <row r="13" spans="1:7" ht="12.75">
      <c r="A13" s="36" t="s">
        <v>143</v>
      </c>
      <c r="B13" s="97">
        <v>180</v>
      </c>
      <c r="C13" s="105">
        <f t="shared" si="0"/>
        <v>3.3320992225101813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307</v>
      </c>
      <c r="C14" s="105">
        <f t="shared" si="0"/>
        <v>5.6830803406145876</v>
      </c>
      <c r="E14" s="42" t="s">
        <v>145</v>
      </c>
      <c r="F14" s="80">
        <v>2532</v>
      </c>
      <c r="G14" s="81">
        <f>(F14/$F$14)*100</f>
        <v>100</v>
      </c>
    </row>
    <row r="15" spans="1:7" ht="12.75">
      <c r="A15" s="36" t="s">
        <v>146</v>
      </c>
      <c r="B15" s="97">
        <v>815</v>
      </c>
      <c r="C15" s="105">
        <f t="shared" si="0"/>
        <v>15.087004813032209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525</v>
      </c>
      <c r="C16" s="105">
        <f t="shared" si="0"/>
        <v>9.718622732321363</v>
      </c>
      <c r="E16" s="1" t="s">
        <v>149</v>
      </c>
      <c r="F16" s="97">
        <v>10</v>
      </c>
      <c r="G16" s="105">
        <f>(F16/$F$14)*100</f>
        <v>0.3949447077409162</v>
      </c>
    </row>
    <row r="17" spans="1:7" ht="12.75">
      <c r="A17" s="36" t="s">
        <v>150</v>
      </c>
      <c r="B17" s="97">
        <v>5</v>
      </c>
      <c r="C17" s="105">
        <f t="shared" si="0"/>
        <v>0.09255831173639394</v>
      </c>
      <c r="E17" s="1" t="s">
        <v>151</v>
      </c>
      <c r="F17" s="97">
        <v>500</v>
      </c>
      <c r="G17" s="105">
        <f aca="true" t="shared" si="1" ref="G17:G23">(F17/$F$14)*100</f>
        <v>19.747235387045812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1613</v>
      </c>
      <c r="G18" s="105">
        <f t="shared" si="1"/>
        <v>63.70458135860979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336</v>
      </c>
      <c r="G19" s="105">
        <f t="shared" si="1"/>
        <v>13.270142180094787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58</v>
      </c>
      <c r="G20" s="105">
        <f t="shared" si="1"/>
        <v>2.2906793048973144</v>
      </c>
    </row>
    <row r="21" spans="1:7" ht="12.75">
      <c r="A21" s="36" t="s">
        <v>156</v>
      </c>
      <c r="B21" s="98">
        <v>23</v>
      </c>
      <c r="C21" s="105">
        <f aca="true" t="shared" si="2" ref="C21:C28">(B21/$B$8)*100</f>
        <v>0.42576823398741204</v>
      </c>
      <c r="E21" s="1" t="s">
        <v>157</v>
      </c>
      <c r="F21" s="97">
        <v>8</v>
      </c>
      <c r="G21" s="105">
        <f t="shared" si="1"/>
        <v>0.315955766192733</v>
      </c>
    </row>
    <row r="22" spans="1:7" ht="12.75">
      <c r="A22" s="36" t="s">
        <v>158</v>
      </c>
      <c r="B22" s="98">
        <v>43</v>
      </c>
      <c r="C22" s="105">
        <f t="shared" si="2"/>
        <v>0.7960014809329877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98</v>
      </c>
      <c r="C23" s="105">
        <f t="shared" si="2"/>
        <v>1.814142910033321</v>
      </c>
      <c r="E23" s="1" t="s">
        <v>161</v>
      </c>
      <c r="F23" s="98">
        <v>7</v>
      </c>
      <c r="G23" s="105">
        <f t="shared" si="1"/>
        <v>0.2764612954186414</v>
      </c>
    </row>
    <row r="24" spans="1:7" ht="12.75">
      <c r="A24" s="36" t="s">
        <v>162</v>
      </c>
      <c r="B24" s="97">
        <v>666</v>
      </c>
      <c r="C24" s="105">
        <f t="shared" si="2"/>
        <v>12.32876712328767</v>
      </c>
      <c r="E24" s="1" t="s">
        <v>163</v>
      </c>
      <c r="F24" s="97">
        <v>122000</v>
      </c>
      <c r="G24" s="112" t="s">
        <v>261</v>
      </c>
    </row>
    <row r="25" spans="1:7" ht="12.75">
      <c r="A25" s="36" t="s">
        <v>164</v>
      </c>
      <c r="B25" s="97">
        <v>1325</v>
      </c>
      <c r="C25" s="105">
        <f t="shared" si="2"/>
        <v>24.52795261014439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1518</v>
      </c>
      <c r="C26" s="105">
        <f t="shared" si="2"/>
        <v>28.100703443169195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1151</v>
      </c>
      <c r="C27" s="105">
        <f t="shared" si="2"/>
        <v>21.30692336171788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578</v>
      </c>
      <c r="C28" s="105">
        <f t="shared" si="2"/>
        <v>10.699740836727138</v>
      </c>
      <c r="E28" s="32" t="s">
        <v>176</v>
      </c>
      <c r="F28" s="97">
        <v>1794</v>
      </c>
      <c r="G28" s="105">
        <f aca="true" t="shared" si="3" ref="G28:G35">(F28/$F$14)*100</f>
        <v>70.85308056872039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23</v>
      </c>
      <c r="G30" s="105">
        <f t="shared" si="3"/>
        <v>0.9083728278041073</v>
      </c>
    </row>
    <row r="31" spans="1:7" ht="12.75">
      <c r="A31" s="36" t="s">
        <v>180</v>
      </c>
      <c r="B31" s="97">
        <v>86</v>
      </c>
      <c r="C31" s="105">
        <f aca="true" t="shared" si="4" ref="C31:C39">(B31/$B$8)*100</f>
        <v>1.5920029618659755</v>
      </c>
      <c r="E31" s="32" t="s">
        <v>181</v>
      </c>
      <c r="F31" s="97">
        <v>110</v>
      </c>
      <c r="G31" s="105">
        <f t="shared" si="3"/>
        <v>4.344391785150079</v>
      </c>
    </row>
    <row r="32" spans="1:7" ht="12.75">
      <c r="A32" s="36" t="s">
        <v>182</v>
      </c>
      <c r="B32" s="97">
        <v>229</v>
      </c>
      <c r="C32" s="105">
        <f t="shared" si="4"/>
        <v>4.239170677526842</v>
      </c>
      <c r="E32" s="32" t="s">
        <v>183</v>
      </c>
      <c r="F32" s="97">
        <v>372</v>
      </c>
      <c r="G32" s="105">
        <f t="shared" si="3"/>
        <v>14.691943127962084</v>
      </c>
    </row>
    <row r="33" spans="1:7" ht="12.75">
      <c r="A33" s="36" t="s">
        <v>184</v>
      </c>
      <c r="B33" s="97">
        <v>503</v>
      </c>
      <c r="C33" s="105">
        <f t="shared" si="4"/>
        <v>9.31136616068123</v>
      </c>
      <c r="E33" s="32" t="s">
        <v>185</v>
      </c>
      <c r="F33" s="97">
        <v>913</v>
      </c>
      <c r="G33" s="105">
        <f t="shared" si="3"/>
        <v>36.05845181674566</v>
      </c>
    </row>
    <row r="34" spans="1:7" ht="12.75">
      <c r="A34" s="36" t="s">
        <v>186</v>
      </c>
      <c r="B34" s="97">
        <v>1218</v>
      </c>
      <c r="C34" s="105">
        <f t="shared" si="4"/>
        <v>22.54720473898556</v>
      </c>
      <c r="E34" s="32" t="s">
        <v>187</v>
      </c>
      <c r="F34" s="97">
        <v>322</v>
      </c>
      <c r="G34" s="105">
        <f t="shared" si="3"/>
        <v>12.717219589257503</v>
      </c>
    </row>
    <row r="35" spans="1:7" ht="12.75">
      <c r="A35" s="36" t="s">
        <v>188</v>
      </c>
      <c r="B35" s="97">
        <v>1249</v>
      </c>
      <c r="C35" s="105">
        <f t="shared" si="4"/>
        <v>23.121066271751204</v>
      </c>
      <c r="E35" s="32" t="s">
        <v>189</v>
      </c>
      <c r="F35" s="97">
        <v>54</v>
      </c>
      <c r="G35" s="105">
        <f t="shared" si="3"/>
        <v>2.132701421800948</v>
      </c>
    </row>
    <row r="36" spans="1:7" ht="12.75">
      <c r="A36" s="36" t="s">
        <v>190</v>
      </c>
      <c r="B36" s="97">
        <v>929</v>
      </c>
      <c r="C36" s="105">
        <f t="shared" si="4"/>
        <v>17.197334320621994</v>
      </c>
      <c r="E36" s="32" t="s">
        <v>191</v>
      </c>
      <c r="F36" s="97">
        <v>1204</v>
      </c>
      <c r="G36" s="112" t="s">
        <v>261</v>
      </c>
    </row>
    <row r="37" spans="1:7" ht="12.75">
      <c r="A37" s="36" t="s">
        <v>192</v>
      </c>
      <c r="B37" s="97">
        <v>601</v>
      </c>
      <c r="C37" s="105">
        <f t="shared" si="4"/>
        <v>11.12550907071455</v>
      </c>
      <c r="E37" s="32" t="s">
        <v>193</v>
      </c>
      <c r="F37" s="97">
        <v>738</v>
      </c>
      <c r="G37" s="105">
        <f>(F37/$F$14)*100</f>
        <v>29.14691943127962</v>
      </c>
    </row>
    <row r="38" spans="1:7" ht="12.75">
      <c r="A38" s="36" t="s">
        <v>194</v>
      </c>
      <c r="B38" s="97">
        <v>366</v>
      </c>
      <c r="C38" s="105">
        <f t="shared" si="4"/>
        <v>6.7752684191040355</v>
      </c>
      <c r="E38" s="32" t="s">
        <v>191</v>
      </c>
      <c r="F38" s="97">
        <v>486</v>
      </c>
      <c r="G38" s="112" t="s">
        <v>261</v>
      </c>
    </row>
    <row r="39" spans="1:7" ht="12.75">
      <c r="A39" s="36" t="s">
        <v>195</v>
      </c>
      <c r="B39" s="97">
        <v>221</v>
      </c>
      <c r="C39" s="105">
        <f t="shared" si="4"/>
        <v>4.091077378748611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4920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621</v>
      </c>
      <c r="G43" s="105">
        <f aca="true" t="shared" si="5" ref="G43:G48">(F43/$F$14)*100</f>
        <v>24.526066350710902</v>
      </c>
    </row>
    <row r="44" spans="1:7" ht="12.75">
      <c r="A44" s="36" t="s">
        <v>209</v>
      </c>
      <c r="B44" s="98">
        <v>930</v>
      </c>
      <c r="C44" s="105">
        <f aca="true" t="shared" si="6" ref="C44:C49">(B44/$B$42)*100</f>
        <v>18.902439024390244</v>
      </c>
      <c r="E44" s="32" t="s">
        <v>210</v>
      </c>
      <c r="F44" s="97">
        <v>408</v>
      </c>
      <c r="G44" s="105">
        <f t="shared" si="5"/>
        <v>16.113744075829384</v>
      </c>
    </row>
    <row r="45" spans="1:7" ht="12.75">
      <c r="A45" s="36" t="s">
        <v>211</v>
      </c>
      <c r="B45" s="98">
        <v>1522</v>
      </c>
      <c r="C45" s="105">
        <f t="shared" si="6"/>
        <v>30.934959349593495</v>
      </c>
      <c r="E45" s="32" t="s">
        <v>212</v>
      </c>
      <c r="F45" s="97">
        <v>440</v>
      </c>
      <c r="G45" s="105">
        <f t="shared" si="5"/>
        <v>17.377567140600316</v>
      </c>
    </row>
    <row r="46" spans="1:7" ht="12.75">
      <c r="A46" s="36" t="s">
        <v>213</v>
      </c>
      <c r="B46" s="98">
        <v>718</v>
      </c>
      <c r="C46" s="105">
        <f t="shared" si="6"/>
        <v>14.59349593495935</v>
      </c>
      <c r="E46" s="32" t="s">
        <v>214</v>
      </c>
      <c r="F46" s="97">
        <v>339</v>
      </c>
      <c r="G46" s="105">
        <f t="shared" si="5"/>
        <v>13.38862559241706</v>
      </c>
    </row>
    <row r="47" spans="1:7" ht="12.75">
      <c r="A47" s="36" t="s">
        <v>215</v>
      </c>
      <c r="B47" s="97">
        <v>860</v>
      </c>
      <c r="C47" s="105">
        <f t="shared" si="6"/>
        <v>17.479674796747968</v>
      </c>
      <c r="E47" s="32" t="s">
        <v>216</v>
      </c>
      <c r="F47" s="97">
        <v>199</v>
      </c>
      <c r="G47" s="105">
        <f t="shared" si="5"/>
        <v>7.859399684044234</v>
      </c>
    </row>
    <row r="48" spans="1:7" ht="12.75">
      <c r="A48" s="36" t="s">
        <v>217</v>
      </c>
      <c r="B48" s="97">
        <v>526</v>
      </c>
      <c r="C48" s="105">
        <f t="shared" si="6"/>
        <v>10.691056910569104</v>
      </c>
      <c r="E48" s="32" t="s">
        <v>218</v>
      </c>
      <c r="F48" s="97">
        <v>525</v>
      </c>
      <c r="G48" s="105">
        <f t="shared" si="5"/>
        <v>20.734597156398106</v>
      </c>
    </row>
    <row r="49" spans="1:7" ht="12.75">
      <c r="A49" s="36" t="s">
        <v>219</v>
      </c>
      <c r="B49" s="97">
        <v>364</v>
      </c>
      <c r="C49" s="105">
        <f t="shared" si="6"/>
        <v>7.398373983739838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2090</v>
      </c>
      <c r="G51" s="81">
        <f>(F51/F$51)*100</f>
        <v>100</v>
      </c>
    </row>
    <row r="52" spans="1:7" ht="12.75">
      <c r="A52" s="4" t="s">
        <v>223</v>
      </c>
      <c r="B52" s="97">
        <v>468</v>
      </c>
      <c r="C52" s="105">
        <f>(B52/$B$42)*100</f>
        <v>9.512195121951219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2061</v>
      </c>
      <c r="C53" s="105">
        <f>(B53/$B$42)*100</f>
        <v>41.890243902439025</v>
      </c>
      <c r="E53" s="32" t="s">
        <v>226</v>
      </c>
      <c r="F53" s="97">
        <v>72</v>
      </c>
      <c r="G53" s="105">
        <f>(F53/F$51)*100</f>
        <v>3.4449760765550237</v>
      </c>
    </row>
    <row r="54" spans="1:7" ht="12.75">
      <c r="A54" s="4" t="s">
        <v>227</v>
      </c>
      <c r="B54" s="97">
        <v>1903</v>
      </c>
      <c r="C54" s="105">
        <f>(B54/$B$42)*100</f>
        <v>38.67886178861789</v>
      </c>
      <c r="E54" s="32" t="s">
        <v>228</v>
      </c>
      <c r="F54" s="97">
        <v>61</v>
      </c>
      <c r="G54" s="105">
        <f aca="true" t="shared" si="7" ref="G54:G60">(F54/F$51)*100</f>
        <v>2.9186602870813396</v>
      </c>
    </row>
    <row r="55" spans="1:7" ht="12.75">
      <c r="A55" s="4" t="s">
        <v>229</v>
      </c>
      <c r="B55" s="97">
        <v>488</v>
      </c>
      <c r="C55" s="105">
        <f>(B55/$B$42)*100</f>
        <v>9.91869918699187</v>
      </c>
      <c r="E55" s="32" t="s">
        <v>230</v>
      </c>
      <c r="F55" s="97">
        <v>128</v>
      </c>
      <c r="G55" s="105">
        <f t="shared" si="7"/>
        <v>6.124401913875598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1213</v>
      </c>
      <c r="G56" s="105">
        <f t="shared" si="7"/>
        <v>58.038277511961724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354</v>
      </c>
      <c r="G57" s="105">
        <f t="shared" si="7"/>
        <v>16.937799043062203</v>
      </c>
    </row>
    <row r="58" spans="1:7" ht="12.75">
      <c r="A58" s="36" t="s">
        <v>234</v>
      </c>
      <c r="B58" s="97">
        <v>3813</v>
      </c>
      <c r="C58" s="105">
        <f aca="true" t="shared" si="8" ref="C58:C66">(B58/$B$42)*100</f>
        <v>77.5</v>
      </c>
      <c r="E58" s="32" t="s">
        <v>235</v>
      </c>
      <c r="F58" s="97">
        <v>162</v>
      </c>
      <c r="G58" s="105">
        <f t="shared" si="7"/>
        <v>7.751196172248803</v>
      </c>
    </row>
    <row r="59" spans="1:7" ht="12.75">
      <c r="A59" s="36" t="s">
        <v>236</v>
      </c>
      <c r="B59" s="97">
        <v>68</v>
      </c>
      <c r="C59" s="105">
        <f t="shared" si="8"/>
        <v>1.3821138211382114</v>
      </c>
      <c r="E59" s="32" t="s">
        <v>237</v>
      </c>
      <c r="F59" s="98">
        <v>38</v>
      </c>
      <c r="G59" s="105">
        <f t="shared" si="7"/>
        <v>1.8181818181818181</v>
      </c>
    </row>
    <row r="60" spans="1:7" ht="12.75">
      <c r="A60" s="36" t="s">
        <v>238</v>
      </c>
      <c r="B60" s="97">
        <v>509</v>
      </c>
      <c r="C60" s="105">
        <f t="shared" si="8"/>
        <v>10.345528455284553</v>
      </c>
      <c r="E60" s="32" t="s">
        <v>239</v>
      </c>
      <c r="F60" s="97">
        <v>62</v>
      </c>
      <c r="G60" s="105">
        <f t="shared" si="7"/>
        <v>2.9665071770334928</v>
      </c>
    </row>
    <row r="61" spans="1:7" ht="12.75">
      <c r="A61" s="36" t="s">
        <v>240</v>
      </c>
      <c r="B61" s="97">
        <v>459</v>
      </c>
      <c r="C61" s="105">
        <f t="shared" si="8"/>
        <v>9.329268292682928</v>
      </c>
      <c r="E61" s="32" t="s">
        <v>163</v>
      </c>
      <c r="F61" s="97">
        <v>639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53</v>
      </c>
      <c r="C65" s="105">
        <f t="shared" si="8"/>
        <v>1.0772357723577235</v>
      </c>
      <c r="E65" s="32" t="s">
        <v>208</v>
      </c>
      <c r="F65" s="97">
        <v>331</v>
      </c>
      <c r="G65" s="105">
        <f aca="true" t="shared" si="9" ref="G65:G71">(F65/F$51)*100</f>
        <v>15.83732057416268</v>
      </c>
    </row>
    <row r="66" spans="1:7" ht="12.75">
      <c r="A66" s="36" t="s">
        <v>247</v>
      </c>
      <c r="B66" s="97">
        <v>18</v>
      </c>
      <c r="C66" s="105">
        <f t="shared" si="8"/>
        <v>0.3658536585365854</v>
      </c>
      <c r="E66" s="32" t="s">
        <v>210</v>
      </c>
      <c r="F66" s="97">
        <v>333</v>
      </c>
      <c r="G66" s="105">
        <f t="shared" si="9"/>
        <v>15.933014354066986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322</v>
      </c>
      <c r="G67" s="105">
        <f t="shared" si="9"/>
        <v>15.406698564593302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321</v>
      </c>
      <c r="G68" s="105">
        <f t="shared" si="9"/>
        <v>15.35885167464115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133</v>
      </c>
      <c r="G69" s="105">
        <f t="shared" si="9"/>
        <v>6.363636363636363</v>
      </c>
    </row>
    <row r="70" spans="1:7" ht="12.75">
      <c r="A70" s="36" t="s">
        <v>251</v>
      </c>
      <c r="B70" s="97">
        <v>8</v>
      </c>
      <c r="C70" s="105">
        <f>(B70/$B$42)*100</f>
        <v>0.16260162601626016</v>
      </c>
      <c r="E70" s="32" t="s">
        <v>218</v>
      </c>
      <c r="F70" s="97">
        <v>568</v>
      </c>
      <c r="G70" s="105">
        <f t="shared" si="9"/>
        <v>27.177033492822964</v>
      </c>
    </row>
    <row r="71" spans="1:7" ht="12.75">
      <c r="A71" s="54" t="s">
        <v>252</v>
      </c>
      <c r="B71" s="103">
        <v>13</v>
      </c>
      <c r="C71" s="115">
        <f>(B71/$B$42)*100</f>
        <v>0.26422764227642276</v>
      </c>
      <c r="D71" s="41"/>
      <c r="E71" s="44" t="s">
        <v>220</v>
      </c>
      <c r="F71" s="103">
        <v>82</v>
      </c>
      <c r="G71" s="115">
        <f t="shared" si="9"/>
        <v>3.923444976076555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2002-06-06T11:42:04Z</dcterms:modified>
  <cp:category/>
  <cp:version/>
  <cp:contentType/>
  <cp:contentStatus/>
</cp:coreProperties>
</file>