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8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<sst xmlns="http://schemas.openxmlformats.org/spreadsheetml/2006/main" count="674" uniqueCount="437">
  <si>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</si>
  <si>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</si>
  <si>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</si>
  <si>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</si>
  <si>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</si>
  <si>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</si>
  <si>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</si>
  <si>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</si>
  <si>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</si>
  <si>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</si>
  <si>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</si>
  <si>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</si>
  <si>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</si>
  <si>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</si>
  <si>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</si>
  <si>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</si>
  <si>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</si>
  <si>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</si>
  <si>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</si>
  <si>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</si>
  <si>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</si>
  <si>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</si>
  <si>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</si>
  <si>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</si>
  <si>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</si>
  <si>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</si>
  <si>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</si>
  <si>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</si>
  <si>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</si>
  <si>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</si>
  <si>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</si>
  <si>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</si>
  <si>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</si>
  <si>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</si>
  <si>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</si>
  <si>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</si>
  <si>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</si>
  <si>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</si>
  <si>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</si>
  <si>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</si>
  <si>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</si>
  <si>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</si>
  <si>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</si>
  <si>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</si>
  <si>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</si>
  <si>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</si>
  <si>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</si>
  <si>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</si>
  <si>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</si>
  <si>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</si>
  <si>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</si>
  <si>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</si>
  <si>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</si>
  <si>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</si>
  <si>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</si>
  <si>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</si>
  <si>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</si>
  <si>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</si>
  <si>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</si>
  <si>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</si>
  <si>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</si>
  <si>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</si>
  <si>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</si>
  <si>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</si>
  <si>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</si>
  <si>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</si>
  <si>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</si>
  <si>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</si>
  <si>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</si>
  <si>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</si>
  <si>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</si>
  <si>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</si>
  <si>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</si>
  <si>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</si>
  <si>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</si>
  <si>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</si>
  <si>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</si>
  <si>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</si>
  <si>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</si>
  <si>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</si>
  <si>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</si>
  <si>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</si>
  <si>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</si>
  <si>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</si>
  <si>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</si>
  <si>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</si>
  <si>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</si>
  <si>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</si>
  <si>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</si>
  <si>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</si>
  <si>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</si>
  <si>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</si>
  <si>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</si>
  <si>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</si>
  <si>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</si>
  <si>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</si>
  <si>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</si>
  <si>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</si>
  <si>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</si>
  <si>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</si>
  <si>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</si>
  <si>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</si>
  <si>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</si>
  <si>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</si>
  <si>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</si>
  <si>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</si>
  <si>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</si>
  <si>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</si>
  <si>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</si>
  <si>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</si>
  <si>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</si>
  <si>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</si>
  <si>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</si>
  <si>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</si>
  <si>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</si>
  <si>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</si>
  <si>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</si>
  <si>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</si>
  <si>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</si>
  <si>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</si>
  <si>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</si>
  <si>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</si>
  <si>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</si>
  <si>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</si>
  <si>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</si>
  <si>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</si>
  <si>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</si>
  <si>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</si>
  <si>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</si>
  <si>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</si>
  <si>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</si>
  <si>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</si>
  <si>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</si>
  <si>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</si>
  <si>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</si>
  <si>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</si>
  <si>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</si>
  <si>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</si>
  <si>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</si>
  <si>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</si>
  <si>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</si>
  <si>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</si>
  <si>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</si>
  <si>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</si>
  <si>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</si>
  <si>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</si>
  <si>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</si>
  <si>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</si>
  <si>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</si>
  <si>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</si>
  <si>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</si>
  <si>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</si>
  <si>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</si>
  <si>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</si>
  <si>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</si>
  <si>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</si>
  <si>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</si>
  <si>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</si>
  <si>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</si>
  <si>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</si>
  <si>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</si>
  <si>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</si>
  <si>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</si>
  <si>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</si>
  <si>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</si>
  <si>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</si>
  <si>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</si>
  <si>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</si>
  <si>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</si>
  <si>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</si>
  <si>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</si>
  <si>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</si>
  <si>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</si>
  <si>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</si>
  <si>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</si>
  <si>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</si>
  <si>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</si>
  <si>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</si>
  <si>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</si>
  <si>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</si>
  <si>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</si>
  <si>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</si>
  <si>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</si>
  <si>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</si>
  <si>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</si>
  <si>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</si>
  <si>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</si>
  <si>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</si>
  <si>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</si>
  <si>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</si>
  <si>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</si>
  <si>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</si>
  <si>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</si>
  <si>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</si>
  <si>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</si>
  <si>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</si>
  <si>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</si>
  <si>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</si>
  <si>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</si>
  <si>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</si>
  <si>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</si>
  <si>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</si>
  <si>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</si>
  <si>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</si>
  <si>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</si>
  <si>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</si>
  <si>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</si>
  <si>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</si>
  <si>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</si>
  <si>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</si>
  <si>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</si>
  <si>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</si>
  <si>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</si>
  <si>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</si>
  <si>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</si>
  <si>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</si>
  <si>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</si>
  <si>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</si>
  <si>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</si>
  <si>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</si>
  <si>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</si>
  <si>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</si>
  <si>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</si>
  <si>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</si>
  <si>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</si>
  <si>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</si>
  <si>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</si>
  <si>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</si>
  <si>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</si>
  <si>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</si>
  <si>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</si>
  <si>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</si>
  <si>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</si>
  <si>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</si>
  <si>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</si>
  <si>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</si>
  <si>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</si>
  <si>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</si>
  <si>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</si>
  <si>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</si>
  <si>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</si>
  <si>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</si>
  <si>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</si>
  <si>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</si>
  <si>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</si>
  <si>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</si>
  <si>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</si>
  <si>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</si>
  <si>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</si>
  <si>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</si>
  <si>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</si>
  <si>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</si>
  <si>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</si>
  <si>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</si>
  <si>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</si>
  <si>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</si>
  <si>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</si>
  <si>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</si>
  <si>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</si>
  <si>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</si>
  <si>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</si>
  <si>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</si>
  <si>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</si>
  <si>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</si>
  <si>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</si>
  <si>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</si>
  <si>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</si>
  <si>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</si>
  <si>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</si>
  <si>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</si>
  <si>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</si>
  <si>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</si>
  <si>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</si>
  <si>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</si>
  <si>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</si>
  <si>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</si>
  <si>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</si>
  <si>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</si>
  <si>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</si>
  <si>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</si>
  <si>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</si>
  <si>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</si>
  <si>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</si>
  <si>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</si>
  <si>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</si>
  <si>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</si>
  <si>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</si>
  <si>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</si>
  <si>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</si>
  <si>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</si>
  <si>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</si>
  <si>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</si>
  <si>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</si>
  <si>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</si>
  <si>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</si>
  <si>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</si>
  <si>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</si>
  <si>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</si>
  <si>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</si>
  <si>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</si>
  <si>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</si>
  <si>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</si>
  <si>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</si>
  <si>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</si>
  <si>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</si>
  <si>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</si>
  <si>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</si>
  <si>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</si>
  <si>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</si>
  <si>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</si>
  <si>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</si>
  <si>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</si>
  <si>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</si>
  <si>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</si>
  <si>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</si>
  <si>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</si>
  <si>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</si>
  <si>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</si>
  <si>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</si>
  <si>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</si>
  <si>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</si>
  <si>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</si>
  <si>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</si>
  <si>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</si>
  <si>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</si>
  <si>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</si>
  <si>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</si>
  <si>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</si>
  <si>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</si>
  <si>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</si>
  <si>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</si>
  <si>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</si>
  <si>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</si>
  <si>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</si>
  <si>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</si>
  <si>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</si>
  <si>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</si>
  <si>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</si>
  <si>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</si>
  <si>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</si>
  <si>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</si>
  <si>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</si>
  <si>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</si>
  <si>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</si>
  <si>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</si>
  <si>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</si>
  <si>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</si>
  <si>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</si>
  <si>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</si>
  <si>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</si>
  <si>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</si>
  <si>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</si>
  <si>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</si>
  <si>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</si>
  <si>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</si>
  <si>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</si>
  <si>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</si>
  <si>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</si>
  <si>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</si>
  <si>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</si>
  <si>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</si>
  <si>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</si>
  <si>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</si>
  <si>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</si>
  <si>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</si>
  <si>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</si>
  <si>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</si>
  <si>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</si>
  <si>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</si>
  <si>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</si>
  <si>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</si>
  <si>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</si>
  <si>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</si>
  <si>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</si>
  <si>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</si>
  <si>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</si>
  <si>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</si>
  <si>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</si>
  <si>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</si>
  <si>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</si>
  <si>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</si>
  <si>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</si>
  <si>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</si>
  <si>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</si>
  <si>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</si>
  <si>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</si>
  <si>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</si>
  <si>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</si>
  <si>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</si>
  <si>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</si>
  <si>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</si>
  <si>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</si>
  <si>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</si>
  <si>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</si>
  <si>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</si>
  <si>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</si>
  <si>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Ventnor City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</si>
  <si>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Ventnor City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</si>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</sst>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12910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12910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6152</v>
      </c>
      <c r="C9" s="150">
        <f>(B9/$B$7)*100</f>
        <v>47.65298218435321</v>
      </c>
      <c r="D9" s="151"/>
      <c r="E9" s="151" t="s">
        <v>403</v>
      </c>
      <c r="F9" s="149">
        <v>2213</v>
      </c>
      <c r="G9" s="152">
        <f t="shared" si="0"/>
        <v>17.141750580945004</v>
      </c>
    </row>
    <row r="10" spans="1:7" ht="12.75">
      <c r="A10" s="148" t="s">
        <v>404</v>
      </c>
      <c r="B10" s="149">
        <v>6758</v>
      </c>
      <c r="C10" s="150">
        <f>(B10/$B$7)*100</f>
        <v>52.347017815646794</v>
      </c>
      <c r="D10" s="151"/>
      <c r="E10" s="151" t="s">
        <v>405</v>
      </c>
      <c r="F10" s="149">
        <v>365</v>
      </c>
      <c r="G10" s="152">
        <f t="shared" si="0"/>
        <v>2.8272656855151044</v>
      </c>
    </row>
    <row r="11" spans="1:7" ht="12.75">
      <c r="A11" s="148"/>
      <c r="B11" s="149"/>
      <c r="C11" s="150"/>
      <c r="D11" s="151"/>
      <c r="E11" s="151" t="s">
        <v>406</v>
      </c>
      <c r="F11" s="149">
        <v>629</v>
      </c>
      <c r="G11" s="152">
        <f t="shared" si="0"/>
        <v>4.872192099147948</v>
      </c>
    </row>
    <row r="12" spans="1:7" ht="12.75">
      <c r="A12" s="148" t="s">
        <v>407</v>
      </c>
      <c r="B12" s="149">
        <v>721</v>
      </c>
      <c r="C12" s="150">
        <f aca="true" t="shared" si="1" ref="C12:C24">B12*100/B$7</f>
        <v>5.584817970565453</v>
      </c>
      <c r="D12" s="151"/>
      <c r="E12" s="151" t="s">
        <v>408</v>
      </c>
      <c r="F12" s="149">
        <v>44</v>
      </c>
      <c r="G12" s="152">
        <f t="shared" si="0"/>
        <v>0.34082106893880715</v>
      </c>
    </row>
    <row r="13" spans="1:7" ht="12.75">
      <c r="A13" s="148" t="s">
        <v>409</v>
      </c>
      <c r="B13" s="149">
        <v>715</v>
      </c>
      <c r="C13" s="150">
        <f t="shared" si="1"/>
        <v>5.538342370255616</v>
      </c>
      <c r="D13" s="151"/>
      <c r="E13" s="151" t="s">
        <v>410</v>
      </c>
      <c r="F13" s="149">
        <v>1175</v>
      </c>
      <c r="G13" s="152">
        <f t="shared" si="0"/>
        <v>9.101471727343144</v>
      </c>
    </row>
    <row r="14" spans="1:7" ht="12.75">
      <c r="A14" s="148" t="s">
        <v>411</v>
      </c>
      <c r="B14" s="149">
        <v>733</v>
      </c>
      <c r="C14" s="150">
        <f t="shared" si="1"/>
        <v>5.677769171185128</v>
      </c>
      <c r="D14" s="151"/>
      <c r="E14" s="151" t="s">
        <v>412</v>
      </c>
      <c r="F14" s="149">
        <v>10697</v>
      </c>
      <c r="G14" s="152">
        <f t="shared" si="0"/>
        <v>82.858249419055</v>
      </c>
    </row>
    <row r="15" spans="1:7" ht="12.75">
      <c r="A15" s="148" t="s">
        <v>413</v>
      </c>
      <c r="B15" s="149">
        <v>625</v>
      </c>
      <c r="C15" s="150">
        <f t="shared" si="1"/>
        <v>4.841208365608056</v>
      </c>
      <c r="D15" s="151"/>
      <c r="E15" s="151" t="s">
        <v>414</v>
      </c>
      <c r="F15" s="149">
        <v>9145</v>
      </c>
      <c r="G15" s="152">
        <f t="shared" si="0"/>
        <v>70.83656080557707</v>
      </c>
    </row>
    <row r="16" spans="1:7" ht="12.75">
      <c r="A16" s="148" t="s">
        <v>415</v>
      </c>
      <c r="B16" s="149">
        <v>701</v>
      </c>
      <c r="C16" s="150">
        <f t="shared" si="1"/>
        <v>5.429899302865995</v>
      </c>
      <c r="D16" s="151"/>
      <c r="E16" s="151"/>
      <c r="F16" s="141"/>
      <c r="G16" s="146"/>
    </row>
    <row r="17" spans="1:7" ht="12.75">
      <c r="A17" s="148" t="s">
        <v>416</v>
      </c>
      <c r="B17" s="149">
        <v>1760</v>
      </c>
      <c r="C17" s="150">
        <f t="shared" si="1"/>
        <v>13.632842757552286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2061</v>
      </c>
      <c r="C18" s="150">
        <f t="shared" si="1"/>
        <v>15.964368706429125</v>
      </c>
      <c r="D18" s="151"/>
      <c r="E18" s="143" t="s">
        <v>419</v>
      </c>
      <c r="F18" s="141">
        <v>12910</v>
      </c>
      <c r="G18" s="147">
        <v>100</v>
      </c>
    </row>
    <row r="19" spans="1:7" ht="12.75">
      <c r="A19" s="148" t="s">
        <v>420</v>
      </c>
      <c r="B19" s="149">
        <v>1724</v>
      </c>
      <c r="C19" s="150">
        <f t="shared" si="1"/>
        <v>13.353989155693261</v>
      </c>
      <c r="D19" s="151"/>
      <c r="E19" s="151" t="s">
        <v>421</v>
      </c>
      <c r="F19" s="149">
        <v>12901</v>
      </c>
      <c r="G19" s="152">
        <f aca="true" t="shared" si="2" ref="G19:G30">F19*100/F$18</f>
        <v>99.93028659953525</v>
      </c>
    </row>
    <row r="20" spans="1:7" ht="12.75">
      <c r="A20" s="148" t="s">
        <v>422</v>
      </c>
      <c r="B20" s="149">
        <v>688</v>
      </c>
      <c r="C20" s="150">
        <f t="shared" si="1"/>
        <v>5.329202168861348</v>
      </c>
      <c r="D20" s="151"/>
      <c r="E20" s="151" t="s">
        <v>423</v>
      </c>
      <c r="F20" s="149">
        <v>5480</v>
      </c>
      <c r="G20" s="152">
        <f t="shared" si="2"/>
        <v>42.447714949651434</v>
      </c>
    </row>
    <row r="21" spans="1:7" ht="12.75">
      <c r="A21" s="148" t="s">
        <v>424</v>
      </c>
      <c r="B21" s="149">
        <v>632</v>
      </c>
      <c r="C21" s="150">
        <f t="shared" si="1"/>
        <v>4.895429899302866</v>
      </c>
      <c r="D21" s="151"/>
      <c r="E21" s="151" t="s">
        <v>425</v>
      </c>
      <c r="F21" s="149">
        <v>2331</v>
      </c>
      <c r="G21" s="152">
        <f t="shared" si="2"/>
        <v>18.055770720371804</v>
      </c>
    </row>
    <row r="22" spans="1:7" ht="12.75">
      <c r="A22" s="148" t="s">
        <v>426</v>
      </c>
      <c r="B22" s="149">
        <v>1347</v>
      </c>
      <c r="C22" s="150">
        <f t="shared" si="1"/>
        <v>10.433772269558482</v>
      </c>
      <c r="D22" s="151"/>
      <c r="E22" s="151" t="s">
        <v>427</v>
      </c>
      <c r="F22" s="149">
        <v>3228</v>
      </c>
      <c r="G22" s="152">
        <f t="shared" si="2"/>
        <v>25.003872966692487</v>
      </c>
    </row>
    <row r="23" spans="1:7" ht="12.75">
      <c r="A23" s="148" t="s">
        <v>428</v>
      </c>
      <c r="B23" s="149">
        <v>894</v>
      </c>
      <c r="C23" s="150">
        <f t="shared" si="1"/>
        <v>6.924864446165763</v>
      </c>
      <c r="D23" s="151"/>
      <c r="E23" s="151" t="s">
        <v>429</v>
      </c>
      <c r="F23" s="149">
        <v>2277</v>
      </c>
      <c r="G23" s="152">
        <f t="shared" si="2"/>
        <v>17.637490317583268</v>
      </c>
    </row>
    <row r="24" spans="1:7" ht="12.75">
      <c r="A24" s="148" t="s">
        <v>430</v>
      </c>
      <c r="B24" s="149">
        <v>309</v>
      </c>
      <c r="C24" s="150">
        <f t="shared" si="1"/>
        <v>2.393493415956623</v>
      </c>
      <c r="D24" s="151"/>
      <c r="E24" s="151" t="s">
        <v>431</v>
      </c>
      <c r="F24" s="149">
        <v>1017</v>
      </c>
      <c r="G24" s="152">
        <f t="shared" si="2"/>
        <v>7.877614252517429</v>
      </c>
    </row>
    <row r="25" spans="1:7" ht="12.75">
      <c r="A25" s="148"/>
      <c r="B25" s="149"/>
      <c r="C25" s="153"/>
      <c r="D25" s="151"/>
      <c r="E25" s="151" t="s">
        <v>432</v>
      </c>
      <c r="F25" s="149">
        <v>261</v>
      </c>
      <c r="G25" s="152">
        <f t="shared" si="2"/>
        <v>2.021688613477924</v>
      </c>
    </row>
    <row r="26" spans="1:7" ht="12.75">
      <c r="A26" s="148" t="s">
        <v>433</v>
      </c>
      <c r="B26" s="154">
        <v>40.6</v>
      </c>
      <c r="C26" s="155" t="s">
        <v>261</v>
      </c>
      <c r="D26" s="151"/>
      <c r="E26" s="156" t="s">
        <v>434</v>
      </c>
      <c r="F26" s="149">
        <v>845</v>
      </c>
      <c r="G26" s="152">
        <f t="shared" si="2"/>
        <v>6.545313710302091</v>
      </c>
    </row>
    <row r="27" spans="1:7" ht="12.75">
      <c r="A27" s="148"/>
      <c r="B27" s="149"/>
      <c r="C27" s="153"/>
      <c r="D27" s="151"/>
      <c r="E27" s="157" t="s">
        <v>435</v>
      </c>
      <c r="F27" s="149">
        <v>310</v>
      </c>
      <c r="G27" s="152">
        <f t="shared" si="2"/>
        <v>2.4012393493415956</v>
      </c>
    </row>
    <row r="28" spans="1:7" ht="12.75">
      <c r="A28" s="148" t="s">
        <v>262</v>
      </c>
      <c r="B28" s="149">
        <v>10328</v>
      </c>
      <c r="C28" s="150">
        <f aca="true" t="shared" si="3" ref="C28:C35">B28*100/B$7</f>
        <v>80</v>
      </c>
      <c r="D28" s="151"/>
      <c r="E28" s="151" t="s">
        <v>436</v>
      </c>
      <c r="F28" s="149">
        <v>9</v>
      </c>
      <c r="G28" s="152">
        <f t="shared" si="2"/>
        <v>0.069713400464756</v>
      </c>
    </row>
    <row r="29" spans="1:7" ht="12.75">
      <c r="A29" s="148" t="s">
        <v>0</v>
      </c>
      <c r="B29" s="149">
        <v>4817</v>
      </c>
      <c r="C29" s="150">
        <f t="shared" si="3"/>
        <v>37.312161115414405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5511</v>
      </c>
      <c r="C30" s="150">
        <f t="shared" si="3"/>
        <v>42.687838884585595</v>
      </c>
      <c r="D30" s="151"/>
      <c r="E30" s="151" t="s">
        <v>3</v>
      </c>
      <c r="F30" s="149">
        <v>9</v>
      </c>
      <c r="G30" s="152">
        <f t="shared" si="2"/>
        <v>0.069713400464756</v>
      </c>
    </row>
    <row r="31" spans="1:7" ht="12.75">
      <c r="A31" s="148" t="s">
        <v>4</v>
      </c>
      <c r="B31" s="149">
        <v>9996</v>
      </c>
      <c r="C31" s="150">
        <f t="shared" si="3"/>
        <v>77.428350116189</v>
      </c>
      <c r="D31" s="151"/>
      <c r="E31" s="151"/>
      <c r="F31" s="141"/>
      <c r="G31" s="146"/>
    </row>
    <row r="32" spans="1:7" ht="12.75">
      <c r="A32" s="148" t="s">
        <v>5</v>
      </c>
      <c r="B32" s="149">
        <v>2936</v>
      </c>
      <c r="C32" s="150">
        <f t="shared" si="3"/>
        <v>22.742060418280403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2550</v>
      </c>
      <c r="C33" s="150">
        <f t="shared" si="3"/>
        <v>19.752130131680868</v>
      </c>
      <c r="D33" s="151"/>
      <c r="E33" s="143" t="s">
        <v>8</v>
      </c>
      <c r="F33" s="141">
        <v>5480</v>
      </c>
      <c r="G33" s="147">
        <v>100</v>
      </c>
    </row>
    <row r="34" spans="1:7" ht="12.75">
      <c r="A34" s="148" t="s">
        <v>0</v>
      </c>
      <c r="B34" s="149">
        <v>992</v>
      </c>
      <c r="C34" s="150">
        <f t="shared" si="3"/>
        <v>7.683965917893106</v>
      </c>
      <c r="D34" s="151"/>
      <c r="E34" s="151" t="s">
        <v>9</v>
      </c>
      <c r="F34" s="149">
        <v>3256</v>
      </c>
      <c r="G34" s="152">
        <f aca="true" t="shared" si="4" ref="G34:G42">F34*100/F$33</f>
        <v>59.416058394160586</v>
      </c>
    </row>
    <row r="35" spans="1:7" ht="12.75">
      <c r="A35" s="148" t="s">
        <v>2</v>
      </c>
      <c r="B35" s="149">
        <v>1558</v>
      </c>
      <c r="C35" s="150">
        <f t="shared" si="3"/>
        <v>12.068164213787762</v>
      </c>
      <c r="D35" s="151"/>
      <c r="E35" s="151" t="s">
        <v>10</v>
      </c>
      <c r="F35" s="149">
        <v>1258</v>
      </c>
      <c r="G35" s="152">
        <f t="shared" si="4"/>
        <v>22.956204379562045</v>
      </c>
    </row>
    <row r="36" spans="1:7" ht="12.75">
      <c r="A36" s="148"/>
      <c r="B36" s="149"/>
      <c r="C36" s="153"/>
      <c r="D36" s="151"/>
      <c r="E36" s="151" t="s">
        <v>11</v>
      </c>
      <c r="F36" s="149">
        <v>2331</v>
      </c>
      <c r="G36" s="152">
        <f t="shared" si="4"/>
        <v>42.53649635036496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841</v>
      </c>
      <c r="G37" s="152">
        <f t="shared" si="4"/>
        <v>15.346715328467154</v>
      </c>
    </row>
    <row r="38" spans="1:7" ht="12.75">
      <c r="A38" s="160" t="s">
        <v>13</v>
      </c>
      <c r="B38" s="149">
        <v>12532</v>
      </c>
      <c r="C38" s="150">
        <f aca="true" t="shared" si="5" ref="C38:C56">B38*100/B$7</f>
        <v>97.07203718048025</v>
      </c>
      <c r="D38" s="151"/>
      <c r="E38" s="151" t="s">
        <v>14</v>
      </c>
      <c r="F38" s="149">
        <v>655</v>
      </c>
      <c r="G38" s="152">
        <f t="shared" si="4"/>
        <v>11.952554744525548</v>
      </c>
    </row>
    <row r="39" spans="1:7" ht="12.75">
      <c r="A39" s="148" t="s">
        <v>15</v>
      </c>
      <c r="B39" s="149">
        <v>9953</v>
      </c>
      <c r="C39" s="150">
        <f t="shared" si="5"/>
        <v>77.09527498063517</v>
      </c>
      <c r="D39" s="151"/>
      <c r="E39" s="151" t="s">
        <v>10</v>
      </c>
      <c r="F39" s="149">
        <v>302</v>
      </c>
      <c r="G39" s="152">
        <f t="shared" si="4"/>
        <v>5.510948905109489</v>
      </c>
    </row>
    <row r="40" spans="1:7" ht="12.75">
      <c r="A40" s="148" t="s">
        <v>16</v>
      </c>
      <c r="B40" s="149">
        <v>379</v>
      </c>
      <c r="C40" s="150">
        <f t="shared" si="5"/>
        <v>2.935708752904725</v>
      </c>
      <c r="D40" s="151"/>
      <c r="E40" s="151" t="s">
        <v>17</v>
      </c>
      <c r="F40" s="149">
        <v>2224</v>
      </c>
      <c r="G40" s="152">
        <f t="shared" si="4"/>
        <v>40.583941605839414</v>
      </c>
    </row>
    <row r="41" spans="1:7" ht="12.75">
      <c r="A41" s="148" t="s">
        <v>18</v>
      </c>
      <c r="B41" s="149">
        <v>24</v>
      </c>
      <c r="C41" s="150">
        <f t="shared" si="5"/>
        <v>0.18590240123934934</v>
      </c>
      <c r="D41" s="151"/>
      <c r="E41" s="151" t="s">
        <v>19</v>
      </c>
      <c r="F41" s="149">
        <v>1837</v>
      </c>
      <c r="G41" s="152">
        <f t="shared" si="4"/>
        <v>33.52189781021898</v>
      </c>
    </row>
    <row r="42" spans="1:7" ht="12.75">
      <c r="A42" s="148" t="s">
        <v>20</v>
      </c>
      <c r="B42" s="149">
        <v>962</v>
      </c>
      <c r="C42" s="150">
        <f t="shared" si="5"/>
        <v>7.45158791634392</v>
      </c>
      <c r="D42" s="151"/>
      <c r="E42" s="151" t="s">
        <v>21</v>
      </c>
      <c r="F42" s="149">
        <v>807</v>
      </c>
      <c r="G42" s="152">
        <f t="shared" si="4"/>
        <v>14.726277372262773</v>
      </c>
    </row>
    <row r="43" spans="1:7" ht="12.75">
      <c r="A43" s="148" t="s">
        <v>22</v>
      </c>
      <c r="B43" s="149">
        <v>340</v>
      </c>
      <c r="C43" s="150">
        <f t="shared" si="5"/>
        <v>2.6336173508907823</v>
      </c>
      <c r="D43" s="151"/>
      <c r="E43" s="151"/>
      <c r="F43" s="149"/>
      <c r="G43" s="146"/>
    </row>
    <row r="44" spans="1:7" ht="12.75">
      <c r="A44" s="148" t="s">
        <v>23</v>
      </c>
      <c r="B44" s="149">
        <v>141</v>
      </c>
      <c r="C44" s="150">
        <f t="shared" si="5"/>
        <v>1.0921766072811774</v>
      </c>
      <c r="D44" s="151"/>
      <c r="E44" s="151" t="s">
        <v>24</v>
      </c>
      <c r="F44" s="149">
        <v>1403</v>
      </c>
      <c r="G44" s="161">
        <f>F44*100/F33</f>
        <v>25.6021897810219</v>
      </c>
    </row>
    <row r="45" spans="1:7" ht="12.75">
      <c r="A45" s="148" t="s">
        <v>25</v>
      </c>
      <c r="B45" s="149">
        <v>47</v>
      </c>
      <c r="C45" s="150">
        <f t="shared" si="5"/>
        <v>0.3640588690937258</v>
      </c>
      <c r="D45" s="151"/>
      <c r="E45" s="151" t="s">
        <v>26</v>
      </c>
      <c r="F45" s="149">
        <v>1915</v>
      </c>
      <c r="G45" s="161">
        <f>F45*100/F33</f>
        <v>34.94525547445255</v>
      </c>
    </row>
    <row r="46" spans="1:7" ht="12.75">
      <c r="A46" s="148" t="s">
        <v>27</v>
      </c>
      <c r="B46" s="149">
        <v>5</v>
      </c>
      <c r="C46" s="150">
        <f t="shared" si="5"/>
        <v>0.038729666924864445</v>
      </c>
      <c r="D46" s="151"/>
      <c r="E46" s="151"/>
      <c r="F46" s="149"/>
      <c r="G46" s="146"/>
    </row>
    <row r="47" spans="1:7" ht="12.75">
      <c r="A47" s="148" t="s">
        <v>28</v>
      </c>
      <c r="B47" s="149">
        <v>16</v>
      </c>
      <c r="C47" s="150">
        <f t="shared" si="5"/>
        <v>0.12393493415956623</v>
      </c>
      <c r="D47" s="151"/>
      <c r="E47" s="151" t="s">
        <v>29</v>
      </c>
      <c r="F47" s="162">
        <v>2.35</v>
      </c>
      <c r="G47" s="163" t="s">
        <v>261</v>
      </c>
    </row>
    <row r="48" spans="1:7" ht="12.75">
      <c r="A48" s="148" t="s">
        <v>30</v>
      </c>
      <c r="B48" s="149">
        <v>226</v>
      </c>
      <c r="C48" s="150">
        <f t="shared" si="5"/>
        <v>1.750580945003873</v>
      </c>
      <c r="D48" s="151"/>
      <c r="E48" s="151" t="s">
        <v>31</v>
      </c>
      <c r="F48" s="162">
        <v>3.02</v>
      </c>
      <c r="G48" s="163" t="s">
        <v>261</v>
      </c>
    </row>
    <row r="49" spans="1:7" ht="14.25">
      <c r="A49" s="148" t="s">
        <v>32</v>
      </c>
      <c r="B49" s="149">
        <v>187</v>
      </c>
      <c r="C49" s="150">
        <f t="shared" si="5"/>
        <v>1.4484895429899303</v>
      </c>
      <c r="D49" s="151"/>
      <c r="E49" s="151"/>
      <c r="F49" s="141"/>
      <c r="G49" s="146"/>
    </row>
    <row r="50" spans="1:7" ht="12.75">
      <c r="A50" s="148" t="s">
        <v>33</v>
      </c>
      <c r="B50" s="149">
        <v>4</v>
      </c>
      <c r="C50" s="150">
        <f t="shared" si="5"/>
        <v>0.030983733539891558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1</v>
      </c>
      <c r="C51" s="150">
        <f t="shared" si="5"/>
        <v>0.0077459333849728895</v>
      </c>
      <c r="D51" s="151"/>
      <c r="E51" s="143" t="s">
        <v>36</v>
      </c>
      <c r="F51" s="141">
        <v>8009</v>
      </c>
      <c r="G51" s="147">
        <v>100</v>
      </c>
    </row>
    <row r="52" spans="1:7" ht="12.75">
      <c r="A52" s="148" t="s">
        <v>37</v>
      </c>
      <c r="B52" s="149">
        <v>2</v>
      </c>
      <c r="C52" s="150">
        <f t="shared" si="5"/>
        <v>0.015491866769945779</v>
      </c>
      <c r="D52" s="151"/>
      <c r="E52" s="151" t="s">
        <v>38</v>
      </c>
      <c r="F52" s="149">
        <v>5480</v>
      </c>
      <c r="G52" s="152">
        <f>F52*100/F$51</f>
        <v>68.42302409788988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2529</v>
      </c>
      <c r="G53" s="152">
        <f>F53*100/F$51</f>
        <v>31.576975902110124</v>
      </c>
    </row>
    <row r="54" spans="1:7" ht="14.25">
      <c r="A54" s="148" t="s">
        <v>41</v>
      </c>
      <c r="B54" s="149">
        <v>1</v>
      </c>
      <c r="C54" s="150">
        <f t="shared" si="5"/>
        <v>0.0077459333849728895</v>
      </c>
      <c r="D54" s="151"/>
      <c r="E54" s="151" t="s">
        <v>42</v>
      </c>
      <c r="F54" s="149">
        <v>1870</v>
      </c>
      <c r="G54" s="152">
        <f>F54*100/F$51</f>
        <v>23.348732675739793</v>
      </c>
    </row>
    <row r="55" spans="1:7" ht="12.75">
      <c r="A55" s="148" t="s">
        <v>43</v>
      </c>
      <c r="B55" s="149">
        <v>1210</v>
      </c>
      <c r="C55" s="150">
        <f t="shared" si="5"/>
        <v>9.372579395817196</v>
      </c>
      <c r="D55" s="151"/>
      <c r="E55" s="151"/>
      <c r="F55" s="149"/>
      <c r="G55" s="146"/>
    </row>
    <row r="56" spans="1:7" ht="12.75">
      <c r="A56" s="148" t="s">
        <v>44</v>
      </c>
      <c r="B56" s="149">
        <v>378</v>
      </c>
      <c r="C56" s="150">
        <f t="shared" si="5"/>
        <v>2.927962819519752</v>
      </c>
      <c r="D56" s="151"/>
      <c r="E56" s="151" t="s">
        <v>45</v>
      </c>
      <c r="F56" s="154">
        <v>2.5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13.1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10241</v>
      </c>
      <c r="C60" s="164">
        <f>B60*100/B7</f>
        <v>79.32610379550736</v>
      </c>
      <c r="D60" s="151"/>
      <c r="E60" s="143" t="s">
        <v>51</v>
      </c>
      <c r="F60" s="141">
        <v>5480</v>
      </c>
      <c r="G60" s="147">
        <v>100</v>
      </c>
    </row>
    <row r="61" spans="1:7" ht="12.75">
      <c r="A61" s="148" t="s">
        <v>52</v>
      </c>
      <c r="B61" s="149">
        <v>452</v>
      </c>
      <c r="C61" s="164">
        <f>B61*100/B7</f>
        <v>3.501161890007746</v>
      </c>
      <c r="D61" s="151"/>
      <c r="E61" s="151" t="s">
        <v>53</v>
      </c>
      <c r="F61" s="149">
        <v>3330</v>
      </c>
      <c r="G61" s="152">
        <f>F61*100/F$60</f>
        <v>60.76642335766423</v>
      </c>
    </row>
    <row r="62" spans="1:7" ht="12.75">
      <c r="A62" s="148" t="s">
        <v>54</v>
      </c>
      <c r="B62" s="149">
        <v>70</v>
      </c>
      <c r="C62" s="164">
        <f>B62*100/B7</f>
        <v>0.5422153369481022</v>
      </c>
      <c r="D62" s="151"/>
      <c r="E62" s="151" t="s">
        <v>55</v>
      </c>
      <c r="F62" s="149">
        <v>2150</v>
      </c>
      <c r="G62" s="152">
        <f>F62*100/F$60</f>
        <v>39.23357664233577</v>
      </c>
    </row>
    <row r="63" spans="1:7" ht="12.75">
      <c r="A63" s="148" t="s">
        <v>56</v>
      </c>
      <c r="B63" s="149">
        <v>1040</v>
      </c>
      <c r="C63" s="164">
        <f>B63*100/B7</f>
        <v>8.055770720371806</v>
      </c>
      <c r="D63" s="151"/>
      <c r="E63" s="151"/>
      <c r="F63" s="149"/>
      <c r="G63" s="146"/>
    </row>
    <row r="64" spans="1:7" ht="12.75">
      <c r="A64" s="148" t="s">
        <v>57</v>
      </c>
      <c r="B64" s="149">
        <v>12</v>
      </c>
      <c r="C64" s="164">
        <f>B64*100/B7</f>
        <v>0.09295120061967467</v>
      </c>
      <c r="D64" s="151"/>
      <c r="E64" s="151" t="s">
        <v>58</v>
      </c>
      <c r="F64" s="162">
        <v>2.43</v>
      </c>
      <c r="G64" s="163" t="s">
        <v>261</v>
      </c>
    </row>
    <row r="65" spans="1:7" ht="13.5" thickBot="1">
      <c r="A65" s="167" t="s">
        <v>59</v>
      </c>
      <c r="B65" s="168">
        <v>1492</v>
      </c>
      <c r="C65" s="169">
        <f>B65*100/B7</f>
        <v>11.556932610379551</v>
      </c>
      <c r="D65" s="170"/>
      <c r="E65" s="170" t="s">
        <v>60</v>
      </c>
      <c r="F65" s="171">
        <v>2.24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12910</v>
      </c>
      <c r="G9" s="33">
        <f>(F9/$F$9)*100</f>
        <v>100</v>
      </c>
    </row>
    <row r="10" spans="1:7" ht="12.75">
      <c r="A10" s="29" t="s">
        <v>269</v>
      </c>
      <c r="B10" s="93">
        <v>2678</v>
      </c>
      <c r="C10" s="33">
        <f aca="true" t="shared" si="0" ref="C10:C15">(B10/$B$10)*100</f>
        <v>100</v>
      </c>
      <c r="E10" s="34" t="s">
        <v>270</v>
      </c>
      <c r="F10" s="97">
        <v>9938</v>
      </c>
      <c r="G10" s="84">
        <f aca="true" t="shared" si="1" ref="G10:G16">(F10/$F$9)*100</f>
        <v>76.97908597986057</v>
      </c>
    </row>
    <row r="11" spans="1:7" ht="12.75">
      <c r="A11" s="36" t="s">
        <v>271</v>
      </c>
      <c r="B11" s="98">
        <v>197</v>
      </c>
      <c r="C11" s="35">
        <f t="shared" si="0"/>
        <v>7.356235997012696</v>
      </c>
      <c r="E11" s="34" t="s">
        <v>272</v>
      </c>
      <c r="F11" s="97">
        <v>9610</v>
      </c>
      <c r="G11" s="84">
        <f t="shared" si="1"/>
        <v>74.43841982958946</v>
      </c>
    </row>
    <row r="12" spans="1:7" ht="12.75">
      <c r="A12" s="36" t="s">
        <v>273</v>
      </c>
      <c r="B12" s="98">
        <v>163</v>
      </c>
      <c r="C12" s="35">
        <f t="shared" si="0"/>
        <v>6.086631814787155</v>
      </c>
      <c r="E12" s="34" t="s">
        <v>274</v>
      </c>
      <c r="F12" s="97">
        <v>5200</v>
      </c>
      <c r="G12" s="84">
        <f t="shared" si="1"/>
        <v>40.27885360185902</v>
      </c>
    </row>
    <row r="13" spans="1:7" ht="12.75">
      <c r="A13" s="36" t="s">
        <v>275</v>
      </c>
      <c r="B13" s="98">
        <v>1184</v>
      </c>
      <c r="C13" s="35">
        <f t="shared" si="0"/>
        <v>44.21209858103062</v>
      </c>
      <c r="E13" s="34" t="s">
        <v>276</v>
      </c>
      <c r="F13" s="97">
        <v>4410</v>
      </c>
      <c r="G13" s="84">
        <f t="shared" si="1"/>
        <v>34.159566227730444</v>
      </c>
    </row>
    <row r="14" spans="1:7" ht="12.75">
      <c r="A14" s="36" t="s">
        <v>277</v>
      </c>
      <c r="B14" s="98">
        <v>562</v>
      </c>
      <c r="C14" s="35">
        <f t="shared" si="0"/>
        <v>20.985810306198655</v>
      </c>
      <c r="E14" s="34" t="s">
        <v>166</v>
      </c>
      <c r="F14" s="97">
        <v>328</v>
      </c>
      <c r="G14" s="84">
        <f t="shared" si="1"/>
        <v>2.540666150271108</v>
      </c>
    </row>
    <row r="15" spans="1:7" ht="12.75">
      <c r="A15" s="36" t="s">
        <v>324</v>
      </c>
      <c r="B15" s="97">
        <v>572</v>
      </c>
      <c r="C15" s="35">
        <f t="shared" si="0"/>
        <v>21.35922330097087</v>
      </c>
      <c r="E15" s="34" t="s">
        <v>278</v>
      </c>
      <c r="F15" s="97">
        <v>2972</v>
      </c>
      <c r="G15" s="84">
        <f t="shared" si="1"/>
        <v>23.020914020139426</v>
      </c>
    </row>
    <row r="16" spans="1:7" ht="12.75">
      <c r="A16" s="36"/>
      <c r="B16" s="93" t="s">
        <v>250</v>
      </c>
      <c r="C16" s="10"/>
      <c r="E16" s="34" t="s">
        <v>279</v>
      </c>
      <c r="F16" s="98">
        <v>1640</v>
      </c>
      <c r="G16" s="84">
        <f t="shared" si="1"/>
        <v>12.703330751355537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1302</v>
      </c>
      <c r="G17" s="84">
        <f>(F17/$F$9)*100</f>
        <v>10.085205267234702</v>
      </c>
    </row>
    <row r="18" spans="1:7" ht="12.75">
      <c r="A18" s="29" t="s">
        <v>282</v>
      </c>
      <c r="B18" s="93">
        <v>9470</v>
      </c>
      <c r="C18" s="33">
        <f>(B18/$B$18)*100</f>
        <v>100</v>
      </c>
      <c r="E18" s="34" t="s">
        <v>283</v>
      </c>
      <c r="F18" s="97">
        <v>1670</v>
      </c>
      <c r="G18" s="84">
        <f>(F18/$F$9)*100</f>
        <v>12.935708752904725</v>
      </c>
    </row>
    <row r="19" spans="1:7" ht="12.75">
      <c r="A19" s="36" t="s">
        <v>284</v>
      </c>
      <c r="B19" s="97">
        <v>632</v>
      </c>
      <c r="C19" s="84">
        <f aca="true" t="shared" si="2" ref="C19:C25">(B19/$B$18)*100</f>
        <v>6.673706441393875</v>
      </c>
      <c r="E19" s="34"/>
      <c r="F19" s="97" t="s">
        <v>250</v>
      </c>
      <c r="G19" s="84"/>
    </row>
    <row r="20" spans="1:7" ht="12.75">
      <c r="A20" s="36" t="s">
        <v>285</v>
      </c>
      <c r="B20" s="97">
        <v>1237</v>
      </c>
      <c r="C20" s="84">
        <f t="shared" si="2"/>
        <v>13.062302006335797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3139</v>
      </c>
      <c r="C21" s="84">
        <f t="shared" si="2"/>
        <v>33.1467793030623</v>
      </c>
      <c r="E21" s="38" t="s">
        <v>167</v>
      </c>
      <c r="F21" s="80">
        <v>2972</v>
      </c>
      <c r="G21" s="33">
        <f>(F21/$F$21)*100</f>
        <v>100</v>
      </c>
    </row>
    <row r="22" spans="1:7" ht="12.75">
      <c r="A22" s="36" t="s">
        <v>302</v>
      </c>
      <c r="B22" s="97">
        <v>2037</v>
      </c>
      <c r="C22" s="84">
        <f t="shared" si="2"/>
        <v>21.510031678986273</v>
      </c>
      <c r="E22" s="34" t="s">
        <v>303</v>
      </c>
      <c r="F22" s="97">
        <v>650</v>
      </c>
      <c r="G22" s="84">
        <f aca="true" t="shared" si="3" ref="G22:G27">(F22/$F$21)*100</f>
        <v>21.870794078061913</v>
      </c>
    </row>
    <row r="23" spans="1:7" ht="12.75">
      <c r="A23" s="36" t="s">
        <v>304</v>
      </c>
      <c r="B23" s="97">
        <v>402</v>
      </c>
      <c r="C23" s="84">
        <f t="shared" si="2"/>
        <v>4.2449841605068634</v>
      </c>
      <c r="E23" s="34" t="s">
        <v>305</v>
      </c>
      <c r="F23" s="97">
        <v>829</v>
      </c>
      <c r="G23" s="84">
        <f t="shared" si="3"/>
        <v>27.893674293405113</v>
      </c>
    </row>
    <row r="24" spans="1:7" ht="12.75">
      <c r="A24" s="36" t="s">
        <v>306</v>
      </c>
      <c r="B24" s="97">
        <v>1293</v>
      </c>
      <c r="C24" s="84">
        <f t="shared" si="2"/>
        <v>13.65364308342133</v>
      </c>
      <c r="E24" s="34" t="s">
        <v>307</v>
      </c>
      <c r="F24" s="97">
        <v>61</v>
      </c>
      <c r="G24" s="84">
        <f t="shared" si="3"/>
        <v>2.0524899057873487</v>
      </c>
    </row>
    <row r="25" spans="1:7" ht="12.75">
      <c r="A25" s="36" t="s">
        <v>308</v>
      </c>
      <c r="B25" s="97">
        <v>730</v>
      </c>
      <c r="C25" s="84">
        <f t="shared" si="2"/>
        <v>7.708553326293559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1392</v>
      </c>
      <c r="G26" s="84">
        <f t="shared" si="3"/>
        <v>46.837146702557206</v>
      </c>
    </row>
    <row r="27" spans="1:7" ht="12.75">
      <c r="A27" s="36" t="s">
        <v>311</v>
      </c>
      <c r="B27" s="108">
        <v>80.3</v>
      </c>
      <c r="C27" s="37" t="s">
        <v>261</v>
      </c>
      <c r="E27" s="34" t="s">
        <v>312</v>
      </c>
      <c r="F27" s="97">
        <v>40</v>
      </c>
      <c r="G27" s="84">
        <f t="shared" si="3"/>
        <v>1.3458950201884252</v>
      </c>
    </row>
    <row r="28" spans="1:7" ht="12.75">
      <c r="A28" s="36" t="s">
        <v>313</v>
      </c>
      <c r="B28" s="108">
        <v>21.4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12207</v>
      </c>
      <c r="G30" s="33">
        <f>(F30/$F$30)*100</f>
        <v>100</v>
      </c>
      <c r="J30" s="39"/>
    </row>
    <row r="31" spans="1:10" ht="12.75">
      <c r="A31" s="95" t="s">
        <v>296</v>
      </c>
      <c r="B31" s="93">
        <v>10687</v>
      </c>
      <c r="C31" s="33">
        <f>(B31/$B$31)*100</f>
        <v>100</v>
      </c>
      <c r="E31" s="34" t="s">
        <v>317</v>
      </c>
      <c r="F31" s="97">
        <v>8400</v>
      </c>
      <c r="G31" s="101">
        <f>(F31/$F$30)*100</f>
        <v>68.81297616121897</v>
      </c>
      <c r="J31" s="39"/>
    </row>
    <row r="32" spans="1:10" ht="12.75">
      <c r="A32" s="36" t="s">
        <v>318</v>
      </c>
      <c r="B32" s="97">
        <v>2843</v>
      </c>
      <c r="C32" s="10">
        <f>(B32/$B$31)*100</f>
        <v>26.602414148030316</v>
      </c>
      <c r="E32" s="34" t="s">
        <v>319</v>
      </c>
      <c r="F32" s="97">
        <v>3807</v>
      </c>
      <c r="G32" s="101">
        <f aca="true" t="shared" si="4" ref="G32:G39">(F32/$F$30)*100</f>
        <v>31.187023838781023</v>
      </c>
      <c r="J32" s="39"/>
    </row>
    <row r="33" spans="1:10" ht="12.75">
      <c r="A33" s="36" t="s">
        <v>320</v>
      </c>
      <c r="B33" s="97">
        <v>5221</v>
      </c>
      <c r="C33" s="10">
        <f aca="true" t="shared" si="5" ref="C33:C38">(B33/$B$31)*100</f>
        <v>48.85374754374474</v>
      </c>
      <c r="E33" s="34" t="s">
        <v>321</v>
      </c>
      <c r="F33" s="97">
        <v>2021</v>
      </c>
      <c r="G33" s="101">
        <f t="shared" si="4"/>
        <v>16.556074383550424</v>
      </c>
      <c r="J33" s="39"/>
    </row>
    <row r="34" spans="1:7" ht="12.75">
      <c r="A34" s="36" t="s">
        <v>322</v>
      </c>
      <c r="B34" s="97">
        <v>258</v>
      </c>
      <c r="C34" s="10">
        <f t="shared" si="5"/>
        <v>2.414148030317208</v>
      </c>
      <c r="E34" s="34" t="s">
        <v>323</v>
      </c>
      <c r="F34" s="97">
        <v>1920</v>
      </c>
      <c r="G34" s="101">
        <f t="shared" si="4"/>
        <v>15.72868026542148</v>
      </c>
    </row>
    <row r="35" spans="1:7" ht="12.75">
      <c r="A35" s="36" t="s">
        <v>325</v>
      </c>
      <c r="B35" s="97">
        <v>1174</v>
      </c>
      <c r="C35" s="10">
        <f t="shared" si="5"/>
        <v>10.985309254234116</v>
      </c>
      <c r="E35" s="34" t="s">
        <v>321</v>
      </c>
      <c r="F35" s="97">
        <v>1184</v>
      </c>
      <c r="G35" s="101">
        <f t="shared" si="4"/>
        <v>9.699352830343246</v>
      </c>
    </row>
    <row r="36" spans="1:7" ht="12.75">
      <c r="A36" s="36" t="s">
        <v>297</v>
      </c>
      <c r="B36" s="97">
        <v>962</v>
      </c>
      <c r="C36" s="10">
        <f t="shared" si="5"/>
        <v>9.001590717694395</v>
      </c>
      <c r="E36" s="34" t="s">
        <v>327</v>
      </c>
      <c r="F36" s="97">
        <v>1309</v>
      </c>
      <c r="G36" s="101">
        <f t="shared" si="4"/>
        <v>10.723355451789956</v>
      </c>
    </row>
    <row r="37" spans="1:7" ht="12.75">
      <c r="A37" s="36" t="s">
        <v>326</v>
      </c>
      <c r="B37" s="97">
        <v>1191</v>
      </c>
      <c r="C37" s="10">
        <f t="shared" si="5"/>
        <v>11.144381023673622</v>
      </c>
      <c r="E37" s="34" t="s">
        <v>321</v>
      </c>
      <c r="F37" s="97">
        <v>547</v>
      </c>
      <c r="G37" s="101">
        <f t="shared" si="4"/>
        <v>4.481035471450807</v>
      </c>
    </row>
    <row r="38" spans="1:7" ht="12.75">
      <c r="A38" s="36" t="s">
        <v>297</v>
      </c>
      <c r="B38" s="97">
        <v>664</v>
      </c>
      <c r="C38" s="10">
        <f t="shared" si="5"/>
        <v>6.213156171048937</v>
      </c>
      <c r="E38" s="34" t="s">
        <v>259</v>
      </c>
      <c r="F38" s="97">
        <v>460</v>
      </c>
      <c r="G38" s="101">
        <f t="shared" si="4"/>
        <v>3.768329646923896</v>
      </c>
    </row>
    <row r="39" spans="1:7" ht="12.75">
      <c r="A39" s="36"/>
      <c r="B39" s="97" t="s">
        <v>250</v>
      </c>
      <c r="C39" s="10"/>
      <c r="E39" s="34" t="s">
        <v>321</v>
      </c>
      <c r="F39" s="97">
        <v>240</v>
      </c>
      <c r="G39" s="101">
        <f t="shared" si="4"/>
        <v>1.966085033177685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160</v>
      </c>
      <c r="C42" s="33">
        <f>(B42/$B$42)*100</f>
        <v>100</v>
      </c>
      <c r="E42" s="31" t="s">
        <v>268</v>
      </c>
      <c r="F42" s="80">
        <v>12910</v>
      </c>
      <c r="G42" s="99">
        <f>(F42/$F$42)*100</f>
        <v>100</v>
      </c>
      <c r="I42" s="39"/>
    </row>
    <row r="43" spans="1:7" ht="12.75">
      <c r="A43" s="36" t="s">
        <v>301</v>
      </c>
      <c r="B43" s="98">
        <v>90</v>
      </c>
      <c r="C43" s="102">
        <f>(B43/$B$42)*100</f>
        <v>56.25</v>
      </c>
      <c r="E43" s="60" t="s">
        <v>168</v>
      </c>
      <c r="F43" s="106">
        <v>13918</v>
      </c>
      <c r="G43" s="107">
        <f aca="true" t="shared" si="6" ref="G43:G71">(F43/$F$42)*100</f>
        <v>107.80790085205267</v>
      </c>
    </row>
    <row r="44" spans="1:7" ht="12.75">
      <c r="A44" s="36"/>
      <c r="B44" s="93" t="s">
        <v>250</v>
      </c>
      <c r="C44" s="10"/>
      <c r="E44" s="1" t="s">
        <v>329</v>
      </c>
      <c r="F44" s="97">
        <v>130</v>
      </c>
      <c r="G44" s="101">
        <f t="shared" si="6"/>
        <v>1.0069713400464757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10336</v>
      </c>
      <c r="C46" s="33">
        <f>(B46/$B$46)*100</f>
        <v>100</v>
      </c>
      <c r="E46" s="1" t="s">
        <v>332</v>
      </c>
      <c r="F46" s="97">
        <v>30</v>
      </c>
      <c r="G46" s="101">
        <f t="shared" si="6"/>
        <v>0.23237800154918667</v>
      </c>
    </row>
    <row r="47" spans="1:7" ht="12.75">
      <c r="A47" s="36" t="s">
        <v>333</v>
      </c>
      <c r="B47" s="97">
        <v>1279</v>
      </c>
      <c r="C47" s="10">
        <f>(B47/$B$46)*100</f>
        <v>12.37422600619195</v>
      </c>
      <c r="E47" s="1" t="s">
        <v>334</v>
      </c>
      <c r="F47" s="97">
        <v>168</v>
      </c>
      <c r="G47" s="101">
        <f t="shared" si="6"/>
        <v>1.3013168086754454</v>
      </c>
    </row>
    <row r="48" spans="1:7" ht="12.75">
      <c r="A48" s="36"/>
      <c r="B48" s="93" t="s">
        <v>250</v>
      </c>
      <c r="C48" s="10"/>
      <c r="E48" s="1" t="s">
        <v>335</v>
      </c>
      <c r="F48" s="97">
        <v>795</v>
      </c>
      <c r="G48" s="101">
        <f t="shared" si="6"/>
        <v>6.158017041053447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320</v>
      </c>
      <c r="G49" s="101">
        <f t="shared" si="6"/>
        <v>2.478698683191325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22</v>
      </c>
      <c r="G50" s="101">
        <f t="shared" si="6"/>
        <v>0.17041053446940357</v>
      </c>
    </row>
    <row r="51" spans="1:7" ht="12.75">
      <c r="A51" s="5" t="s">
        <v>338</v>
      </c>
      <c r="B51" s="93">
        <v>2281</v>
      </c>
      <c r="C51" s="33">
        <f>(B51/$B$51)*100</f>
        <v>100</v>
      </c>
      <c r="E51" s="1" t="s">
        <v>339</v>
      </c>
      <c r="F51" s="97">
        <v>1125</v>
      </c>
      <c r="G51" s="101">
        <f t="shared" si="6"/>
        <v>8.7141750580945</v>
      </c>
    </row>
    <row r="52" spans="1:7" ht="12.75">
      <c r="A52" s="4" t="s">
        <v>340</v>
      </c>
      <c r="B52" s="98">
        <v>174</v>
      </c>
      <c r="C52" s="10">
        <f>(B52/$B$51)*100</f>
        <v>7.628233231039018</v>
      </c>
      <c r="E52" s="1" t="s">
        <v>341</v>
      </c>
      <c r="F52" s="97">
        <v>255</v>
      </c>
      <c r="G52" s="101">
        <f t="shared" si="6"/>
        <v>1.9752130131680867</v>
      </c>
    </row>
    <row r="53" spans="1:7" ht="12.75">
      <c r="A53" s="4"/>
      <c r="B53" s="93" t="s">
        <v>250</v>
      </c>
      <c r="C53" s="10"/>
      <c r="E53" s="1" t="s">
        <v>342</v>
      </c>
      <c r="F53" s="97">
        <v>30</v>
      </c>
      <c r="G53" s="101">
        <f t="shared" si="6"/>
        <v>0.23237800154918667</v>
      </c>
    </row>
    <row r="54" spans="1:7" ht="14.25">
      <c r="A54" s="5" t="s">
        <v>343</v>
      </c>
      <c r="B54" s="93">
        <v>7404</v>
      </c>
      <c r="C54" s="33">
        <f>(B54/$B$54)*100</f>
        <v>100</v>
      </c>
      <c r="E54" s="1" t="s">
        <v>201</v>
      </c>
      <c r="F54" s="97">
        <v>1995</v>
      </c>
      <c r="G54" s="101">
        <f t="shared" si="6"/>
        <v>15.453137103020914</v>
      </c>
    </row>
    <row r="55" spans="1:7" ht="12.75">
      <c r="A55" s="4" t="s">
        <v>340</v>
      </c>
      <c r="B55" s="98">
        <v>1695</v>
      </c>
      <c r="C55" s="10">
        <f>(B55/$B$54)*100</f>
        <v>22.893030794165316</v>
      </c>
      <c r="E55" s="1" t="s">
        <v>344</v>
      </c>
      <c r="F55" s="97">
        <v>2940</v>
      </c>
      <c r="G55" s="101">
        <f t="shared" si="6"/>
        <v>22.773044151820294</v>
      </c>
    </row>
    <row r="56" spans="1:7" ht="12.75">
      <c r="A56" s="4" t="s">
        <v>345</v>
      </c>
      <c r="B56" s="120">
        <v>70</v>
      </c>
      <c r="C56" s="37" t="s">
        <v>261</v>
      </c>
      <c r="E56" s="1" t="s">
        <v>346</v>
      </c>
      <c r="F56" s="97">
        <v>42</v>
      </c>
      <c r="G56" s="101">
        <f t="shared" si="6"/>
        <v>0.32532920216886135</v>
      </c>
    </row>
    <row r="57" spans="1:7" ht="12.75">
      <c r="A57" s="4" t="s">
        <v>347</v>
      </c>
      <c r="B57" s="98">
        <v>5709</v>
      </c>
      <c r="C57" s="10">
        <f>(B57/$B$54)*100</f>
        <v>77.10696920583469</v>
      </c>
      <c r="E57" s="1" t="s">
        <v>348</v>
      </c>
      <c r="F57" s="97">
        <v>32</v>
      </c>
      <c r="G57" s="101">
        <f t="shared" si="6"/>
        <v>0.24786986831913244</v>
      </c>
    </row>
    <row r="58" spans="1:7" ht="12.75">
      <c r="A58" s="4" t="s">
        <v>345</v>
      </c>
      <c r="B58" s="120">
        <v>74.9</v>
      </c>
      <c r="C58" s="37" t="s">
        <v>261</v>
      </c>
      <c r="E58" s="1" t="s">
        <v>349</v>
      </c>
      <c r="F58" s="97">
        <v>470</v>
      </c>
      <c r="G58" s="101">
        <f t="shared" si="6"/>
        <v>3.6405886909372582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2522</v>
      </c>
      <c r="C60" s="33">
        <f>(B60/$B$60)*100</f>
        <v>100</v>
      </c>
      <c r="E60" s="1" t="s">
        <v>352</v>
      </c>
      <c r="F60" s="97">
        <v>536</v>
      </c>
      <c r="G60" s="101">
        <f t="shared" si="6"/>
        <v>4.151820294345469</v>
      </c>
    </row>
    <row r="61" spans="1:7" ht="12.75">
      <c r="A61" s="4" t="s">
        <v>340</v>
      </c>
      <c r="B61" s="97">
        <v>1056</v>
      </c>
      <c r="C61" s="10">
        <f>(B61/$B$60)*100</f>
        <v>41.871530531324346</v>
      </c>
      <c r="E61" s="1" t="s">
        <v>353</v>
      </c>
      <c r="F61" s="97">
        <v>70</v>
      </c>
      <c r="G61" s="101">
        <f t="shared" si="6"/>
        <v>0.5422153369481022</v>
      </c>
    </row>
    <row r="62" spans="1:7" ht="12.75">
      <c r="A62" s="4"/>
      <c r="B62" s="93" t="s">
        <v>250</v>
      </c>
      <c r="C62" s="10"/>
      <c r="E62" s="1" t="s">
        <v>354</v>
      </c>
      <c r="F62" s="97">
        <v>153</v>
      </c>
      <c r="G62" s="101">
        <f t="shared" si="6"/>
        <v>1.185127807900852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</v>
      </c>
      <c r="G63" s="101">
        <f t="shared" si="6"/>
        <v>0.06196746707978311</v>
      </c>
    </row>
    <row r="64" spans="1:7" ht="12.75">
      <c r="A64" s="29" t="s">
        <v>357</v>
      </c>
      <c r="B64" s="93">
        <v>12207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6065</v>
      </c>
      <c r="C65" s="10">
        <f>(B65/$B$64)*100</f>
        <v>49.68460719259441</v>
      </c>
      <c r="E65" s="1" t="s">
        <v>359</v>
      </c>
      <c r="F65" s="97">
        <v>40</v>
      </c>
      <c r="G65" s="101">
        <f t="shared" si="6"/>
        <v>0.3098373353989156</v>
      </c>
    </row>
    <row r="66" spans="1:7" ht="12.75">
      <c r="A66" s="4" t="s">
        <v>257</v>
      </c>
      <c r="B66" s="97">
        <v>5500</v>
      </c>
      <c r="C66" s="10">
        <f aca="true" t="shared" si="7" ref="C66:C71">(B66/$B$64)*100</f>
        <v>45.05611534365528</v>
      </c>
      <c r="E66" s="1" t="s">
        <v>360</v>
      </c>
      <c r="F66" s="97">
        <v>10</v>
      </c>
      <c r="G66" s="101">
        <f t="shared" si="6"/>
        <v>0.0774593338497289</v>
      </c>
    </row>
    <row r="67" spans="1:7" ht="12.75">
      <c r="A67" s="4" t="s">
        <v>361</v>
      </c>
      <c r="B67" s="97">
        <v>3906</v>
      </c>
      <c r="C67" s="10">
        <f t="shared" si="7"/>
        <v>31.998033914966822</v>
      </c>
      <c r="E67" s="1" t="s">
        <v>362</v>
      </c>
      <c r="F67" s="97">
        <v>87</v>
      </c>
      <c r="G67" s="101">
        <f t="shared" si="6"/>
        <v>0.6738962044926413</v>
      </c>
    </row>
    <row r="68" spans="1:7" ht="12.75">
      <c r="A68" s="4" t="s">
        <v>363</v>
      </c>
      <c r="B68" s="97">
        <v>1594</v>
      </c>
      <c r="C68" s="10">
        <f t="shared" si="7"/>
        <v>13.058081428688457</v>
      </c>
      <c r="E68" s="1" t="s">
        <v>364</v>
      </c>
      <c r="F68" s="97">
        <v>350</v>
      </c>
      <c r="G68" s="101">
        <f t="shared" si="6"/>
        <v>2.7110766847405112</v>
      </c>
    </row>
    <row r="69" spans="1:7" ht="12.75">
      <c r="A69" s="4" t="s">
        <v>365</v>
      </c>
      <c r="B69" s="97">
        <v>591</v>
      </c>
      <c r="C69" s="10">
        <f t="shared" si="7"/>
        <v>4.841484394200049</v>
      </c>
      <c r="E69" s="1" t="s">
        <v>366</v>
      </c>
      <c r="F69" s="97">
        <v>76</v>
      </c>
      <c r="G69" s="101">
        <f t="shared" si="6"/>
        <v>0.5886909372579396</v>
      </c>
    </row>
    <row r="70" spans="1:7" ht="12.75">
      <c r="A70" s="4" t="s">
        <v>367</v>
      </c>
      <c r="B70" s="97">
        <v>1003</v>
      </c>
      <c r="C70" s="10">
        <f t="shared" si="7"/>
        <v>8.216597034488409</v>
      </c>
      <c r="E70" s="1" t="s">
        <v>368</v>
      </c>
      <c r="F70" s="97">
        <v>104</v>
      </c>
      <c r="G70" s="101">
        <f t="shared" si="6"/>
        <v>0.8055770720371804</v>
      </c>
    </row>
    <row r="71" spans="1:7" ht="12.75">
      <c r="A71" s="7" t="s">
        <v>258</v>
      </c>
      <c r="B71" s="103">
        <v>642</v>
      </c>
      <c r="C71" s="40">
        <f t="shared" si="7"/>
        <v>5.2592774637503075</v>
      </c>
      <c r="D71" s="41"/>
      <c r="E71" s="9" t="s">
        <v>369</v>
      </c>
      <c r="F71" s="103">
        <v>4130</v>
      </c>
      <c r="G71" s="104">
        <f t="shared" si="6"/>
        <v>31.990704879938033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10529</v>
      </c>
      <c r="C9" s="81">
        <f>(B9/$B$9)*100</f>
        <v>100</v>
      </c>
      <c r="D9" s="65"/>
      <c r="E9" s="79" t="s">
        <v>381</v>
      </c>
      <c r="F9" s="80">
        <v>5493</v>
      </c>
      <c r="G9" s="81">
        <f>(F9/$F$9)*100</f>
        <v>100</v>
      </c>
    </row>
    <row r="10" spans="1:7" ht="12.75">
      <c r="A10" s="82" t="s">
        <v>382</v>
      </c>
      <c r="B10" s="97">
        <v>6530</v>
      </c>
      <c r="C10" s="105">
        <f>(B10/$B$9)*100</f>
        <v>62.01918510779751</v>
      </c>
      <c r="D10" s="65"/>
      <c r="E10" s="78" t="s">
        <v>383</v>
      </c>
      <c r="F10" s="97">
        <v>386</v>
      </c>
      <c r="G10" s="105">
        <f aca="true" t="shared" si="0" ref="G10:G19">(F10/$F$9)*100</f>
        <v>7.02712543236847</v>
      </c>
    </row>
    <row r="11" spans="1:7" ht="12.75">
      <c r="A11" s="82" t="s">
        <v>384</v>
      </c>
      <c r="B11" s="97">
        <v>6530</v>
      </c>
      <c r="C11" s="105">
        <f aca="true" t="shared" si="1" ref="C11:C16">(B11/$B$9)*100</f>
        <v>62.01918510779751</v>
      </c>
      <c r="D11" s="65"/>
      <c r="E11" s="78" t="s">
        <v>385</v>
      </c>
      <c r="F11" s="97">
        <v>260</v>
      </c>
      <c r="G11" s="105">
        <f t="shared" si="0"/>
        <v>4.733296923357</v>
      </c>
    </row>
    <row r="12" spans="1:7" ht="12.75">
      <c r="A12" s="82" t="s">
        <v>386</v>
      </c>
      <c r="B12" s="97">
        <v>6130</v>
      </c>
      <c r="C12" s="105">
        <f>(B12/$B$9)*100</f>
        <v>58.2201538607655</v>
      </c>
      <c r="D12" s="65"/>
      <c r="E12" s="78" t="s">
        <v>387</v>
      </c>
      <c r="F12" s="97">
        <v>942</v>
      </c>
      <c r="G12" s="105">
        <f t="shared" si="0"/>
        <v>17.149098853085746</v>
      </c>
    </row>
    <row r="13" spans="1:7" ht="12.75">
      <c r="A13" s="82" t="s">
        <v>388</v>
      </c>
      <c r="B13" s="97">
        <v>400</v>
      </c>
      <c r="C13" s="105">
        <f>(B13/$B$9)*100</f>
        <v>3.7990312470320067</v>
      </c>
      <c r="D13" s="65"/>
      <c r="E13" s="78" t="s">
        <v>389</v>
      </c>
      <c r="F13" s="97">
        <v>695</v>
      </c>
      <c r="G13" s="105">
        <f t="shared" si="0"/>
        <v>12.652466775896595</v>
      </c>
    </row>
    <row r="14" spans="1:7" ht="12.75">
      <c r="A14" s="82" t="s">
        <v>390</v>
      </c>
      <c r="B14" s="109">
        <v>6.1</v>
      </c>
      <c r="C14" s="112" t="s">
        <v>261</v>
      </c>
      <c r="D14" s="65"/>
      <c r="E14" s="78" t="s">
        <v>391</v>
      </c>
      <c r="F14" s="97">
        <v>883</v>
      </c>
      <c r="G14" s="105">
        <f t="shared" si="0"/>
        <v>16.07500455124704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1208</v>
      </c>
      <c r="G15" s="105">
        <f t="shared" si="0"/>
        <v>21.99162570544329</v>
      </c>
    </row>
    <row r="16" spans="1:7" ht="12.75">
      <c r="A16" s="82" t="s">
        <v>67</v>
      </c>
      <c r="B16" s="97">
        <v>3999</v>
      </c>
      <c r="C16" s="105">
        <f t="shared" si="1"/>
        <v>37.98081489220249</v>
      </c>
      <c r="D16" s="65"/>
      <c r="E16" s="78" t="s">
        <v>68</v>
      </c>
      <c r="F16" s="97">
        <v>514</v>
      </c>
      <c r="G16" s="105">
        <f t="shared" si="0"/>
        <v>9.357363917713453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438</v>
      </c>
      <c r="G17" s="105">
        <f t="shared" si="0"/>
        <v>7.97378481703987</v>
      </c>
    </row>
    <row r="18" spans="1:7" ht="12.75">
      <c r="A18" s="77" t="s">
        <v>70</v>
      </c>
      <c r="B18" s="80">
        <v>5591</v>
      </c>
      <c r="C18" s="81">
        <f>(B18/$B$18)*100</f>
        <v>100</v>
      </c>
      <c r="D18" s="65"/>
      <c r="E18" s="78" t="s">
        <v>170</v>
      </c>
      <c r="F18" s="97">
        <v>64</v>
      </c>
      <c r="G18" s="105">
        <f t="shared" si="0"/>
        <v>1.1651192426724921</v>
      </c>
    </row>
    <row r="19" spans="1:9" ht="12.75">
      <c r="A19" s="82" t="s">
        <v>382</v>
      </c>
      <c r="B19" s="97">
        <v>3203</v>
      </c>
      <c r="C19" s="105">
        <f>(B19/$B$18)*100</f>
        <v>57.288499373993915</v>
      </c>
      <c r="D19" s="65"/>
      <c r="E19" s="78" t="s">
        <v>169</v>
      </c>
      <c r="F19" s="98">
        <v>103</v>
      </c>
      <c r="G19" s="105">
        <f t="shared" si="0"/>
        <v>1.8751137811760423</v>
      </c>
      <c r="I19" s="118"/>
    </row>
    <row r="20" spans="1:7" ht="12.75">
      <c r="A20" s="82" t="s">
        <v>384</v>
      </c>
      <c r="B20" s="97">
        <v>3203</v>
      </c>
      <c r="C20" s="105">
        <f>(B20/$B$18)*100</f>
        <v>57.288499373993915</v>
      </c>
      <c r="D20" s="65"/>
      <c r="E20" s="78" t="s">
        <v>71</v>
      </c>
      <c r="F20" s="97">
        <v>42478</v>
      </c>
      <c r="G20" s="112" t="s">
        <v>261</v>
      </c>
    </row>
    <row r="21" spans="1:7" ht="12.75">
      <c r="A21" s="82" t="s">
        <v>386</v>
      </c>
      <c r="B21" s="97">
        <v>3077</v>
      </c>
      <c r="C21" s="105">
        <f>(B21/$B$18)*100</f>
        <v>55.03487748166697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4202</v>
      </c>
      <c r="G22" s="105">
        <f>(F22/$F$9)*100</f>
        <v>76.49736027671582</v>
      </c>
    </row>
    <row r="23" spans="1:7" ht="12.75">
      <c r="A23" s="77" t="s">
        <v>73</v>
      </c>
      <c r="B23" s="80">
        <v>836</v>
      </c>
      <c r="C23" s="81">
        <f>(B23/$B$23)*100</f>
        <v>100</v>
      </c>
      <c r="D23" s="65"/>
      <c r="E23" s="78" t="s">
        <v>74</v>
      </c>
      <c r="F23" s="97">
        <v>52942</v>
      </c>
      <c r="G23" s="112" t="s">
        <v>261</v>
      </c>
    </row>
    <row r="24" spans="1:7" ht="12.75">
      <c r="A24" s="82" t="s">
        <v>75</v>
      </c>
      <c r="B24" s="97">
        <v>467</v>
      </c>
      <c r="C24" s="105">
        <f>(B24/$B$23)*100</f>
        <v>55.86124401913876</v>
      </c>
      <c r="D24" s="65"/>
      <c r="E24" s="78" t="s">
        <v>76</v>
      </c>
      <c r="F24" s="97">
        <v>1910</v>
      </c>
      <c r="G24" s="105">
        <f>(F24/$F$9)*100</f>
        <v>34.77152739850719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12464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166</v>
      </c>
      <c r="G26" s="105">
        <f>(F26/$F$9)*100</f>
        <v>3.022028035681777</v>
      </c>
    </row>
    <row r="27" spans="1:7" ht="12.75">
      <c r="A27" s="77" t="s">
        <v>85</v>
      </c>
      <c r="B27" s="80">
        <v>5887</v>
      </c>
      <c r="C27" s="81">
        <f>(B27/$B$27)*100</f>
        <v>100</v>
      </c>
      <c r="D27" s="65"/>
      <c r="E27" s="78" t="s">
        <v>78</v>
      </c>
      <c r="F27" s="98">
        <v>6294</v>
      </c>
      <c r="G27" s="112" t="s">
        <v>261</v>
      </c>
    </row>
    <row r="28" spans="1:7" ht="12.75">
      <c r="A28" s="82" t="s">
        <v>86</v>
      </c>
      <c r="B28" s="97">
        <v>3655</v>
      </c>
      <c r="C28" s="105">
        <f aca="true" t="shared" si="2" ref="C28:C33">(B28/$B$27)*100</f>
        <v>62.0859520978427</v>
      </c>
      <c r="D28" s="65"/>
      <c r="E28" s="78" t="s">
        <v>79</v>
      </c>
      <c r="F28" s="97">
        <v>107</v>
      </c>
      <c r="G28" s="105">
        <f>(F28/$F$9)*100</f>
        <v>1.9479337338430731</v>
      </c>
    </row>
    <row r="29" spans="1:7" ht="12.75">
      <c r="A29" s="82" t="s">
        <v>87</v>
      </c>
      <c r="B29" s="97">
        <v>968</v>
      </c>
      <c r="C29" s="105">
        <f t="shared" si="2"/>
        <v>16.443010022082554</v>
      </c>
      <c r="D29" s="65"/>
      <c r="E29" s="78" t="s">
        <v>80</v>
      </c>
      <c r="F29" s="97">
        <v>4526</v>
      </c>
      <c r="G29" s="112" t="s">
        <v>261</v>
      </c>
    </row>
    <row r="30" spans="1:7" ht="12.75">
      <c r="A30" s="82" t="s">
        <v>88</v>
      </c>
      <c r="B30" s="97">
        <v>941</v>
      </c>
      <c r="C30" s="105">
        <f t="shared" si="2"/>
        <v>15.984372345846781</v>
      </c>
      <c r="D30" s="65"/>
      <c r="E30" s="78" t="s">
        <v>81</v>
      </c>
      <c r="F30" s="97">
        <v>1039</v>
      </c>
      <c r="G30" s="105">
        <f>(F30/$F$9)*100</f>
        <v>18.91498270526124</v>
      </c>
    </row>
    <row r="31" spans="1:7" ht="12.75">
      <c r="A31" s="82" t="s">
        <v>115</v>
      </c>
      <c r="B31" s="97">
        <v>105</v>
      </c>
      <c r="C31" s="105">
        <f t="shared" si="2"/>
        <v>1.78359096313912</v>
      </c>
      <c r="D31" s="65"/>
      <c r="E31" s="78" t="s">
        <v>82</v>
      </c>
      <c r="F31" s="97">
        <v>15937</v>
      </c>
      <c r="G31" s="112" t="s">
        <v>261</v>
      </c>
    </row>
    <row r="32" spans="1:7" ht="12.75">
      <c r="A32" s="82" t="s">
        <v>89</v>
      </c>
      <c r="B32" s="97">
        <v>102</v>
      </c>
      <c r="C32" s="105">
        <f t="shared" si="2"/>
        <v>1.7326312213351451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116</v>
      </c>
      <c r="C33" s="105">
        <f t="shared" si="2"/>
        <v>1.9704433497536946</v>
      </c>
      <c r="D33" s="65"/>
      <c r="E33" s="79" t="s">
        <v>84</v>
      </c>
      <c r="F33" s="80">
        <v>3319</v>
      </c>
      <c r="G33" s="81">
        <f>(F33/$F$33)*100</f>
        <v>100</v>
      </c>
    </row>
    <row r="34" spans="1:7" ht="12.75">
      <c r="A34" s="82" t="s">
        <v>91</v>
      </c>
      <c r="B34" s="109">
        <v>22.4</v>
      </c>
      <c r="C34" s="112" t="s">
        <v>261</v>
      </c>
      <c r="D34" s="65"/>
      <c r="E34" s="78" t="s">
        <v>383</v>
      </c>
      <c r="F34" s="97">
        <v>59</v>
      </c>
      <c r="G34" s="105">
        <f aca="true" t="shared" si="3" ref="G34:G43">(F34/$F$33)*100</f>
        <v>1.777643868635131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100</v>
      </c>
      <c r="G35" s="105">
        <f t="shared" si="3"/>
        <v>3.0129557095510693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400</v>
      </c>
      <c r="G36" s="105">
        <f t="shared" si="3"/>
        <v>12.051822838204277</v>
      </c>
    </row>
    <row r="37" spans="1:7" ht="12.75">
      <c r="A37" s="77" t="s">
        <v>94</v>
      </c>
      <c r="B37" s="80">
        <v>6130</v>
      </c>
      <c r="C37" s="81">
        <f>(B37/$B$37)*100</f>
        <v>100</v>
      </c>
      <c r="D37" s="65"/>
      <c r="E37" s="78" t="s">
        <v>389</v>
      </c>
      <c r="F37" s="97">
        <v>339</v>
      </c>
      <c r="G37" s="105">
        <f t="shared" si="3"/>
        <v>10.213919855378126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599</v>
      </c>
      <c r="G38" s="105">
        <f t="shared" si="3"/>
        <v>18.047604700210908</v>
      </c>
    </row>
    <row r="39" spans="1:7" ht="12.75">
      <c r="A39" s="82" t="s">
        <v>97</v>
      </c>
      <c r="B39" s="98">
        <v>1659</v>
      </c>
      <c r="C39" s="105">
        <f>(B39/$B$37)*100</f>
        <v>27.063621533442088</v>
      </c>
      <c r="D39" s="65"/>
      <c r="E39" s="78" t="s">
        <v>393</v>
      </c>
      <c r="F39" s="97">
        <v>911</v>
      </c>
      <c r="G39" s="105">
        <f t="shared" si="3"/>
        <v>27.448026514010245</v>
      </c>
    </row>
    <row r="40" spans="1:7" ht="12.75">
      <c r="A40" s="82" t="s">
        <v>98</v>
      </c>
      <c r="B40" s="98">
        <v>2329</v>
      </c>
      <c r="C40" s="105">
        <f>(B40/$B$37)*100</f>
        <v>37.99347471451876</v>
      </c>
      <c r="D40" s="65"/>
      <c r="E40" s="78" t="s">
        <v>68</v>
      </c>
      <c r="F40" s="97">
        <v>433</v>
      </c>
      <c r="G40" s="105">
        <f t="shared" si="3"/>
        <v>13.04609822235613</v>
      </c>
    </row>
    <row r="41" spans="1:7" ht="12.75">
      <c r="A41" s="82" t="s">
        <v>100</v>
      </c>
      <c r="B41" s="98">
        <v>1452</v>
      </c>
      <c r="C41" s="105">
        <f>(B41/$B$37)*100</f>
        <v>23.68678629690049</v>
      </c>
      <c r="D41" s="65"/>
      <c r="E41" s="78" t="s">
        <v>69</v>
      </c>
      <c r="F41" s="97">
        <v>354</v>
      </c>
      <c r="G41" s="105">
        <f t="shared" si="3"/>
        <v>10.665863211810786</v>
      </c>
    </row>
    <row r="42" spans="1:7" ht="12.75">
      <c r="A42" s="82" t="s">
        <v>260</v>
      </c>
      <c r="B42" s="98">
        <v>23</v>
      </c>
      <c r="C42" s="105">
        <f>(B42/$B$37)*100</f>
        <v>0.37520391517128876</v>
      </c>
      <c r="D42" s="65"/>
      <c r="E42" s="78" t="s">
        <v>170</v>
      </c>
      <c r="F42" s="97">
        <v>33</v>
      </c>
      <c r="G42" s="105">
        <f t="shared" si="3"/>
        <v>0.9942753841518529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91</v>
      </c>
      <c r="G43" s="105">
        <f t="shared" si="3"/>
        <v>2.741789695691473</v>
      </c>
    </row>
    <row r="44" spans="1:7" ht="12.75">
      <c r="A44" s="82" t="s">
        <v>291</v>
      </c>
      <c r="B44" s="98">
        <v>320</v>
      </c>
      <c r="C44" s="105">
        <f>(B44/$B$37)*100</f>
        <v>5.220228384991843</v>
      </c>
      <c r="D44" s="65"/>
      <c r="E44" s="78" t="s">
        <v>93</v>
      </c>
      <c r="F44" s="97">
        <v>52701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347</v>
      </c>
      <c r="C46" s="105">
        <f>(B46/$B$37)*100</f>
        <v>5.66068515497553</v>
      </c>
      <c r="D46" s="65"/>
      <c r="E46" s="78" t="s">
        <v>96</v>
      </c>
      <c r="F46" s="97">
        <v>22631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31300</v>
      </c>
      <c r="G48" s="112" t="s">
        <v>261</v>
      </c>
    </row>
    <row r="49" spans="1:7" ht="13.5" thickBot="1">
      <c r="A49" s="82" t="s">
        <v>292</v>
      </c>
      <c r="B49" s="98">
        <v>23</v>
      </c>
      <c r="C49" s="105">
        <f aca="true" t="shared" si="4" ref="C49:C55">(B49/$B$37)*100</f>
        <v>0.37520391517128876</v>
      </c>
      <c r="D49" s="87"/>
      <c r="E49" s="88" t="s">
        <v>102</v>
      </c>
      <c r="F49" s="113">
        <v>26787</v>
      </c>
      <c r="G49" s="114" t="s">
        <v>261</v>
      </c>
    </row>
    <row r="50" spans="1:7" ht="13.5" thickTop="1">
      <c r="A50" s="82" t="s">
        <v>116</v>
      </c>
      <c r="B50" s="98">
        <v>287</v>
      </c>
      <c r="C50" s="105">
        <f t="shared" si="4"/>
        <v>4.68189233278956</v>
      </c>
      <c r="D50" s="65"/>
      <c r="E50" s="78"/>
      <c r="F50" s="86"/>
      <c r="G50" s="85"/>
    </row>
    <row r="51" spans="1:7" ht="12.75">
      <c r="A51" s="82" t="s">
        <v>117</v>
      </c>
      <c r="B51" s="98">
        <v>70</v>
      </c>
      <c r="C51" s="105">
        <f t="shared" si="4"/>
        <v>1.1419249592169658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111</v>
      </c>
      <c r="C52" s="105">
        <f t="shared" si="4"/>
        <v>1.8107667210440457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567</v>
      </c>
      <c r="C53" s="105">
        <f t="shared" si="4"/>
        <v>9.249592169657422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158</v>
      </c>
      <c r="C54" s="105">
        <f t="shared" si="4"/>
        <v>2.5774877650897228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77</v>
      </c>
      <c r="C55" s="105">
        <f t="shared" si="4"/>
        <v>1.2561174551386622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359</v>
      </c>
      <c r="C57" s="105">
        <f>(B57/$B$37)*100</f>
        <v>5.856443719412725</v>
      </c>
      <c r="D57" s="65"/>
      <c r="E57" s="79" t="s">
        <v>84</v>
      </c>
      <c r="F57" s="80">
        <v>112</v>
      </c>
      <c r="G57" s="105">
        <f>(F57/L57)*100</f>
        <v>3.374510394697198</v>
      </c>
      <c r="H57" s="79" t="s">
        <v>84</v>
      </c>
      <c r="L57" s="15">
        <v>3319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77</v>
      </c>
      <c r="G58" s="105">
        <f>(F58/L58)*100</f>
        <v>5.6000000000000005</v>
      </c>
      <c r="H58" s="78" t="s">
        <v>118</v>
      </c>
      <c r="L58" s="15">
        <v>1375</v>
      </c>
    </row>
    <row r="59" spans="1:12" ht="12.75">
      <c r="A59" s="82" t="s">
        <v>112</v>
      </c>
      <c r="B59" s="98">
        <v>330</v>
      </c>
      <c r="C59" s="105">
        <f>(B59/$B$37)*100</f>
        <v>5.383360522022838</v>
      </c>
      <c r="D59" s="65"/>
      <c r="E59" s="78" t="s">
        <v>120</v>
      </c>
      <c r="F59" s="97">
        <v>35</v>
      </c>
      <c r="G59" s="105">
        <f>(F59/L59)*100</f>
        <v>5.64516129032258</v>
      </c>
      <c r="H59" s="78" t="s">
        <v>120</v>
      </c>
      <c r="L59" s="15">
        <v>620</v>
      </c>
    </row>
    <row r="60" spans="1:7" ht="12.75">
      <c r="A60" s="82" t="s">
        <v>113</v>
      </c>
      <c r="B60" s="98">
        <v>825</v>
      </c>
      <c r="C60" s="105">
        <f>(B60/$B$37)*100</f>
        <v>13.458401305057096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2808</v>
      </c>
      <c r="C62" s="105">
        <f>(B62/$B$37)*100</f>
        <v>45.807504078303424</v>
      </c>
      <c r="D62" s="65"/>
      <c r="E62" s="79" t="s">
        <v>123</v>
      </c>
      <c r="F62" s="80">
        <v>45</v>
      </c>
      <c r="G62" s="105">
        <f>(F62/L62)*100</f>
        <v>7.0754716981132075</v>
      </c>
      <c r="H62" s="79" t="s">
        <v>394</v>
      </c>
      <c r="L62" s="15">
        <v>636</v>
      </c>
    </row>
    <row r="63" spans="1:12" ht="12.75">
      <c r="A63" s="61" t="s">
        <v>293</v>
      </c>
      <c r="B63" s="98">
        <v>275</v>
      </c>
      <c r="C63" s="105">
        <f>(B63/$B$37)*100</f>
        <v>4.486133768352365</v>
      </c>
      <c r="D63" s="65"/>
      <c r="E63" s="78" t="s">
        <v>118</v>
      </c>
      <c r="F63" s="97">
        <v>19</v>
      </c>
      <c r="G63" s="105">
        <f>(F63/L63)*100</f>
        <v>7.421875</v>
      </c>
      <c r="H63" s="78" t="s">
        <v>118</v>
      </c>
      <c r="L63" s="15">
        <v>256</v>
      </c>
    </row>
    <row r="64" spans="1:12" ht="12.75">
      <c r="A64" s="82" t="s">
        <v>114</v>
      </c>
      <c r="B64" s="98">
        <v>240</v>
      </c>
      <c r="C64" s="105">
        <f>(B64/$B$37)*100</f>
        <v>3.915171288743882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894</v>
      </c>
      <c r="G66" s="105">
        <f aca="true" t="shared" si="5" ref="G66:G71">(F66/L66)*100</f>
        <v>6.957198443579767</v>
      </c>
      <c r="H66" s="79" t="s">
        <v>124</v>
      </c>
      <c r="L66" s="15">
        <v>12850</v>
      </c>
    </row>
    <row r="67" spans="1:12" ht="12.75">
      <c r="A67" s="82" t="s">
        <v>126</v>
      </c>
      <c r="B67" s="97">
        <v>5160</v>
      </c>
      <c r="C67" s="105">
        <f>(B67/$B$37)*100</f>
        <v>84.17618270799348</v>
      </c>
      <c r="D67" s="65"/>
      <c r="E67" s="78" t="s">
        <v>262</v>
      </c>
      <c r="F67" s="97">
        <v>697</v>
      </c>
      <c r="G67" s="105">
        <f t="shared" si="5"/>
        <v>6.743421052631579</v>
      </c>
      <c r="H67" s="78" t="s">
        <v>262</v>
      </c>
      <c r="L67" s="15">
        <v>10336</v>
      </c>
    </row>
    <row r="68" spans="1:12" ht="12.75">
      <c r="A68" s="82" t="s">
        <v>128</v>
      </c>
      <c r="B68" s="97">
        <v>616</v>
      </c>
      <c r="C68" s="105">
        <f>(B68/$B$37)*100</f>
        <v>10.048939641109298</v>
      </c>
      <c r="D68" s="65"/>
      <c r="E68" s="78" t="s">
        <v>127</v>
      </c>
      <c r="F68" s="97">
        <v>152</v>
      </c>
      <c r="G68" s="105">
        <f t="shared" si="5"/>
        <v>6.026962727993656</v>
      </c>
      <c r="H68" s="78" t="s">
        <v>127</v>
      </c>
      <c r="L68" s="15">
        <v>2522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197</v>
      </c>
      <c r="G69" s="105">
        <f t="shared" si="5"/>
        <v>7.836117740652347</v>
      </c>
      <c r="H69" s="78" t="s">
        <v>129</v>
      </c>
      <c r="L69" s="15">
        <v>2514</v>
      </c>
    </row>
    <row r="70" spans="1:12" ht="12.75">
      <c r="A70" s="82" t="s">
        <v>376</v>
      </c>
      <c r="B70" s="97">
        <v>330</v>
      </c>
      <c r="C70" s="105">
        <f>(B70/$B$37)*100</f>
        <v>5.383360522022838</v>
      </c>
      <c r="D70" s="65"/>
      <c r="E70" s="78" t="s">
        <v>130</v>
      </c>
      <c r="F70" s="97">
        <v>153</v>
      </c>
      <c r="G70" s="105">
        <f t="shared" si="5"/>
        <v>8.328796951551443</v>
      </c>
      <c r="H70" s="78" t="s">
        <v>130</v>
      </c>
      <c r="L70" s="15">
        <v>1837</v>
      </c>
    </row>
    <row r="71" spans="1:12" ht="13.5" thickBot="1">
      <c r="A71" s="90" t="s">
        <v>371</v>
      </c>
      <c r="B71" s="110">
        <v>24</v>
      </c>
      <c r="C71" s="111">
        <f>(B71/$B$37)*100</f>
        <v>0.3915171288743882</v>
      </c>
      <c r="D71" s="91"/>
      <c r="E71" s="92" t="s">
        <v>131</v>
      </c>
      <c r="F71" s="110">
        <v>453</v>
      </c>
      <c r="G71" s="119">
        <f t="shared" si="5"/>
        <v>15.900315900315901</v>
      </c>
      <c r="H71" s="92" t="s">
        <v>131</v>
      </c>
      <c r="L71" s="15">
        <v>2849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8009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5480</v>
      </c>
      <c r="G9" s="81">
        <f>(F9/$F$9)*100</f>
        <v>100</v>
      </c>
      <c r="I9" s="53"/>
    </row>
    <row r="10" spans="1:7" ht="12.75">
      <c r="A10" s="36" t="s">
        <v>137</v>
      </c>
      <c r="B10" s="97">
        <v>3360</v>
      </c>
      <c r="C10" s="105">
        <f aca="true" t="shared" si="0" ref="C10:C18">(B10/$B$8)*100</f>
        <v>41.95280309651642</v>
      </c>
      <c r="E10" s="32" t="s">
        <v>138</v>
      </c>
      <c r="F10" s="97">
        <v>5239</v>
      </c>
      <c r="G10" s="105">
        <f>(F10/$F$9)*100</f>
        <v>95.60218978102189</v>
      </c>
    </row>
    <row r="11" spans="1:7" ht="12.75">
      <c r="A11" s="36" t="s">
        <v>139</v>
      </c>
      <c r="B11" s="97">
        <v>535</v>
      </c>
      <c r="C11" s="105">
        <f t="shared" si="0"/>
        <v>6.679985016856037</v>
      </c>
      <c r="E11" s="32" t="s">
        <v>140</v>
      </c>
      <c r="F11" s="97">
        <v>117</v>
      </c>
      <c r="G11" s="105">
        <f>(F11/$F$9)*100</f>
        <v>2.1350364963503647</v>
      </c>
    </row>
    <row r="12" spans="1:7" ht="12.75">
      <c r="A12" s="36" t="s">
        <v>141</v>
      </c>
      <c r="B12" s="97">
        <v>1551</v>
      </c>
      <c r="C12" s="105">
        <f t="shared" si="0"/>
        <v>19.36571357223124</v>
      </c>
      <c r="E12" s="32" t="s">
        <v>142</v>
      </c>
      <c r="F12" s="97">
        <v>124</v>
      </c>
      <c r="G12" s="105">
        <f>(F12/$F$9)*100</f>
        <v>2.2627737226277373</v>
      </c>
    </row>
    <row r="13" spans="1:7" ht="12.75">
      <c r="A13" s="36" t="s">
        <v>143</v>
      </c>
      <c r="B13" s="97">
        <v>481</v>
      </c>
      <c r="C13" s="105">
        <f t="shared" si="0"/>
        <v>6.005743538519166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324</v>
      </c>
      <c r="C14" s="105">
        <f t="shared" si="0"/>
        <v>4.045448870021226</v>
      </c>
      <c r="E14" s="42" t="s">
        <v>145</v>
      </c>
      <c r="F14" s="80">
        <v>2458</v>
      </c>
      <c r="G14" s="81">
        <f>(F14/$F$14)*100</f>
        <v>100</v>
      </c>
    </row>
    <row r="15" spans="1:7" ht="12.75">
      <c r="A15" s="36" t="s">
        <v>146</v>
      </c>
      <c r="B15" s="97">
        <v>343</v>
      </c>
      <c r="C15" s="105">
        <f t="shared" si="0"/>
        <v>4.282681982769384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1402</v>
      </c>
      <c r="C16" s="105">
        <f t="shared" si="0"/>
        <v>17.50530653015358</v>
      </c>
      <c r="E16" s="1" t="s">
        <v>149</v>
      </c>
      <c r="F16" s="97">
        <v>23</v>
      </c>
      <c r="G16" s="105">
        <f>(F16/$F$14)*100</f>
        <v>0.9357200976403581</v>
      </c>
    </row>
    <row r="17" spans="1:7" ht="12.75">
      <c r="A17" s="36" t="s">
        <v>150</v>
      </c>
      <c r="B17" s="97">
        <v>13</v>
      </c>
      <c r="C17" s="105">
        <f t="shared" si="0"/>
        <v>0.16231739293295044</v>
      </c>
      <c r="E17" s="1" t="s">
        <v>151</v>
      </c>
      <c r="F17" s="97">
        <v>541</v>
      </c>
      <c r="G17" s="105">
        <f aca="true" t="shared" si="1" ref="G17:G23">(F17/$F$14)*100</f>
        <v>22.009764035801467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1023</v>
      </c>
      <c r="G18" s="105">
        <f t="shared" si="1"/>
        <v>41.619202603742885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396</v>
      </c>
      <c r="G19" s="105">
        <f t="shared" si="1"/>
        <v>16.1106590724166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313</v>
      </c>
      <c r="G20" s="105">
        <f t="shared" si="1"/>
        <v>12.733930024410089</v>
      </c>
    </row>
    <row r="21" spans="1:7" ht="12.75">
      <c r="A21" s="36" t="s">
        <v>156</v>
      </c>
      <c r="B21" s="98">
        <v>62</v>
      </c>
      <c r="C21" s="105">
        <f aca="true" t="shared" si="2" ref="C21:C28">(B21/$B$8)*100</f>
        <v>0.7741291047571482</v>
      </c>
      <c r="E21" s="1" t="s">
        <v>157</v>
      </c>
      <c r="F21" s="97">
        <v>93</v>
      </c>
      <c r="G21" s="105">
        <f t="shared" si="1"/>
        <v>3.7835638730675343</v>
      </c>
    </row>
    <row r="22" spans="1:7" ht="12.75">
      <c r="A22" s="36" t="s">
        <v>158</v>
      </c>
      <c r="B22" s="98">
        <v>72</v>
      </c>
      <c r="C22" s="105">
        <f t="shared" si="2"/>
        <v>0.8989886377824947</v>
      </c>
      <c r="E22" s="1" t="s">
        <v>159</v>
      </c>
      <c r="F22" s="97">
        <v>69</v>
      </c>
      <c r="G22" s="105">
        <f t="shared" si="1"/>
        <v>2.807160292921074</v>
      </c>
    </row>
    <row r="23" spans="1:7" ht="12.75">
      <c r="A23" s="36" t="s">
        <v>160</v>
      </c>
      <c r="B23" s="98">
        <v>300</v>
      </c>
      <c r="C23" s="105">
        <f t="shared" si="2"/>
        <v>3.7457859907603948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587</v>
      </c>
      <c r="C24" s="105">
        <f t="shared" si="2"/>
        <v>7.329254588587839</v>
      </c>
      <c r="E24" s="1" t="s">
        <v>163</v>
      </c>
      <c r="F24" s="97">
        <v>129700</v>
      </c>
      <c r="G24" s="112" t="s">
        <v>261</v>
      </c>
    </row>
    <row r="25" spans="1:7" ht="12.75">
      <c r="A25" s="36" t="s">
        <v>164</v>
      </c>
      <c r="B25" s="97">
        <v>1331</v>
      </c>
      <c r="C25" s="105">
        <f t="shared" si="2"/>
        <v>16.618803845673614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1719</v>
      </c>
      <c r="C26" s="105">
        <f t="shared" si="2"/>
        <v>21.46335372705706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1869</v>
      </c>
      <c r="C27" s="105">
        <f t="shared" si="2"/>
        <v>23.33624672243726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2069</v>
      </c>
      <c r="C28" s="105">
        <f t="shared" si="2"/>
        <v>25.833437382944187</v>
      </c>
      <c r="E28" s="32" t="s">
        <v>176</v>
      </c>
      <c r="F28" s="97">
        <v>1590</v>
      </c>
      <c r="G28" s="105">
        <f aca="true" t="shared" si="3" ref="G28:G35">(F28/$F$14)*100</f>
        <v>64.68673718470302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181</v>
      </c>
      <c r="C31" s="105">
        <f aca="true" t="shared" si="4" ref="C31:C39">(B31/$B$8)*100</f>
        <v>2.2599575477587712</v>
      </c>
      <c r="E31" s="32" t="s">
        <v>181</v>
      </c>
      <c r="F31" s="97">
        <v>101</v>
      </c>
      <c r="G31" s="105">
        <f t="shared" si="3"/>
        <v>4.109031733116355</v>
      </c>
    </row>
    <row r="32" spans="1:7" ht="12.75">
      <c r="A32" s="36" t="s">
        <v>182</v>
      </c>
      <c r="B32" s="97">
        <v>350</v>
      </c>
      <c r="C32" s="105">
        <f t="shared" si="4"/>
        <v>4.370083655887127</v>
      </c>
      <c r="E32" s="32" t="s">
        <v>183</v>
      </c>
      <c r="F32" s="97">
        <v>246</v>
      </c>
      <c r="G32" s="105">
        <f t="shared" si="3"/>
        <v>10.00813669650122</v>
      </c>
    </row>
    <row r="33" spans="1:7" ht="12.75">
      <c r="A33" s="36" t="s">
        <v>184</v>
      </c>
      <c r="B33" s="97">
        <v>872</v>
      </c>
      <c r="C33" s="105">
        <f t="shared" si="4"/>
        <v>10.887751279810214</v>
      </c>
      <c r="E33" s="32" t="s">
        <v>185</v>
      </c>
      <c r="F33" s="97">
        <v>655</v>
      </c>
      <c r="G33" s="105">
        <f t="shared" si="3"/>
        <v>26.64768104149715</v>
      </c>
    </row>
    <row r="34" spans="1:7" ht="12.75">
      <c r="A34" s="36" t="s">
        <v>186</v>
      </c>
      <c r="B34" s="97">
        <v>1413</v>
      </c>
      <c r="C34" s="105">
        <f t="shared" si="4"/>
        <v>17.64265201648146</v>
      </c>
      <c r="E34" s="32" t="s">
        <v>187</v>
      </c>
      <c r="F34" s="97">
        <v>365</v>
      </c>
      <c r="G34" s="105">
        <f t="shared" si="3"/>
        <v>14.84947111472742</v>
      </c>
    </row>
    <row r="35" spans="1:7" ht="12.75">
      <c r="A35" s="36" t="s">
        <v>188</v>
      </c>
      <c r="B35" s="97">
        <v>1251</v>
      </c>
      <c r="C35" s="105">
        <f t="shared" si="4"/>
        <v>15.619927581470847</v>
      </c>
      <c r="E35" s="32" t="s">
        <v>189</v>
      </c>
      <c r="F35" s="97">
        <v>223</v>
      </c>
      <c r="G35" s="105">
        <f t="shared" si="3"/>
        <v>9.072416598860862</v>
      </c>
    </row>
    <row r="36" spans="1:7" ht="12.75">
      <c r="A36" s="36" t="s">
        <v>190</v>
      </c>
      <c r="B36" s="97">
        <v>1561</v>
      </c>
      <c r="C36" s="105">
        <f t="shared" si="4"/>
        <v>19.490573105256587</v>
      </c>
      <c r="E36" s="32" t="s">
        <v>191</v>
      </c>
      <c r="F36" s="97">
        <v>1330</v>
      </c>
      <c r="G36" s="112" t="s">
        <v>261</v>
      </c>
    </row>
    <row r="37" spans="1:7" ht="12.75">
      <c r="A37" s="36" t="s">
        <v>192</v>
      </c>
      <c r="B37" s="97">
        <v>913</v>
      </c>
      <c r="C37" s="105">
        <f t="shared" si="4"/>
        <v>11.399675365214135</v>
      </c>
      <c r="E37" s="32" t="s">
        <v>193</v>
      </c>
      <c r="F37" s="97">
        <v>868</v>
      </c>
      <c r="G37" s="105">
        <f>(F37/$F$14)*100</f>
        <v>35.313262815296994</v>
      </c>
    </row>
    <row r="38" spans="1:7" ht="12.75">
      <c r="A38" s="36" t="s">
        <v>194</v>
      </c>
      <c r="B38" s="97">
        <v>569</v>
      </c>
      <c r="C38" s="105">
        <f t="shared" si="4"/>
        <v>7.104507429142215</v>
      </c>
      <c r="E38" s="32" t="s">
        <v>191</v>
      </c>
      <c r="F38" s="97">
        <v>513</v>
      </c>
      <c r="G38" s="112" t="s">
        <v>261</v>
      </c>
    </row>
    <row r="39" spans="1:7" ht="12.75">
      <c r="A39" s="36" t="s">
        <v>195</v>
      </c>
      <c r="B39" s="97">
        <v>899</v>
      </c>
      <c r="C39" s="105">
        <f t="shared" si="4"/>
        <v>11.22487201897865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5480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608</v>
      </c>
      <c r="G43" s="105">
        <f aca="true" t="shared" si="5" ref="G43:G48">(F43/$F$14)*100</f>
        <v>24.735557363710335</v>
      </c>
    </row>
    <row r="44" spans="1:7" ht="12.75">
      <c r="A44" s="36" t="s">
        <v>209</v>
      </c>
      <c r="B44" s="98">
        <v>1030</v>
      </c>
      <c r="C44" s="105">
        <f aca="true" t="shared" si="6" ref="C44:C49">(B44/$B$42)*100</f>
        <v>18.795620437956202</v>
      </c>
      <c r="E44" s="32" t="s">
        <v>210</v>
      </c>
      <c r="F44" s="97">
        <v>299</v>
      </c>
      <c r="G44" s="105">
        <f t="shared" si="5"/>
        <v>12.164361269324655</v>
      </c>
    </row>
    <row r="45" spans="1:7" ht="12.75">
      <c r="A45" s="36" t="s">
        <v>211</v>
      </c>
      <c r="B45" s="98">
        <v>1766</v>
      </c>
      <c r="C45" s="105">
        <f t="shared" si="6"/>
        <v>32.22627737226277</v>
      </c>
      <c r="E45" s="32" t="s">
        <v>212</v>
      </c>
      <c r="F45" s="97">
        <v>292</v>
      </c>
      <c r="G45" s="105">
        <f t="shared" si="5"/>
        <v>11.879576891781937</v>
      </c>
    </row>
    <row r="46" spans="1:7" ht="12.75">
      <c r="A46" s="36" t="s">
        <v>213</v>
      </c>
      <c r="B46" s="98">
        <v>844</v>
      </c>
      <c r="C46" s="105">
        <f t="shared" si="6"/>
        <v>15.401459854014599</v>
      </c>
      <c r="E46" s="32" t="s">
        <v>214</v>
      </c>
      <c r="F46" s="97">
        <v>299</v>
      </c>
      <c r="G46" s="105">
        <f t="shared" si="5"/>
        <v>12.164361269324655</v>
      </c>
    </row>
    <row r="47" spans="1:7" ht="12.75">
      <c r="A47" s="36" t="s">
        <v>215</v>
      </c>
      <c r="B47" s="97">
        <v>635</v>
      </c>
      <c r="C47" s="105">
        <f t="shared" si="6"/>
        <v>11.587591240875913</v>
      </c>
      <c r="E47" s="32" t="s">
        <v>216</v>
      </c>
      <c r="F47" s="97">
        <v>184</v>
      </c>
      <c r="G47" s="105">
        <f t="shared" si="5"/>
        <v>7.485760781122865</v>
      </c>
    </row>
    <row r="48" spans="1:7" ht="12.75">
      <c r="A48" s="36" t="s">
        <v>217</v>
      </c>
      <c r="B48" s="97">
        <v>552</v>
      </c>
      <c r="C48" s="105">
        <f t="shared" si="6"/>
        <v>10.072992700729927</v>
      </c>
      <c r="E48" s="32" t="s">
        <v>218</v>
      </c>
      <c r="F48" s="97">
        <v>757</v>
      </c>
      <c r="G48" s="105">
        <f t="shared" si="5"/>
        <v>30.79739625711961</v>
      </c>
    </row>
    <row r="49" spans="1:7" ht="12.75">
      <c r="A49" s="36" t="s">
        <v>219</v>
      </c>
      <c r="B49" s="97">
        <v>653</v>
      </c>
      <c r="C49" s="105">
        <f t="shared" si="6"/>
        <v>11.916058394160583</v>
      </c>
      <c r="E49" s="32" t="s">
        <v>220</v>
      </c>
      <c r="F49" s="97">
        <v>19</v>
      </c>
      <c r="G49" s="105">
        <f>(F49/$F$14)*100</f>
        <v>0.772986167615948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2144</v>
      </c>
      <c r="G51" s="81">
        <f>(F51/F$51)*100</f>
        <v>100</v>
      </c>
    </row>
    <row r="52" spans="1:7" ht="12.75">
      <c r="A52" s="4" t="s">
        <v>223</v>
      </c>
      <c r="B52" s="97">
        <v>901</v>
      </c>
      <c r="C52" s="105">
        <f>(B52/$B$42)*100</f>
        <v>16.44160583941606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2579</v>
      </c>
      <c r="C53" s="105">
        <f>(B53/$B$42)*100</f>
        <v>47.06204379562044</v>
      </c>
      <c r="E53" s="32" t="s">
        <v>226</v>
      </c>
      <c r="F53" s="97">
        <v>101</v>
      </c>
      <c r="G53" s="105">
        <f>(F53/F$51)*100</f>
        <v>4.710820895522388</v>
      </c>
    </row>
    <row r="54" spans="1:7" ht="12.75">
      <c r="A54" s="4" t="s">
        <v>227</v>
      </c>
      <c r="B54" s="97">
        <v>1653</v>
      </c>
      <c r="C54" s="105">
        <f>(B54/$B$42)*100</f>
        <v>30.164233576642335</v>
      </c>
      <c r="E54" s="32" t="s">
        <v>228</v>
      </c>
      <c r="F54" s="97">
        <v>26</v>
      </c>
      <c r="G54" s="105">
        <f aca="true" t="shared" si="7" ref="G54:G60">(F54/F$51)*100</f>
        <v>1.212686567164179</v>
      </c>
    </row>
    <row r="55" spans="1:7" ht="12.75">
      <c r="A55" s="4" t="s">
        <v>229</v>
      </c>
      <c r="B55" s="97">
        <v>347</v>
      </c>
      <c r="C55" s="105">
        <f>(B55/$B$42)*100</f>
        <v>6.332116788321168</v>
      </c>
      <c r="E55" s="32" t="s">
        <v>230</v>
      </c>
      <c r="F55" s="97">
        <v>74</v>
      </c>
      <c r="G55" s="105">
        <f t="shared" si="7"/>
        <v>3.451492537313433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943</v>
      </c>
      <c r="G56" s="105">
        <f t="shared" si="7"/>
        <v>43.98320895522388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638</v>
      </c>
      <c r="G57" s="105">
        <f t="shared" si="7"/>
        <v>29.757462686567166</v>
      </c>
    </row>
    <row r="58" spans="1:7" ht="12.75">
      <c r="A58" s="36" t="s">
        <v>234</v>
      </c>
      <c r="B58" s="97">
        <v>3767</v>
      </c>
      <c r="C58" s="105">
        <f aca="true" t="shared" si="8" ref="C58:C66">(B58/$B$42)*100</f>
        <v>68.74087591240877</v>
      </c>
      <c r="E58" s="32" t="s">
        <v>235</v>
      </c>
      <c r="F58" s="97">
        <v>235</v>
      </c>
      <c r="G58" s="105">
        <f t="shared" si="7"/>
        <v>10.960820895522389</v>
      </c>
    </row>
    <row r="59" spans="1:7" ht="12.75">
      <c r="A59" s="36" t="s">
        <v>236</v>
      </c>
      <c r="B59" s="97">
        <v>99</v>
      </c>
      <c r="C59" s="105">
        <f t="shared" si="8"/>
        <v>1.8065693430656935</v>
      </c>
      <c r="E59" s="32" t="s">
        <v>237</v>
      </c>
      <c r="F59" s="98">
        <v>8</v>
      </c>
      <c r="G59" s="105">
        <f t="shared" si="7"/>
        <v>0.3731343283582089</v>
      </c>
    </row>
    <row r="60" spans="1:7" ht="12.75">
      <c r="A60" s="36" t="s">
        <v>238</v>
      </c>
      <c r="B60" s="97">
        <v>932</v>
      </c>
      <c r="C60" s="105">
        <f t="shared" si="8"/>
        <v>17.00729927007299</v>
      </c>
      <c r="E60" s="32" t="s">
        <v>239</v>
      </c>
      <c r="F60" s="97">
        <v>119</v>
      </c>
      <c r="G60" s="105">
        <f t="shared" si="7"/>
        <v>5.550373134328359</v>
      </c>
    </row>
    <row r="61" spans="1:7" ht="12.75">
      <c r="A61" s="36" t="s">
        <v>240</v>
      </c>
      <c r="B61" s="97">
        <v>675</v>
      </c>
      <c r="C61" s="105">
        <f t="shared" si="8"/>
        <v>12.317518248175183</v>
      </c>
      <c r="E61" s="32" t="s">
        <v>163</v>
      </c>
      <c r="F61" s="97">
        <v>729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308</v>
      </c>
      <c r="G65" s="105">
        <f aca="true" t="shared" si="9" ref="G65:G71">(F65/F$51)*100</f>
        <v>14.365671641791044</v>
      </c>
    </row>
    <row r="66" spans="1:7" ht="12.75">
      <c r="A66" s="36" t="s">
        <v>247</v>
      </c>
      <c r="B66" s="97">
        <v>7</v>
      </c>
      <c r="C66" s="105">
        <f t="shared" si="8"/>
        <v>0.12773722627737227</v>
      </c>
      <c r="E66" s="32" t="s">
        <v>210</v>
      </c>
      <c r="F66" s="97">
        <v>266</v>
      </c>
      <c r="G66" s="105">
        <f t="shared" si="9"/>
        <v>12.406716417910447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364</v>
      </c>
      <c r="G67" s="105">
        <f t="shared" si="9"/>
        <v>16.977611940298505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223</v>
      </c>
      <c r="G68" s="105">
        <f t="shared" si="9"/>
        <v>10.401119402985074</v>
      </c>
    </row>
    <row r="69" spans="1:7" ht="12.75">
      <c r="A69" s="36" t="s">
        <v>249</v>
      </c>
      <c r="B69" s="97">
        <v>60</v>
      </c>
      <c r="C69" s="105">
        <f>(B69/$B$42)*100</f>
        <v>1.094890510948905</v>
      </c>
      <c r="E69" s="32" t="s">
        <v>216</v>
      </c>
      <c r="F69" s="97">
        <v>107</v>
      </c>
      <c r="G69" s="105">
        <f t="shared" si="9"/>
        <v>4.990671641791044</v>
      </c>
    </row>
    <row r="70" spans="1:7" ht="12.75">
      <c r="A70" s="36" t="s">
        <v>251</v>
      </c>
      <c r="B70" s="97">
        <v>33</v>
      </c>
      <c r="C70" s="105">
        <f>(B70/$B$42)*100</f>
        <v>0.6021897810218978</v>
      </c>
      <c r="E70" s="32" t="s">
        <v>218</v>
      </c>
      <c r="F70" s="97">
        <v>741</v>
      </c>
      <c r="G70" s="105">
        <f t="shared" si="9"/>
        <v>34.5615671641791</v>
      </c>
    </row>
    <row r="71" spans="1:7" ht="12.75">
      <c r="A71" s="54" t="s">
        <v>252</v>
      </c>
      <c r="B71" s="103">
        <v>92</v>
      </c>
      <c r="C71" s="115">
        <f>(B71/$B$42)*100</f>
        <v>1.6788321167883213</v>
      </c>
      <c r="D71" s="41"/>
      <c r="E71" s="44" t="s">
        <v>220</v>
      </c>
      <c r="F71" s="103">
        <v>135</v>
      </c>
      <c r="G71" s="115">
        <f t="shared" si="9"/>
        <v>6.296641791044776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2002-06-06T11:46:52Z</dcterms:modified>
  <cp:category/>
  <cp:version/>
  <cp:contentType/>
  <cp:contentStatus/>
</cp:coreProperties>
</file>