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180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<sst xmlns="http://schemas.openxmlformats.org/spreadsheetml/2006/main" count="674" uniqueCount="437">
  <si>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</si>
  <si>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</si>
  <si>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</si>
  <si>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</si>
  <si>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</si>
  <si>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</si>
  <si>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</si>
  <si>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</si>
  <si>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</si>
  <si>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</si>
  <si>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</si>
  <si>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</si>
  <si>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</si>
  <si>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</si>
  <si>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</si>
  <si>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</si>
  <si>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</si>
  <si>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</si>
  <si>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</si>
  <si>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</si>
  <si>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</si>
  <si>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</si>
  <si>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</si>
  <si>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</si>
  <si>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</si>
  <si>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</si>
  <si>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</si>
  <si>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</si>
  <si>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</si>
  <si>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</si>
  <si>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</si>
  <si>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</si>
  <si>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</si>
  <si>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</si>
  <si>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</si>
  <si>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</si>
  <si>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</si>
  <si>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</si>
  <si>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</si>
  <si>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</si>
  <si>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</si>
  <si>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</si>
  <si>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</si>
  <si>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</si>
  <si>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</si>
  <si>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</si>
  <si>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</si>
  <si>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</si>
  <si>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</si>
  <si>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</si>
  <si>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</si>
  <si>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</si>
  <si>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</si>
  <si>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</si>
  <si>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</si>
  <si>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</si>
  <si>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</si>
  <si>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</si>
  <si>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</si>
  <si>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</si>
  <si>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</si>
  <si>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</si>
  <si>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</si>
  <si>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</si>
  <si>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</si>
  <si>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</si>
  <si>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</si>
  <si>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</si>
  <si>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</si>
  <si>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</si>
  <si>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</si>
  <si>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</si>
  <si>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</si>
  <si>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</si>
  <si>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</si>
  <si>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</si>
  <si>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</si>
  <si>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</si>
  <si>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</si>
  <si>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</si>
  <si>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</si>
  <si>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</si>
  <si>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</si>
  <si>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</si>
  <si>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</si>
  <si>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</si>
  <si>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</si>
  <si>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</si>
  <si>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</si>
  <si>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</si>
  <si>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</si>
  <si>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</si>
  <si>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</si>
  <si>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</si>
  <si>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</si>
  <si>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</si>
  <si>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</si>
  <si>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</si>
  <si>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</si>
  <si>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</si>
  <si>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</si>
  <si>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</si>
  <si>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</si>
  <si>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</si>
  <si>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</si>
  <si>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</si>
  <si>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</si>
  <si>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</si>
  <si>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</si>
  <si>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</si>
  <si>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</si>
  <si>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</si>
  <si>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</si>
  <si>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</si>
  <si>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</si>
  <si>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</si>
  <si>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</si>
  <si>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</si>
  <si>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</si>
  <si>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</si>
  <si>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</si>
  <si>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</si>
  <si>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</si>
  <si>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</si>
  <si>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</si>
  <si>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</si>
  <si>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</si>
  <si>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</si>
  <si>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</si>
  <si>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</si>
  <si>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</si>
  <si>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</si>
  <si>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</si>
  <si>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</si>
  <si>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</si>
  <si>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</si>
  <si>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</si>
  <si>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</si>
  <si>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</si>
  <si>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</si>
  <si>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</si>
  <si>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</si>
  <si>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</si>
  <si>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</si>
  <si>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</si>
  <si>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</si>
  <si>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</si>
  <si>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</si>
  <si>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</si>
  <si>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</si>
  <si>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</si>
  <si>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</si>
  <si>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</si>
  <si>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</si>
  <si>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</si>
  <si>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</si>
  <si>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</si>
  <si>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</si>
  <si>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</si>
  <si>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</si>
  <si>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</si>
  <si>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</si>
  <si>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</si>
  <si>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</si>
  <si>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</si>
  <si>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</si>
  <si>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</si>
  <si>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</si>
  <si>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</si>
  <si>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</si>
  <si>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</si>
  <si>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</si>
  <si>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</si>
  <si>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</si>
  <si>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</si>
  <si>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</si>
  <si>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</si>
  <si>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</si>
  <si>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</si>
  <si>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</si>
  <si>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</si>
  <si>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</si>
  <si>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</si>
  <si>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</si>
  <si>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</si>
  <si>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</si>
  <si>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</si>
  <si>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</si>
  <si>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</si>
  <si>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</si>
  <si>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</si>
  <si>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</si>
  <si>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</si>
  <si>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</si>
  <si>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</si>
  <si>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</si>
  <si>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</si>
  <si>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</si>
  <si>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</si>
  <si>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</si>
  <si>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</si>
  <si>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</si>
  <si>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</si>
  <si>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</si>
  <si>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</si>
  <si>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</si>
  <si>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</si>
  <si>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</si>
  <si>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</si>
  <si>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</si>
  <si>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</si>
  <si>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</si>
  <si>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</si>
  <si>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</si>
  <si>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</si>
  <si>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</si>
  <si>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</si>
  <si>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</si>
  <si>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</si>
  <si>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</si>
  <si>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</si>
  <si>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</si>
  <si>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</si>
  <si>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</si>
  <si>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</si>
  <si>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</si>
  <si>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</si>
  <si>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</si>
  <si>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</si>
  <si>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</si>
  <si>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</si>
  <si>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</si>
  <si>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</si>
  <si>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</si>
  <si>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</si>
  <si>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</si>
  <si>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</si>
  <si>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</si>
  <si>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</si>
  <si>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</si>
  <si>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</si>
  <si>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</si>
  <si>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</si>
  <si>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</si>
  <si>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</si>
  <si>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</si>
  <si>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</si>
  <si>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</si>
  <si>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</si>
  <si>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</si>
  <si>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</si>
  <si>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</si>
  <si>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</si>
  <si>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</si>
  <si>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</si>
  <si>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</si>
  <si>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</si>
  <si>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</si>
  <si>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</si>
  <si>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</si>
  <si>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</si>
  <si>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</si>
  <si>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</si>
  <si>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</si>
  <si>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</si>
  <si>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</si>
  <si>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</si>
  <si>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</si>
  <si>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</si>
  <si>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</si>
  <si>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</si>
  <si>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</si>
  <si>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</si>
  <si>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</si>
  <si>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</si>
  <si>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</si>
  <si>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</si>
  <si>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</si>
  <si>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</si>
  <si>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</si>
  <si>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</si>
  <si>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</si>
  <si>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</si>
  <si>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</si>
  <si>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</si>
  <si>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</si>
  <si>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</si>
  <si>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</si>
  <si>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</si>
  <si>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</si>
  <si>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</si>
  <si>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</si>
  <si>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</si>
  <si>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</si>
  <si>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</si>
  <si>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</si>
  <si>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</si>
  <si>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</si>
  <si>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</si>
  <si>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</si>
  <si>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</si>
  <si>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</si>
  <si>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</si>
  <si>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</si>
  <si>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</si>
  <si>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</si>
  <si>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</si>
  <si>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</si>
  <si>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</si>
  <si>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</si>
  <si>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</si>
  <si>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</si>
  <si>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</si>
  <si>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</si>
  <si>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</si>
  <si>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</si>
  <si>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</si>
  <si>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</si>
  <si>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</si>
  <si>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</si>
  <si>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</si>
  <si>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</si>
  <si>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</si>
  <si>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</si>
  <si>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</si>
  <si>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</si>
  <si>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</si>
  <si>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</si>
  <si>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</si>
  <si>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</si>
  <si>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</si>
  <si>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</si>
  <si>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</si>
  <si>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</si>
  <si>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</si>
  <si>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</si>
  <si>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</si>
  <si>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</si>
  <si>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</si>
  <si>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</si>
  <si>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</si>
  <si>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</si>
  <si>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</si>
  <si>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</si>
  <si>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</si>
  <si>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</si>
  <si>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</si>
  <si>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</si>
  <si>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</si>
  <si>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</si>
  <si>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</si>
  <si>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</si>
  <si>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</si>
  <si>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</si>
  <si>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</si>
  <si>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</si>
  <si>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</si>
  <si>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</si>
  <si>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</si>
  <si>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</si>
  <si>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</si>
  <si>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</si>
  <si>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</si>
  <si>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</si>
  <si>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</si>
  <si>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</si>
  <si>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</si>
  <si>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</si>
  <si>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</si>
  <si>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</si>
  <si>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</si>
  <si>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</si>
  <si>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</si>
  <si>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</si>
  <si>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</si>
  <si>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</si>
  <si>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</si>
  <si>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</si>
  <si>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</si>
  <si>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</si>
  <si>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</si>
  <si>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</si>
  <si>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</si>
  <si>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</si>
  <si>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</si>
  <si>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</si>
  <si>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</si>
  <si>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</si>
  <si>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</si>
  <si>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</si>
  <si>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</si>
  <si>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</si>
  <si>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</si>
  <si>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</si>
  <si>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</si>
  <si>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</si>
  <si>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Weymouth township, Atlantic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</si>
  <si>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Weymouth township</t>
    </r>
    <r>
      <rPr>
        <b/>
        <sz val="12"/>
        <rFont val="Arial"/>
        <family val="2"/>
      </rPr>
      <t>, Atlantic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</si>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</sst>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2257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2257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1085</v>
      </c>
      <c r="C9" s="150">
        <f>(B9/$B$7)*100</f>
        <v>48.07266282676119</v>
      </c>
      <c r="D9" s="151"/>
      <c r="E9" s="151" t="s">
        <v>403</v>
      </c>
      <c r="F9" s="149">
        <v>86</v>
      </c>
      <c r="G9" s="152">
        <f t="shared" si="0"/>
        <v>3.8103677447939743</v>
      </c>
    </row>
    <row r="10" spans="1:7" ht="12.75">
      <c r="A10" s="148" t="s">
        <v>404</v>
      </c>
      <c r="B10" s="149">
        <v>1172</v>
      </c>
      <c r="C10" s="150">
        <f>(B10/$B$7)*100</f>
        <v>51.92733717323881</v>
      </c>
      <c r="D10" s="151"/>
      <c r="E10" s="151" t="s">
        <v>405</v>
      </c>
      <c r="F10" s="149">
        <v>24</v>
      </c>
      <c r="G10" s="152">
        <f t="shared" si="0"/>
        <v>1.0633584404076208</v>
      </c>
    </row>
    <row r="11" spans="1:7" ht="12.75">
      <c r="A11" s="148"/>
      <c r="B11" s="149"/>
      <c r="C11" s="150"/>
      <c r="D11" s="151"/>
      <c r="E11" s="151" t="s">
        <v>406</v>
      </c>
      <c r="F11" s="149">
        <v>42</v>
      </c>
      <c r="G11" s="152">
        <f t="shared" si="0"/>
        <v>1.8608772707133363</v>
      </c>
    </row>
    <row r="12" spans="1:7" ht="12.75">
      <c r="A12" s="148" t="s">
        <v>407</v>
      </c>
      <c r="B12" s="149">
        <v>141</v>
      </c>
      <c r="C12" s="150">
        <f aca="true" t="shared" si="1" ref="C12:C24">B12*100/B$7</f>
        <v>6.247230837394772</v>
      </c>
      <c r="D12" s="151"/>
      <c r="E12" s="151" t="s">
        <v>408</v>
      </c>
      <c r="F12" s="149">
        <v>2</v>
      </c>
      <c r="G12" s="152">
        <f t="shared" si="0"/>
        <v>0.08861320336730173</v>
      </c>
    </row>
    <row r="13" spans="1:7" ht="12.75">
      <c r="A13" s="148" t="s">
        <v>409</v>
      </c>
      <c r="B13" s="149">
        <v>158</v>
      </c>
      <c r="C13" s="150">
        <f t="shared" si="1"/>
        <v>7.000443066016836</v>
      </c>
      <c r="D13" s="151"/>
      <c r="E13" s="151" t="s">
        <v>410</v>
      </c>
      <c r="F13" s="149">
        <v>18</v>
      </c>
      <c r="G13" s="152">
        <f t="shared" si="0"/>
        <v>0.7975188303057156</v>
      </c>
    </row>
    <row r="14" spans="1:7" ht="12.75">
      <c r="A14" s="148" t="s">
        <v>411</v>
      </c>
      <c r="B14" s="149">
        <v>175</v>
      </c>
      <c r="C14" s="150">
        <f t="shared" si="1"/>
        <v>7.753655294638901</v>
      </c>
      <c r="D14" s="151"/>
      <c r="E14" s="151" t="s">
        <v>412</v>
      </c>
      <c r="F14" s="149">
        <v>2171</v>
      </c>
      <c r="G14" s="152">
        <f t="shared" si="0"/>
        <v>96.18963225520602</v>
      </c>
    </row>
    <row r="15" spans="1:7" ht="12.75">
      <c r="A15" s="148" t="s">
        <v>413</v>
      </c>
      <c r="B15" s="149">
        <v>133</v>
      </c>
      <c r="C15" s="150">
        <f t="shared" si="1"/>
        <v>5.8927780239255645</v>
      </c>
      <c r="D15" s="151"/>
      <c r="E15" s="151" t="s">
        <v>414</v>
      </c>
      <c r="F15" s="149">
        <v>2022</v>
      </c>
      <c r="G15" s="152">
        <f t="shared" si="0"/>
        <v>89.58794860434205</v>
      </c>
    </row>
    <row r="16" spans="1:7" ht="12.75">
      <c r="A16" s="148" t="s">
        <v>415</v>
      </c>
      <c r="B16" s="149">
        <v>97</v>
      </c>
      <c r="C16" s="150">
        <f t="shared" si="1"/>
        <v>4.297740363314134</v>
      </c>
      <c r="D16" s="151"/>
      <c r="E16" s="151"/>
      <c r="F16" s="141"/>
      <c r="G16" s="146"/>
    </row>
    <row r="17" spans="1:7" ht="12.75">
      <c r="A17" s="148" t="s">
        <v>416</v>
      </c>
      <c r="B17" s="149">
        <v>252</v>
      </c>
      <c r="C17" s="150">
        <f t="shared" si="1"/>
        <v>11.165263624280017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401</v>
      </c>
      <c r="C18" s="150">
        <f t="shared" si="1"/>
        <v>17.766947275143995</v>
      </c>
      <c r="D18" s="151"/>
      <c r="E18" s="143" t="s">
        <v>419</v>
      </c>
      <c r="F18" s="141">
        <v>2257</v>
      </c>
      <c r="G18" s="147">
        <v>100</v>
      </c>
    </row>
    <row r="19" spans="1:7" ht="12.75">
      <c r="A19" s="148" t="s">
        <v>420</v>
      </c>
      <c r="B19" s="149">
        <v>285</v>
      </c>
      <c r="C19" s="150">
        <f t="shared" si="1"/>
        <v>12.627381479840496</v>
      </c>
      <c r="D19" s="151"/>
      <c r="E19" s="151" t="s">
        <v>421</v>
      </c>
      <c r="F19" s="149">
        <v>2251</v>
      </c>
      <c r="G19" s="152">
        <f aca="true" t="shared" si="2" ref="G19:G30">F19*100/F$18</f>
        <v>99.7341603898981</v>
      </c>
    </row>
    <row r="20" spans="1:7" ht="12.75">
      <c r="A20" s="148" t="s">
        <v>422</v>
      </c>
      <c r="B20" s="149">
        <v>111</v>
      </c>
      <c r="C20" s="150">
        <f t="shared" si="1"/>
        <v>4.918032786885246</v>
      </c>
      <c r="D20" s="151"/>
      <c r="E20" s="151" t="s">
        <v>423</v>
      </c>
      <c r="F20" s="149">
        <v>851</v>
      </c>
      <c r="G20" s="152">
        <f t="shared" si="2"/>
        <v>37.704918032786885</v>
      </c>
    </row>
    <row r="21" spans="1:7" ht="12.75">
      <c r="A21" s="148" t="s">
        <v>424</v>
      </c>
      <c r="B21" s="149">
        <v>117</v>
      </c>
      <c r="C21" s="150">
        <f t="shared" si="1"/>
        <v>5.183872396987151</v>
      </c>
      <c r="D21" s="151"/>
      <c r="E21" s="151" t="s">
        <v>425</v>
      </c>
      <c r="F21" s="149">
        <v>482</v>
      </c>
      <c r="G21" s="152">
        <f t="shared" si="2"/>
        <v>21.355782011519718</v>
      </c>
    </row>
    <row r="22" spans="1:7" ht="12.75">
      <c r="A22" s="148" t="s">
        <v>426</v>
      </c>
      <c r="B22" s="149">
        <v>226</v>
      </c>
      <c r="C22" s="150">
        <f t="shared" si="1"/>
        <v>10.013291980505095</v>
      </c>
      <c r="D22" s="151"/>
      <c r="E22" s="151" t="s">
        <v>427</v>
      </c>
      <c r="F22" s="149">
        <v>682</v>
      </c>
      <c r="G22" s="152">
        <f t="shared" si="2"/>
        <v>30.217102348249888</v>
      </c>
    </row>
    <row r="23" spans="1:7" ht="12.75">
      <c r="A23" s="148" t="s">
        <v>428</v>
      </c>
      <c r="B23" s="149">
        <v>132</v>
      </c>
      <c r="C23" s="150">
        <f t="shared" si="1"/>
        <v>5.848471422241914</v>
      </c>
      <c r="D23" s="151"/>
      <c r="E23" s="151" t="s">
        <v>429</v>
      </c>
      <c r="F23" s="149">
        <v>503</v>
      </c>
      <c r="G23" s="152">
        <f t="shared" si="2"/>
        <v>22.286220646876384</v>
      </c>
    </row>
    <row r="24" spans="1:7" ht="12.75">
      <c r="A24" s="148" t="s">
        <v>430</v>
      </c>
      <c r="B24" s="149">
        <v>29</v>
      </c>
      <c r="C24" s="150">
        <f t="shared" si="1"/>
        <v>1.2848914488258751</v>
      </c>
      <c r="D24" s="151"/>
      <c r="E24" s="151" t="s">
        <v>431</v>
      </c>
      <c r="F24" s="149">
        <v>124</v>
      </c>
      <c r="G24" s="152">
        <f t="shared" si="2"/>
        <v>5.494018608772707</v>
      </c>
    </row>
    <row r="25" spans="1:7" ht="12.75">
      <c r="A25" s="148"/>
      <c r="B25" s="149"/>
      <c r="C25" s="153"/>
      <c r="D25" s="151"/>
      <c r="E25" s="151" t="s">
        <v>432</v>
      </c>
      <c r="F25" s="149">
        <v>51</v>
      </c>
      <c r="G25" s="152">
        <f t="shared" si="2"/>
        <v>2.259636685866194</v>
      </c>
    </row>
    <row r="26" spans="1:7" ht="12.75">
      <c r="A26" s="148" t="s">
        <v>433</v>
      </c>
      <c r="B26" s="154">
        <v>39.4</v>
      </c>
      <c r="C26" s="155" t="s">
        <v>261</v>
      </c>
      <c r="D26" s="151"/>
      <c r="E26" s="156" t="s">
        <v>434</v>
      </c>
      <c r="F26" s="149">
        <v>112</v>
      </c>
      <c r="G26" s="152">
        <f t="shared" si="2"/>
        <v>4.962339388568897</v>
      </c>
    </row>
    <row r="27" spans="1:7" ht="12.75">
      <c r="A27" s="148"/>
      <c r="B27" s="149"/>
      <c r="C27" s="153"/>
      <c r="D27" s="151"/>
      <c r="E27" s="157" t="s">
        <v>435</v>
      </c>
      <c r="F27" s="149">
        <v>53</v>
      </c>
      <c r="G27" s="152">
        <f t="shared" si="2"/>
        <v>2.3482498892334958</v>
      </c>
    </row>
    <row r="28" spans="1:7" ht="12.75">
      <c r="A28" s="148" t="s">
        <v>262</v>
      </c>
      <c r="B28" s="149">
        <v>1694</v>
      </c>
      <c r="C28" s="150">
        <f aca="true" t="shared" si="3" ref="C28:C35">B28*100/B$7</f>
        <v>75.05538325210456</v>
      </c>
      <c r="D28" s="151"/>
      <c r="E28" s="151" t="s">
        <v>436</v>
      </c>
      <c r="F28" s="149">
        <v>6</v>
      </c>
      <c r="G28" s="152">
        <f t="shared" si="2"/>
        <v>0.2658396101019052</v>
      </c>
    </row>
    <row r="29" spans="1:7" ht="12.75">
      <c r="A29" s="148" t="s">
        <v>0</v>
      </c>
      <c r="B29" s="149">
        <v>805</v>
      </c>
      <c r="C29" s="150">
        <f t="shared" si="3"/>
        <v>35.66681435533894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889</v>
      </c>
      <c r="C30" s="150">
        <f t="shared" si="3"/>
        <v>39.38856889676562</v>
      </c>
      <c r="D30" s="151"/>
      <c r="E30" s="151" t="s">
        <v>3</v>
      </c>
      <c r="F30" s="149">
        <v>6</v>
      </c>
      <c r="G30" s="152">
        <f t="shared" si="2"/>
        <v>0.2658396101019052</v>
      </c>
    </row>
    <row r="31" spans="1:7" ht="12.75">
      <c r="A31" s="148" t="s">
        <v>4</v>
      </c>
      <c r="B31" s="149">
        <v>1628</v>
      </c>
      <c r="C31" s="150">
        <f t="shared" si="3"/>
        <v>72.1311475409836</v>
      </c>
      <c r="D31" s="151"/>
      <c r="E31" s="151"/>
      <c r="F31" s="141"/>
      <c r="G31" s="146"/>
    </row>
    <row r="32" spans="1:7" ht="12.75">
      <c r="A32" s="148" t="s">
        <v>5</v>
      </c>
      <c r="B32" s="149">
        <v>459</v>
      </c>
      <c r="C32" s="150">
        <f t="shared" si="3"/>
        <v>20.336730172795747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387</v>
      </c>
      <c r="C33" s="150">
        <f t="shared" si="3"/>
        <v>17.146654851572883</v>
      </c>
      <c r="D33" s="151"/>
      <c r="E33" s="143" t="s">
        <v>8</v>
      </c>
      <c r="F33" s="141">
        <v>851</v>
      </c>
      <c r="G33" s="147">
        <v>100</v>
      </c>
    </row>
    <row r="34" spans="1:7" ht="12.75">
      <c r="A34" s="148" t="s">
        <v>0</v>
      </c>
      <c r="B34" s="149">
        <v>175</v>
      </c>
      <c r="C34" s="150">
        <f t="shared" si="3"/>
        <v>7.753655294638901</v>
      </c>
      <c r="D34" s="151"/>
      <c r="E34" s="151" t="s">
        <v>9</v>
      </c>
      <c r="F34" s="149">
        <v>624</v>
      </c>
      <c r="G34" s="152">
        <f aca="true" t="shared" si="4" ref="G34:G42">F34*100/F$33</f>
        <v>73.32549941245594</v>
      </c>
    </row>
    <row r="35" spans="1:7" ht="12.75">
      <c r="A35" s="148" t="s">
        <v>2</v>
      </c>
      <c r="B35" s="149">
        <v>212</v>
      </c>
      <c r="C35" s="150">
        <f t="shared" si="3"/>
        <v>9.392999556933983</v>
      </c>
      <c r="D35" s="151"/>
      <c r="E35" s="151" t="s">
        <v>10</v>
      </c>
      <c r="F35" s="149">
        <v>256</v>
      </c>
      <c r="G35" s="152">
        <f t="shared" si="4"/>
        <v>30.08225616921269</v>
      </c>
    </row>
    <row r="36" spans="1:7" ht="12.75">
      <c r="A36" s="148"/>
      <c r="B36" s="149"/>
      <c r="C36" s="153"/>
      <c r="D36" s="151"/>
      <c r="E36" s="151" t="s">
        <v>11</v>
      </c>
      <c r="F36" s="149">
        <v>482</v>
      </c>
      <c r="G36" s="152">
        <f t="shared" si="4"/>
        <v>56.63924794359577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186</v>
      </c>
      <c r="G37" s="152">
        <f t="shared" si="4"/>
        <v>21.856639247943594</v>
      </c>
    </row>
    <row r="38" spans="1:7" ht="12.75">
      <c r="A38" s="160" t="s">
        <v>13</v>
      </c>
      <c r="B38" s="149">
        <v>2234</v>
      </c>
      <c r="C38" s="150">
        <f aca="true" t="shared" si="5" ref="C38:C56">B38*100/B$7</f>
        <v>98.98094816127603</v>
      </c>
      <c r="D38" s="151"/>
      <c r="E38" s="151" t="s">
        <v>14</v>
      </c>
      <c r="F38" s="149">
        <v>88</v>
      </c>
      <c r="G38" s="152">
        <f t="shared" si="4"/>
        <v>10.340775558166863</v>
      </c>
    </row>
    <row r="39" spans="1:7" ht="12.75">
      <c r="A39" s="148" t="s">
        <v>15</v>
      </c>
      <c r="B39" s="149">
        <v>2076</v>
      </c>
      <c r="C39" s="150">
        <f t="shared" si="5"/>
        <v>91.98050509525919</v>
      </c>
      <c r="D39" s="151"/>
      <c r="E39" s="151" t="s">
        <v>10</v>
      </c>
      <c r="F39" s="149">
        <v>47</v>
      </c>
      <c r="G39" s="152">
        <f t="shared" si="4"/>
        <v>5.522914218566393</v>
      </c>
    </row>
    <row r="40" spans="1:7" ht="12.75">
      <c r="A40" s="148" t="s">
        <v>16</v>
      </c>
      <c r="B40" s="149">
        <v>108</v>
      </c>
      <c r="C40" s="150">
        <f t="shared" si="5"/>
        <v>4.785112981834294</v>
      </c>
      <c r="D40" s="151"/>
      <c r="E40" s="151" t="s">
        <v>17</v>
      </c>
      <c r="F40" s="149">
        <v>227</v>
      </c>
      <c r="G40" s="152">
        <f t="shared" si="4"/>
        <v>26.674500587544067</v>
      </c>
    </row>
    <row r="41" spans="1:7" ht="12.75">
      <c r="A41" s="148" t="s">
        <v>18</v>
      </c>
      <c r="B41" s="149">
        <v>9</v>
      </c>
      <c r="C41" s="150">
        <f t="shared" si="5"/>
        <v>0.3987594151528578</v>
      </c>
      <c r="D41" s="151"/>
      <c r="E41" s="151" t="s">
        <v>19</v>
      </c>
      <c r="F41" s="149">
        <v>183</v>
      </c>
      <c r="G41" s="152">
        <f t="shared" si="4"/>
        <v>21.504112808460633</v>
      </c>
    </row>
    <row r="42" spans="1:7" ht="12.75">
      <c r="A42" s="148" t="s">
        <v>20</v>
      </c>
      <c r="B42" s="149">
        <v>18</v>
      </c>
      <c r="C42" s="150">
        <f t="shared" si="5"/>
        <v>0.7975188303057156</v>
      </c>
      <c r="D42" s="151"/>
      <c r="E42" s="151" t="s">
        <v>21</v>
      </c>
      <c r="F42" s="149">
        <v>82</v>
      </c>
      <c r="G42" s="152">
        <f t="shared" si="4"/>
        <v>9.63572267920094</v>
      </c>
    </row>
    <row r="43" spans="1:7" ht="12.75">
      <c r="A43" s="148" t="s">
        <v>22</v>
      </c>
      <c r="B43" s="149">
        <v>0</v>
      </c>
      <c r="C43" s="150">
        <f t="shared" si="5"/>
        <v>0</v>
      </c>
      <c r="D43" s="151"/>
      <c r="E43" s="151"/>
      <c r="F43" s="149"/>
      <c r="G43" s="146"/>
    </row>
    <row r="44" spans="1:7" ht="12.75">
      <c r="A44" s="148" t="s">
        <v>23</v>
      </c>
      <c r="B44" s="149">
        <v>8</v>
      </c>
      <c r="C44" s="150">
        <f t="shared" si="5"/>
        <v>0.35445281346920693</v>
      </c>
      <c r="D44" s="151"/>
      <c r="E44" s="151" t="s">
        <v>24</v>
      </c>
      <c r="F44" s="149">
        <v>283</v>
      </c>
      <c r="G44" s="161">
        <f>F44*100/F33</f>
        <v>33.25499412455934</v>
      </c>
    </row>
    <row r="45" spans="1:7" ht="12.75">
      <c r="A45" s="148" t="s">
        <v>25</v>
      </c>
      <c r="B45" s="149">
        <v>5</v>
      </c>
      <c r="C45" s="150">
        <f t="shared" si="5"/>
        <v>0.22153300841825432</v>
      </c>
      <c r="D45" s="151"/>
      <c r="E45" s="151" t="s">
        <v>26</v>
      </c>
      <c r="F45" s="149">
        <v>276</v>
      </c>
      <c r="G45" s="161">
        <f>F45*100/F33</f>
        <v>32.432432432432435</v>
      </c>
    </row>
    <row r="46" spans="1:7" ht="12.75">
      <c r="A46" s="148" t="s">
        <v>27</v>
      </c>
      <c r="B46" s="149">
        <v>1</v>
      </c>
      <c r="C46" s="150">
        <f t="shared" si="5"/>
        <v>0.044306601683650866</v>
      </c>
      <c r="D46" s="151"/>
      <c r="E46" s="151"/>
      <c r="F46" s="149"/>
      <c r="G46" s="146"/>
    </row>
    <row r="47" spans="1:7" ht="12.75">
      <c r="A47" s="148" t="s">
        <v>28</v>
      </c>
      <c r="B47" s="149">
        <v>3</v>
      </c>
      <c r="C47" s="150">
        <f t="shared" si="5"/>
        <v>0.1329198050509526</v>
      </c>
      <c r="D47" s="151"/>
      <c r="E47" s="151" t="s">
        <v>29</v>
      </c>
      <c r="F47" s="162">
        <v>2.65</v>
      </c>
      <c r="G47" s="163" t="s">
        <v>261</v>
      </c>
    </row>
    <row r="48" spans="1:7" ht="12.75">
      <c r="A48" s="148" t="s">
        <v>30</v>
      </c>
      <c r="B48" s="149">
        <v>1</v>
      </c>
      <c r="C48" s="150">
        <f t="shared" si="5"/>
        <v>0.044306601683650866</v>
      </c>
      <c r="D48" s="151"/>
      <c r="E48" s="151" t="s">
        <v>31</v>
      </c>
      <c r="F48" s="162">
        <v>3.06</v>
      </c>
      <c r="G48" s="163" t="s">
        <v>261</v>
      </c>
    </row>
    <row r="49" spans="1:7" ht="14.25">
      <c r="A49" s="148" t="s">
        <v>32</v>
      </c>
      <c r="B49" s="149">
        <v>0</v>
      </c>
      <c r="C49" s="150">
        <f t="shared" si="5"/>
        <v>0</v>
      </c>
      <c r="D49" s="151"/>
      <c r="E49" s="151"/>
      <c r="F49" s="141"/>
      <c r="G49" s="146"/>
    </row>
    <row r="50" spans="1:7" ht="12.75">
      <c r="A50" s="148" t="s">
        <v>33</v>
      </c>
      <c r="B50" s="149">
        <v>0</v>
      </c>
      <c r="C50" s="150">
        <f t="shared" si="5"/>
        <v>0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909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851</v>
      </c>
      <c r="G52" s="152">
        <f>F52*100/F$51</f>
        <v>93.61936193619361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58</v>
      </c>
      <c r="G53" s="152">
        <f>F53*100/F$51</f>
        <v>6.380638063806381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9</v>
      </c>
      <c r="G54" s="152">
        <f>F54*100/F$51</f>
        <v>0.9900990099009901</v>
      </c>
    </row>
    <row r="55" spans="1:7" ht="12.75">
      <c r="A55" s="148" t="s">
        <v>43</v>
      </c>
      <c r="B55" s="149">
        <v>23</v>
      </c>
      <c r="C55" s="150">
        <f t="shared" si="5"/>
        <v>1.0190518387239698</v>
      </c>
      <c r="D55" s="151"/>
      <c r="E55" s="151"/>
      <c r="F55" s="149"/>
      <c r="G55" s="146"/>
    </row>
    <row r="56" spans="1:7" ht="12.75">
      <c r="A56" s="148" t="s">
        <v>44</v>
      </c>
      <c r="B56" s="149">
        <v>23</v>
      </c>
      <c r="C56" s="150">
        <f t="shared" si="5"/>
        <v>1.0190518387239698</v>
      </c>
      <c r="D56" s="151"/>
      <c r="E56" s="151" t="s">
        <v>45</v>
      </c>
      <c r="F56" s="154">
        <v>2.1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6.2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2092</v>
      </c>
      <c r="C60" s="164">
        <f>B60*100/B7</f>
        <v>92.68941072219761</v>
      </c>
      <c r="D60" s="151"/>
      <c r="E60" s="143" t="s">
        <v>51</v>
      </c>
      <c r="F60" s="141">
        <v>851</v>
      </c>
      <c r="G60" s="147">
        <v>100</v>
      </c>
    </row>
    <row r="61" spans="1:7" ht="12.75">
      <c r="A61" s="148" t="s">
        <v>52</v>
      </c>
      <c r="B61" s="149">
        <v>116</v>
      </c>
      <c r="C61" s="164">
        <f>B61*100/B7</f>
        <v>5.1395657953035006</v>
      </c>
      <c r="D61" s="151"/>
      <c r="E61" s="151" t="s">
        <v>53</v>
      </c>
      <c r="F61" s="149">
        <v>729</v>
      </c>
      <c r="G61" s="152">
        <f>F61*100/F$60</f>
        <v>85.66392479435957</v>
      </c>
    </row>
    <row r="62" spans="1:7" ht="12.75">
      <c r="A62" s="148" t="s">
        <v>54</v>
      </c>
      <c r="B62" s="149">
        <v>15</v>
      </c>
      <c r="C62" s="164">
        <f>B62*100/B7</f>
        <v>0.664599025254763</v>
      </c>
      <c r="D62" s="151"/>
      <c r="E62" s="151" t="s">
        <v>55</v>
      </c>
      <c r="F62" s="149">
        <v>122</v>
      </c>
      <c r="G62" s="152">
        <f>F62*100/F$60</f>
        <v>14.336075205640423</v>
      </c>
    </row>
    <row r="63" spans="1:7" ht="12.75">
      <c r="A63" s="148" t="s">
        <v>56</v>
      </c>
      <c r="B63" s="149">
        <v>20</v>
      </c>
      <c r="C63" s="164">
        <f>B63*100/B7</f>
        <v>0.8861320336730173</v>
      </c>
      <c r="D63" s="151"/>
      <c r="E63" s="151"/>
      <c r="F63" s="149"/>
      <c r="G63" s="146"/>
    </row>
    <row r="64" spans="1:7" ht="12.75">
      <c r="A64" s="148" t="s">
        <v>57</v>
      </c>
      <c r="B64" s="149">
        <v>0</v>
      </c>
      <c r="C64" s="164">
        <f>B64*100/B7</f>
        <v>0</v>
      </c>
      <c r="D64" s="151"/>
      <c r="E64" s="151" t="s">
        <v>58</v>
      </c>
      <c r="F64" s="162">
        <v>2.67</v>
      </c>
      <c r="G64" s="163" t="s">
        <v>261</v>
      </c>
    </row>
    <row r="65" spans="1:7" ht="13.5" thickBot="1">
      <c r="A65" s="167" t="s">
        <v>59</v>
      </c>
      <c r="B65" s="168">
        <v>37</v>
      </c>
      <c r="C65" s="169">
        <f>B65*100/B7</f>
        <v>1.639344262295082</v>
      </c>
      <c r="D65" s="170"/>
      <c r="E65" s="170" t="s">
        <v>60</v>
      </c>
      <c r="F65" s="171">
        <v>2.47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2250</v>
      </c>
      <c r="G9" s="33">
        <f>(F9/$F$9)*100</f>
        <v>100</v>
      </c>
    </row>
    <row r="10" spans="1:7" ht="12.75">
      <c r="A10" s="29" t="s">
        <v>269</v>
      </c>
      <c r="B10" s="93">
        <v>525</v>
      </c>
      <c r="C10" s="33">
        <f aca="true" t="shared" si="0" ref="C10:C15">(B10/$B$10)*100</f>
        <v>100</v>
      </c>
      <c r="E10" s="34" t="s">
        <v>270</v>
      </c>
      <c r="F10" s="97">
        <v>2191</v>
      </c>
      <c r="G10" s="84">
        <f aca="true" t="shared" si="1" ref="G10:G16">(F10/$F$9)*100</f>
        <v>97.37777777777778</v>
      </c>
    </row>
    <row r="11" spans="1:7" ht="12.75">
      <c r="A11" s="36" t="s">
        <v>271</v>
      </c>
      <c r="B11" s="98">
        <v>54</v>
      </c>
      <c r="C11" s="35">
        <f t="shared" si="0"/>
        <v>10.285714285714285</v>
      </c>
      <c r="E11" s="34" t="s">
        <v>272</v>
      </c>
      <c r="F11" s="97">
        <v>2178</v>
      </c>
      <c r="G11" s="84">
        <f t="shared" si="1"/>
        <v>96.8</v>
      </c>
    </row>
    <row r="12" spans="1:7" ht="12.75">
      <c r="A12" s="36" t="s">
        <v>273</v>
      </c>
      <c r="B12" s="98">
        <v>15</v>
      </c>
      <c r="C12" s="35">
        <f t="shared" si="0"/>
        <v>2.857142857142857</v>
      </c>
      <c r="E12" s="34" t="s">
        <v>274</v>
      </c>
      <c r="F12" s="97">
        <v>1453</v>
      </c>
      <c r="G12" s="84">
        <f t="shared" si="1"/>
        <v>64.57777777777778</v>
      </c>
    </row>
    <row r="13" spans="1:7" ht="12.75">
      <c r="A13" s="36" t="s">
        <v>275</v>
      </c>
      <c r="B13" s="98">
        <v>247</v>
      </c>
      <c r="C13" s="35">
        <f t="shared" si="0"/>
        <v>47.04761904761905</v>
      </c>
      <c r="E13" s="34" t="s">
        <v>276</v>
      </c>
      <c r="F13" s="97">
        <v>725</v>
      </c>
      <c r="G13" s="84">
        <f t="shared" si="1"/>
        <v>32.22222222222222</v>
      </c>
    </row>
    <row r="14" spans="1:7" ht="12.75">
      <c r="A14" s="36" t="s">
        <v>277</v>
      </c>
      <c r="B14" s="98">
        <v>121</v>
      </c>
      <c r="C14" s="35">
        <f t="shared" si="0"/>
        <v>23.047619047619047</v>
      </c>
      <c r="E14" s="34" t="s">
        <v>166</v>
      </c>
      <c r="F14" s="97">
        <v>13</v>
      </c>
      <c r="G14" s="84">
        <f t="shared" si="1"/>
        <v>0.5777777777777777</v>
      </c>
    </row>
    <row r="15" spans="1:7" ht="12.75">
      <c r="A15" s="36" t="s">
        <v>324</v>
      </c>
      <c r="B15" s="97">
        <v>88</v>
      </c>
      <c r="C15" s="35">
        <f t="shared" si="0"/>
        <v>16.761904761904763</v>
      </c>
      <c r="E15" s="34" t="s">
        <v>278</v>
      </c>
      <c r="F15" s="97">
        <v>59</v>
      </c>
      <c r="G15" s="84">
        <f t="shared" si="1"/>
        <v>2.6222222222222222</v>
      </c>
    </row>
    <row r="16" spans="1:7" ht="12.75">
      <c r="A16" s="36"/>
      <c r="B16" s="93" t="s">
        <v>250</v>
      </c>
      <c r="C16" s="10"/>
      <c r="E16" s="34" t="s">
        <v>279</v>
      </c>
      <c r="F16" s="98">
        <v>12</v>
      </c>
      <c r="G16" s="84">
        <f t="shared" si="1"/>
        <v>0.5333333333333333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35</v>
      </c>
      <c r="G17" s="84">
        <f>(F17/$F$9)*100</f>
        <v>1.5555555555555556</v>
      </c>
    </row>
    <row r="18" spans="1:7" ht="12.75">
      <c r="A18" s="29" t="s">
        <v>282</v>
      </c>
      <c r="B18" s="93">
        <v>1530</v>
      </c>
      <c r="C18" s="33">
        <f>(B18/$B$18)*100</f>
        <v>100</v>
      </c>
      <c r="E18" s="34" t="s">
        <v>283</v>
      </c>
      <c r="F18" s="97">
        <v>24</v>
      </c>
      <c r="G18" s="84">
        <f>(F18/$F$9)*100</f>
        <v>1.0666666666666667</v>
      </c>
    </row>
    <row r="19" spans="1:7" ht="12.75">
      <c r="A19" s="36" t="s">
        <v>284</v>
      </c>
      <c r="B19" s="97">
        <v>86</v>
      </c>
      <c r="C19" s="84">
        <f aca="true" t="shared" si="2" ref="C19:C25">(B19/$B$18)*100</f>
        <v>5.620915032679739</v>
      </c>
      <c r="E19" s="34"/>
      <c r="F19" s="97" t="s">
        <v>250</v>
      </c>
      <c r="G19" s="84"/>
    </row>
    <row r="20" spans="1:7" ht="12.75">
      <c r="A20" s="36" t="s">
        <v>285</v>
      </c>
      <c r="B20" s="97">
        <v>227</v>
      </c>
      <c r="C20" s="84">
        <f t="shared" si="2"/>
        <v>14.836601307189543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623</v>
      </c>
      <c r="C21" s="84">
        <f t="shared" si="2"/>
        <v>40.71895424836601</v>
      </c>
      <c r="E21" s="38" t="s">
        <v>167</v>
      </c>
      <c r="F21" s="80">
        <v>59</v>
      </c>
      <c r="G21" s="33">
        <f>(F21/$F$21)*100</f>
        <v>100</v>
      </c>
    </row>
    <row r="22" spans="1:7" ht="12.75">
      <c r="A22" s="36" t="s">
        <v>302</v>
      </c>
      <c r="B22" s="97">
        <v>266</v>
      </c>
      <c r="C22" s="84">
        <f t="shared" si="2"/>
        <v>17.38562091503268</v>
      </c>
      <c r="E22" s="34" t="s">
        <v>303</v>
      </c>
      <c r="F22" s="97">
        <v>21</v>
      </c>
      <c r="G22" s="84">
        <f aca="true" t="shared" si="3" ref="G22:G27">(F22/$F$21)*100</f>
        <v>35.59322033898305</v>
      </c>
    </row>
    <row r="23" spans="1:7" ht="12.75">
      <c r="A23" s="36" t="s">
        <v>304</v>
      </c>
      <c r="B23" s="97">
        <v>111</v>
      </c>
      <c r="C23" s="84">
        <f t="shared" si="2"/>
        <v>7.254901960784315</v>
      </c>
      <c r="E23" s="34" t="s">
        <v>305</v>
      </c>
      <c r="F23" s="97">
        <v>11</v>
      </c>
      <c r="G23" s="84">
        <f t="shared" si="3"/>
        <v>18.64406779661017</v>
      </c>
    </row>
    <row r="24" spans="1:7" ht="12.75">
      <c r="A24" s="36" t="s">
        <v>306</v>
      </c>
      <c r="B24" s="97">
        <v>150</v>
      </c>
      <c r="C24" s="84">
        <f t="shared" si="2"/>
        <v>9.803921568627452</v>
      </c>
      <c r="E24" s="34" t="s">
        <v>307</v>
      </c>
      <c r="F24" s="97">
        <v>5</v>
      </c>
      <c r="G24" s="84">
        <f t="shared" si="3"/>
        <v>8.47457627118644</v>
      </c>
    </row>
    <row r="25" spans="1:7" ht="12.75">
      <c r="A25" s="36" t="s">
        <v>308</v>
      </c>
      <c r="B25" s="97">
        <v>67</v>
      </c>
      <c r="C25" s="84">
        <f t="shared" si="2"/>
        <v>4.379084967320261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10</v>
      </c>
      <c r="G26" s="84">
        <f t="shared" si="3"/>
        <v>16.94915254237288</v>
      </c>
    </row>
    <row r="27" spans="1:7" ht="12.75">
      <c r="A27" s="36" t="s">
        <v>311</v>
      </c>
      <c r="B27" s="108">
        <v>79.5</v>
      </c>
      <c r="C27" s="37" t="s">
        <v>261</v>
      </c>
      <c r="E27" s="34" t="s">
        <v>312</v>
      </c>
      <c r="F27" s="97">
        <v>12</v>
      </c>
      <c r="G27" s="84">
        <f t="shared" si="3"/>
        <v>20.33898305084746</v>
      </c>
    </row>
    <row r="28" spans="1:7" ht="12.75">
      <c r="A28" s="36" t="s">
        <v>313</v>
      </c>
      <c r="B28" s="108">
        <v>14.2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2073</v>
      </c>
      <c r="G30" s="33">
        <f>(F30/$F$30)*100</f>
        <v>100</v>
      </c>
      <c r="J30" s="39"/>
    </row>
    <row r="31" spans="1:10" ht="12.75">
      <c r="A31" s="95" t="s">
        <v>296</v>
      </c>
      <c r="B31" s="93">
        <v>1782</v>
      </c>
      <c r="C31" s="33">
        <f>(B31/$B$31)*100</f>
        <v>100</v>
      </c>
      <c r="E31" s="34" t="s">
        <v>317</v>
      </c>
      <c r="F31" s="97">
        <v>1948</v>
      </c>
      <c r="G31" s="101">
        <f>(F31/$F$30)*100</f>
        <v>93.97009165460685</v>
      </c>
      <c r="J31" s="39"/>
    </row>
    <row r="32" spans="1:10" ht="12.75">
      <c r="A32" s="36" t="s">
        <v>318</v>
      </c>
      <c r="B32" s="97">
        <v>442</v>
      </c>
      <c r="C32" s="10">
        <f>(B32/$B$31)*100</f>
        <v>24.803591470258137</v>
      </c>
      <c r="E32" s="34" t="s">
        <v>319</v>
      </c>
      <c r="F32" s="97">
        <v>125</v>
      </c>
      <c r="G32" s="101">
        <f aca="true" t="shared" si="4" ref="G32:G39">(F32/$F$30)*100</f>
        <v>6.02990834539315</v>
      </c>
      <c r="J32" s="39"/>
    </row>
    <row r="33" spans="1:10" ht="12.75">
      <c r="A33" s="36" t="s">
        <v>320</v>
      </c>
      <c r="B33" s="97">
        <v>990</v>
      </c>
      <c r="C33" s="10">
        <f aca="true" t="shared" si="5" ref="C33:C38">(B33/$B$31)*100</f>
        <v>55.55555555555556</v>
      </c>
      <c r="E33" s="34" t="s">
        <v>321</v>
      </c>
      <c r="F33" s="97">
        <v>48</v>
      </c>
      <c r="G33" s="101">
        <f t="shared" si="4"/>
        <v>2.3154848046309695</v>
      </c>
      <c r="J33" s="39"/>
    </row>
    <row r="34" spans="1:7" ht="12.75">
      <c r="A34" s="36" t="s">
        <v>322</v>
      </c>
      <c r="B34" s="97">
        <v>39</v>
      </c>
      <c r="C34" s="10">
        <f t="shared" si="5"/>
        <v>2.1885521885521886</v>
      </c>
      <c r="E34" s="34" t="s">
        <v>323</v>
      </c>
      <c r="F34" s="97">
        <v>43</v>
      </c>
      <c r="G34" s="101">
        <f t="shared" si="4"/>
        <v>2.0742884708152434</v>
      </c>
    </row>
    <row r="35" spans="1:7" ht="12.75">
      <c r="A35" s="36" t="s">
        <v>325</v>
      </c>
      <c r="B35" s="97">
        <v>140</v>
      </c>
      <c r="C35" s="10">
        <f t="shared" si="5"/>
        <v>7.856341189674524</v>
      </c>
      <c r="E35" s="34" t="s">
        <v>321</v>
      </c>
      <c r="F35" s="97">
        <v>24</v>
      </c>
      <c r="G35" s="101">
        <f t="shared" si="4"/>
        <v>1.1577424023154848</v>
      </c>
    </row>
    <row r="36" spans="1:7" ht="12.75">
      <c r="A36" s="36" t="s">
        <v>297</v>
      </c>
      <c r="B36" s="97">
        <v>115</v>
      </c>
      <c r="C36" s="10">
        <f t="shared" si="5"/>
        <v>6.453423120089787</v>
      </c>
      <c r="E36" s="34" t="s">
        <v>327</v>
      </c>
      <c r="F36" s="97">
        <v>59</v>
      </c>
      <c r="G36" s="101">
        <f t="shared" si="4"/>
        <v>2.846116739025567</v>
      </c>
    </row>
    <row r="37" spans="1:7" ht="12.75">
      <c r="A37" s="36" t="s">
        <v>326</v>
      </c>
      <c r="B37" s="97">
        <v>171</v>
      </c>
      <c r="C37" s="10">
        <f t="shared" si="5"/>
        <v>9.595959595959595</v>
      </c>
      <c r="E37" s="34" t="s">
        <v>321</v>
      </c>
      <c r="F37" s="97">
        <v>15</v>
      </c>
      <c r="G37" s="101">
        <f t="shared" si="4"/>
        <v>0.723589001447178</v>
      </c>
    </row>
    <row r="38" spans="1:7" ht="12.75">
      <c r="A38" s="36" t="s">
        <v>297</v>
      </c>
      <c r="B38" s="97">
        <v>82</v>
      </c>
      <c r="C38" s="10">
        <f t="shared" si="5"/>
        <v>4.601571268237935</v>
      </c>
      <c r="E38" s="34" t="s">
        <v>259</v>
      </c>
      <c r="F38" s="97">
        <v>10</v>
      </c>
      <c r="G38" s="101">
        <f t="shared" si="4"/>
        <v>0.482392667631452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60</v>
      </c>
      <c r="C42" s="33">
        <f>(B42/$B$42)*100</f>
        <v>100</v>
      </c>
      <c r="E42" s="31" t="s">
        <v>268</v>
      </c>
      <c r="F42" s="80">
        <v>2250</v>
      </c>
      <c r="G42" s="99">
        <f>(F42/$F$42)*100</f>
        <v>100</v>
      </c>
      <c r="I42" s="39"/>
    </row>
    <row r="43" spans="1:7" ht="12.75">
      <c r="A43" s="36" t="s">
        <v>301</v>
      </c>
      <c r="B43" s="98">
        <v>20</v>
      </c>
      <c r="C43" s="102">
        <f>(B43/$B$42)*100</f>
        <v>33.33333333333333</v>
      </c>
      <c r="E43" s="60" t="s">
        <v>168</v>
      </c>
      <c r="F43" s="106">
        <v>2909</v>
      </c>
      <c r="G43" s="107">
        <f aca="true" t="shared" si="6" ref="G43:G71">(F43/$F$42)*100</f>
        <v>129.2888888888889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27</v>
      </c>
      <c r="G45" s="101">
        <f t="shared" si="6"/>
        <v>1.2</v>
      </c>
    </row>
    <row r="46" spans="1:7" ht="12.75">
      <c r="A46" s="29" t="s">
        <v>331</v>
      </c>
      <c r="B46" s="93">
        <v>1669</v>
      </c>
      <c r="C46" s="33">
        <f>(B46/$B$46)*100</f>
        <v>100</v>
      </c>
      <c r="E46" s="1" t="s">
        <v>332</v>
      </c>
      <c r="F46" s="97">
        <v>3</v>
      </c>
      <c r="G46" s="101">
        <f t="shared" si="6"/>
        <v>0.13333333333333333</v>
      </c>
    </row>
    <row r="47" spans="1:7" ht="12.75">
      <c r="A47" s="36" t="s">
        <v>333</v>
      </c>
      <c r="B47" s="97">
        <v>281</v>
      </c>
      <c r="C47" s="10">
        <f>(B47/$B$46)*100</f>
        <v>16.836428999400837</v>
      </c>
      <c r="E47" s="1" t="s">
        <v>334</v>
      </c>
      <c r="F47" s="97">
        <v>20</v>
      </c>
      <c r="G47" s="101">
        <f t="shared" si="6"/>
        <v>0.8888888888888888</v>
      </c>
    </row>
    <row r="48" spans="1:7" ht="12.75">
      <c r="A48" s="36"/>
      <c r="B48" s="93" t="s">
        <v>250</v>
      </c>
      <c r="C48" s="10"/>
      <c r="E48" s="1" t="s">
        <v>335</v>
      </c>
      <c r="F48" s="97">
        <v>254</v>
      </c>
      <c r="G48" s="101">
        <f t="shared" si="6"/>
        <v>11.288888888888888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78</v>
      </c>
      <c r="G49" s="101">
        <f t="shared" si="6"/>
        <v>3.4666666666666663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</v>
      </c>
      <c r="G50" s="101">
        <f t="shared" si="6"/>
        <v>0.13333333333333333</v>
      </c>
    </row>
    <row r="51" spans="1:7" ht="12.75">
      <c r="A51" s="5" t="s">
        <v>338</v>
      </c>
      <c r="B51" s="93">
        <v>473</v>
      </c>
      <c r="C51" s="33">
        <f>(B51/$B$51)*100</f>
        <v>100</v>
      </c>
      <c r="E51" s="1" t="s">
        <v>339</v>
      </c>
      <c r="F51" s="97">
        <v>528</v>
      </c>
      <c r="G51" s="101">
        <f t="shared" si="6"/>
        <v>23.466666666666665</v>
      </c>
    </row>
    <row r="52" spans="1:7" ht="12.75">
      <c r="A52" s="4" t="s">
        <v>340</v>
      </c>
      <c r="B52" s="98">
        <v>35</v>
      </c>
      <c r="C52" s="10">
        <f>(B52/$B$51)*100</f>
        <v>7.399577167019028</v>
      </c>
      <c r="E52" s="1" t="s">
        <v>341</v>
      </c>
      <c r="F52" s="97">
        <v>27</v>
      </c>
      <c r="G52" s="101">
        <f t="shared" si="6"/>
        <v>1.2</v>
      </c>
    </row>
    <row r="53" spans="1:7" ht="12.75">
      <c r="A53" s="4"/>
      <c r="B53" s="93" t="s">
        <v>250</v>
      </c>
      <c r="C53" s="10"/>
      <c r="E53" s="1" t="s">
        <v>342</v>
      </c>
      <c r="F53" s="97">
        <v>70</v>
      </c>
      <c r="G53" s="101">
        <f t="shared" si="6"/>
        <v>3.111111111111111</v>
      </c>
    </row>
    <row r="54" spans="1:7" ht="14.25">
      <c r="A54" s="5" t="s">
        <v>343</v>
      </c>
      <c r="B54" s="93">
        <v>1225</v>
      </c>
      <c r="C54" s="33">
        <f>(B54/$B$54)*100</f>
        <v>100</v>
      </c>
      <c r="E54" s="1" t="s">
        <v>201</v>
      </c>
      <c r="F54" s="97">
        <v>551</v>
      </c>
      <c r="G54" s="101">
        <f t="shared" si="6"/>
        <v>24.488888888888887</v>
      </c>
    </row>
    <row r="55" spans="1:7" ht="12.75">
      <c r="A55" s="4" t="s">
        <v>340</v>
      </c>
      <c r="B55" s="98">
        <v>272</v>
      </c>
      <c r="C55" s="10">
        <f>(B55/$B$54)*100</f>
        <v>22.20408163265306</v>
      </c>
      <c r="E55" s="1" t="s">
        <v>344</v>
      </c>
      <c r="F55" s="97">
        <v>526</v>
      </c>
      <c r="G55" s="101">
        <f t="shared" si="6"/>
        <v>23.377777777777776</v>
      </c>
    </row>
    <row r="56" spans="1:7" ht="12.75">
      <c r="A56" s="4" t="s">
        <v>345</v>
      </c>
      <c r="B56" s="120">
        <v>69.5</v>
      </c>
      <c r="C56" s="37" t="s">
        <v>261</v>
      </c>
      <c r="E56" s="1" t="s">
        <v>346</v>
      </c>
      <c r="F56" s="97">
        <v>17</v>
      </c>
      <c r="G56" s="101">
        <f t="shared" si="6"/>
        <v>0.7555555555555555</v>
      </c>
    </row>
    <row r="57" spans="1:7" ht="12.75">
      <c r="A57" s="4" t="s">
        <v>347</v>
      </c>
      <c r="B57" s="98">
        <v>953</v>
      </c>
      <c r="C57" s="10">
        <f>(B57/$B$54)*100</f>
        <v>77.79591836734694</v>
      </c>
      <c r="E57" s="1" t="s">
        <v>348</v>
      </c>
      <c r="F57" s="97">
        <v>30</v>
      </c>
      <c r="G57" s="101">
        <f t="shared" si="6"/>
        <v>1.3333333333333335</v>
      </c>
    </row>
    <row r="58" spans="1:7" ht="12.75">
      <c r="A58" s="4" t="s">
        <v>345</v>
      </c>
      <c r="B58" s="120">
        <v>78</v>
      </c>
      <c r="C58" s="37" t="s">
        <v>261</v>
      </c>
      <c r="E58" s="1" t="s">
        <v>349</v>
      </c>
      <c r="F58" s="97">
        <v>160</v>
      </c>
      <c r="G58" s="101">
        <f t="shared" si="6"/>
        <v>7.111111111111111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375</v>
      </c>
      <c r="C60" s="33">
        <f>(B60/$B$60)*100</f>
        <v>100</v>
      </c>
      <c r="E60" s="1" t="s">
        <v>352</v>
      </c>
      <c r="F60" s="97">
        <v>34</v>
      </c>
      <c r="G60" s="101">
        <f t="shared" si="6"/>
        <v>1.511111111111111</v>
      </c>
    </row>
    <row r="61" spans="1:7" ht="12.75">
      <c r="A61" s="4" t="s">
        <v>340</v>
      </c>
      <c r="B61" s="97">
        <v>139</v>
      </c>
      <c r="C61" s="10">
        <f>(B61/$B$60)*100</f>
        <v>37.06666666666666</v>
      </c>
      <c r="E61" s="1" t="s">
        <v>353</v>
      </c>
      <c r="F61" s="97">
        <v>35</v>
      </c>
      <c r="G61" s="101">
        <f t="shared" si="6"/>
        <v>1.5555555555555556</v>
      </c>
    </row>
    <row r="62" spans="1:7" ht="12.75">
      <c r="A62" s="4"/>
      <c r="B62" s="93" t="s">
        <v>250</v>
      </c>
      <c r="C62" s="10"/>
      <c r="E62" s="1" t="s">
        <v>354</v>
      </c>
      <c r="F62" s="97">
        <v>47</v>
      </c>
      <c r="G62" s="101">
        <f t="shared" si="6"/>
        <v>2.0888888888888886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18</v>
      </c>
      <c r="G63" s="101">
        <f t="shared" si="6"/>
        <v>0.8</v>
      </c>
    </row>
    <row r="64" spans="1:7" ht="12.75">
      <c r="A64" s="29" t="s">
        <v>357</v>
      </c>
      <c r="B64" s="93">
        <v>2073</v>
      </c>
      <c r="C64" s="33">
        <f>(B64/$B$64)*100</f>
        <v>100</v>
      </c>
      <c r="E64" s="1" t="s">
        <v>358</v>
      </c>
      <c r="F64" s="97">
        <v>5</v>
      </c>
      <c r="G64" s="101">
        <f t="shared" si="6"/>
        <v>0.2222222222222222</v>
      </c>
    </row>
    <row r="65" spans="1:7" ht="12.75">
      <c r="A65" s="4" t="s">
        <v>256</v>
      </c>
      <c r="B65" s="97">
        <v>1267</v>
      </c>
      <c r="C65" s="10">
        <f>(B65/$B$64)*100</f>
        <v>61.11915098890497</v>
      </c>
      <c r="E65" s="1" t="s">
        <v>359</v>
      </c>
      <c r="F65" s="97">
        <v>30</v>
      </c>
      <c r="G65" s="101">
        <f t="shared" si="6"/>
        <v>1.3333333333333335</v>
      </c>
    </row>
    <row r="66" spans="1:7" ht="12.75">
      <c r="A66" s="4" t="s">
        <v>257</v>
      </c>
      <c r="B66" s="97">
        <v>803</v>
      </c>
      <c r="C66" s="10">
        <f aca="true" t="shared" si="7" ref="C66:C71">(B66/$B$64)*100</f>
        <v>38.736131210805596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480</v>
      </c>
      <c r="C67" s="10">
        <f t="shared" si="7"/>
        <v>23.154848046309695</v>
      </c>
      <c r="E67" s="1" t="s">
        <v>362</v>
      </c>
      <c r="F67" s="97">
        <v>37</v>
      </c>
      <c r="G67" s="101">
        <f t="shared" si="6"/>
        <v>1.6444444444444446</v>
      </c>
    </row>
    <row r="68" spans="1:7" ht="12.75">
      <c r="A68" s="4" t="s">
        <v>363</v>
      </c>
      <c r="B68" s="97">
        <v>323</v>
      </c>
      <c r="C68" s="10">
        <f t="shared" si="7"/>
        <v>15.581283164495899</v>
      </c>
      <c r="E68" s="1" t="s">
        <v>364</v>
      </c>
      <c r="F68" s="97">
        <v>93</v>
      </c>
      <c r="G68" s="101">
        <f t="shared" si="6"/>
        <v>4.133333333333333</v>
      </c>
    </row>
    <row r="69" spans="1:7" ht="12.75">
      <c r="A69" s="4" t="s">
        <v>365</v>
      </c>
      <c r="B69" s="97">
        <v>212</v>
      </c>
      <c r="C69" s="10">
        <f t="shared" si="7"/>
        <v>10.226724553786783</v>
      </c>
      <c r="E69" s="1" t="s">
        <v>366</v>
      </c>
      <c r="F69" s="97">
        <v>16</v>
      </c>
      <c r="G69" s="101">
        <f t="shared" si="6"/>
        <v>0.7111111111111111</v>
      </c>
    </row>
    <row r="70" spans="1:7" ht="12.75">
      <c r="A70" s="4" t="s">
        <v>367</v>
      </c>
      <c r="B70" s="97">
        <v>111</v>
      </c>
      <c r="C70" s="10">
        <f t="shared" si="7"/>
        <v>5.354558610709118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3</v>
      </c>
      <c r="C71" s="40">
        <f t="shared" si="7"/>
        <v>0.1447178002894356</v>
      </c>
      <c r="D71" s="41"/>
      <c r="E71" s="9" t="s">
        <v>369</v>
      </c>
      <c r="F71" s="103">
        <v>300</v>
      </c>
      <c r="G71" s="104">
        <f t="shared" si="6"/>
        <v>13.333333333333334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1751</v>
      </c>
      <c r="C9" s="81">
        <f>(B9/$B$9)*100</f>
        <v>100</v>
      </c>
      <c r="D9" s="65"/>
      <c r="E9" s="79" t="s">
        <v>381</v>
      </c>
      <c r="F9" s="80">
        <v>850</v>
      </c>
      <c r="G9" s="81">
        <f>(F9/$F$9)*100</f>
        <v>100</v>
      </c>
    </row>
    <row r="10" spans="1:7" ht="12.75">
      <c r="A10" s="82" t="s">
        <v>382</v>
      </c>
      <c r="B10" s="97">
        <v>1098</v>
      </c>
      <c r="C10" s="105">
        <f>(B10/$B$9)*100</f>
        <v>62.707024557395776</v>
      </c>
      <c r="D10" s="65"/>
      <c r="E10" s="78" t="s">
        <v>383</v>
      </c>
      <c r="F10" s="97">
        <v>48</v>
      </c>
      <c r="G10" s="105">
        <f aca="true" t="shared" si="0" ref="G10:G19">(F10/$F$9)*100</f>
        <v>5.647058823529412</v>
      </c>
    </row>
    <row r="11" spans="1:7" ht="12.75">
      <c r="A11" s="82" t="s">
        <v>384</v>
      </c>
      <c r="B11" s="97">
        <v>1098</v>
      </c>
      <c r="C11" s="105">
        <f aca="true" t="shared" si="1" ref="C11:C16">(B11/$B$9)*100</f>
        <v>62.707024557395776</v>
      </c>
      <c r="D11" s="65"/>
      <c r="E11" s="78" t="s">
        <v>385</v>
      </c>
      <c r="F11" s="97">
        <v>45</v>
      </c>
      <c r="G11" s="105">
        <f t="shared" si="0"/>
        <v>5.294117647058823</v>
      </c>
    </row>
    <row r="12" spans="1:7" ht="12.75">
      <c r="A12" s="82" t="s">
        <v>386</v>
      </c>
      <c r="B12" s="97">
        <v>1056</v>
      </c>
      <c r="C12" s="105">
        <f>(B12/$B$9)*100</f>
        <v>60.308395202741295</v>
      </c>
      <c r="D12" s="65"/>
      <c r="E12" s="78" t="s">
        <v>387</v>
      </c>
      <c r="F12" s="97">
        <v>119</v>
      </c>
      <c r="G12" s="105">
        <f t="shared" si="0"/>
        <v>14.000000000000002</v>
      </c>
    </row>
    <row r="13" spans="1:7" ht="12.75">
      <c r="A13" s="82" t="s">
        <v>388</v>
      </c>
      <c r="B13" s="97">
        <v>42</v>
      </c>
      <c r="C13" s="105">
        <f>(B13/$B$9)*100</f>
        <v>2.3986293546544832</v>
      </c>
      <c r="D13" s="65"/>
      <c r="E13" s="78" t="s">
        <v>389</v>
      </c>
      <c r="F13" s="97">
        <v>108</v>
      </c>
      <c r="G13" s="105">
        <f t="shared" si="0"/>
        <v>12.705882352941176</v>
      </c>
    </row>
    <row r="14" spans="1:7" ht="12.75">
      <c r="A14" s="82" t="s">
        <v>390</v>
      </c>
      <c r="B14" s="109">
        <v>3.8</v>
      </c>
      <c r="C14" s="112" t="s">
        <v>261</v>
      </c>
      <c r="D14" s="65"/>
      <c r="E14" s="78" t="s">
        <v>391</v>
      </c>
      <c r="F14" s="97">
        <v>144</v>
      </c>
      <c r="G14" s="105">
        <f t="shared" si="0"/>
        <v>16.941176470588236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210</v>
      </c>
      <c r="G15" s="105">
        <f t="shared" si="0"/>
        <v>24.705882352941178</v>
      </c>
    </row>
    <row r="16" spans="1:7" ht="12.75">
      <c r="A16" s="82" t="s">
        <v>67</v>
      </c>
      <c r="B16" s="97">
        <v>653</v>
      </c>
      <c r="C16" s="105">
        <f t="shared" si="1"/>
        <v>37.292975442604224</v>
      </c>
      <c r="D16" s="65"/>
      <c r="E16" s="78" t="s">
        <v>68</v>
      </c>
      <c r="F16" s="97">
        <v>93</v>
      </c>
      <c r="G16" s="105">
        <f t="shared" si="0"/>
        <v>10.941176470588236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80</v>
      </c>
      <c r="G17" s="105">
        <f t="shared" si="0"/>
        <v>9.411764705882353</v>
      </c>
    </row>
    <row r="18" spans="1:7" ht="12.75">
      <c r="A18" s="77" t="s">
        <v>70</v>
      </c>
      <c r="B18" s="80">
        <v>935</v>
      </c>
      <c r="C18" s="81">
        <f>(B18/$B$18)*100</f>
        <v>100</v>
      </c>
      <c r="D18" s="65"/>
      <c r="E18" s="78" t="s">
        <v>170</v>
      </c>
      <c r="F18" s="97">
        <v>0</v>
      </c>
      <c r="G18" s="105">
        <f t="shared" si="0"/>
        <v>0</v>
      </c>
    </row>
    <row r="19" spans="1:9" ht="12.75">
      <c r="A19" s="82" t="s">
        <v>382</v>
      </c>
      <c r="B19" s="97">
        <v>544</v>
      </c>
      <c r="C19" s="105">
        <f>(B19/$B$18)*100</f>
        <v>58.18181818181818</v>
      </c>
      <c r="D19" s="65"/>
      <c r="E19" s="78" t="s">
        <v>169</v>
      </c>
      <c r="F19" s="98">
        <v>3</v>
      </c>
      <c r="G19" s="105">
        <f t="shared" si="0"/>
        <v>0.35294117647058826</v>
      </c>
      <c r="I19" s="118"/>
    </row>
    <row r="20" spans="1:7" ht="12.75">
      <c r="A20" s="82" t="s">
        <v>384</v>
      </c>
      <c r="B20" s="97">
        <v>544</v>
      </c>
      <c r="C20" s="105">
        <f>(B20/$B$18)*100</f>
        <v>58.18181818181818</v>
      </c>
      <c r="D20" s="65"/>
      <c r="E20" s="78" t="s">
        <v>71</v>
      </c>
      <c r="F20" s="97">
        <v>45882</v>
      </c>
      <c r="G20" s="112" t="s">
        <v>261</v>
      </c>
    </row>
    <row r="21" spans="1:7" ht="12.75">
      <c r="A21" s="82" t="s">
        <v>386</v>
      </c>
      <c r="B21" s="97">
        <v>526</v>
      </c>
      <c r="C21" s="105">
        <f>(B21/$B$18)*100</f>
        <v>56.25668449197862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631</v>
      </c>
      <c r="G22" s="105">
        <f>(F22/$F$9)*100</f>
        <v>74.23529411764706</v>
      </c>
    </row>
    <row r="23" spans="1:7" ht="12.75">
      <c r="A23" s="77" t="s">
        <v>73</v>
      </c>
      <c r="B23" s="80">
        <v>197</v>
      </c>
      <c r="C23" s="81">
        <f>(B23/$B$23)*100</f>
        <v>100</v>
      </c>
      <c r="D23" s="65"/>
      <c r="E23" s="78" t="s">
        <v>74</v>
      </c>
      <c r="F23" s="97">
        <v>53410</v>
      </c>
      <c r="G23" s="112" t="s">
        <v>261</v>
      </c>
    </row>
    <row r="24" spans="1:7" ht="12.75">
      <c r="A24" s="82" t="s">
        <v>75</v>
      </c>
      <c r="B24" s="97">
        <v>77</v>
      </c>
      <c r="C24" s="105">
        <f>(B24/$B$23)*100</f>
        <v>39.08629441624365</v>
      </c>
      <c r="D24" s="65"/>
      <c r="E24" s="78" t="s">
        <v>76</v>
      </c>
      <c r="F24" s="97">
        <v>297</v>
      </c>
      <c r="G24" s="105">
        <f>(F24/$F$9)*100</f>
        <v>34.94117647058824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11820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40</v>
      </c>
      <c r="G26" s="105">
        <f>(F26/$F$9)*100</f>
        <v>4.705882352941177</v>
      </c>
    </row>
    <row r="27" spans="1:7" ht="12.75">
      <c r="A27" s="77" t="s">
        <v>85</v>
      </c>
      <c r="B27" s="80">
        <v>1018</v>
      </c>
      <c r="C27" s="81">
        <f>(B27/$B$27)*100</f>
        <v>100</v>
      </c>
      <c r="D27" s="65"/>
      <c r="E27" s="78" t="s">
        <v>78</v>
      </c>
      <c r="F27" s="98">
        <v>11020</v>
      </c>
      <c r="G27" s="112" t="s">
        <v>261</v>
      </c>
    </row>
    <row r="28" spans="1:7" ht="12.75">
      <c r="A28" s="82" t="s">
        <v>86</v>
      </c>
      <c r="B28" s="97">
        <v>865</v>
      </c>
      <c r="C28" s="105">
        <f aca="true" t="shared" si="2" ref="C28:C33">(B28/$B$27)*100</f>
        <v>84.9705304518664</v>
      </c>
      <c r="D28" s="65"/>
      <c r="E28" s="78" t="s">
        <v>79</v>
      </c>
      <c r="F28" s="97">
        <v>29</v>
      </c>
      <c r="G28" s="105">
        <f>(F28/$F$9)*100</f>
        <v>3.4117647058823533</v>
      </c>
    </row>
    <row r="29" spans="1:7" ht="12.75">
      <c r="A29" s="82" t="s">
        <v>87</v>
      </c>
      <c r="B29" s="97">
        <v>110</v>
      </c>
      <c r="C29" s="105">
        <f t="shared" si="2"/>
        <v>10.805500982318271</v>
      </c>
      <c r="D29" s="65"/>
      <c r="E29" s="78" t="s">
        <v>80</v>
      </c>
      <c r="F29" s="97">
        <v>2866</v>
      </c>
      <c r="G29" s="112" t="s">
        <v>261</v>
      </c>
    </row>
    <row r="30" spans="1:7" ht="12.75">
      <c r="A30" s="82" t="s">
        <v>88</v>
      </c>
      <c r="B30" s="97">
        <v>14</v>
      </c>
      <c r="C30" s="105">
        <f t="shared" si="2"/>
        <v>1.37524557956778</v>
      </c>
      <c r="D30" s="65"/>
      <c r="E30" s="78" t="s">
        <v>81</v>
      </c>
      <c r="F30" s="97">
        <v>182</v>
      </c>
      <c r="G30" s="105">
        <f>(F30/$F$9)*100</f>
        <v>21.41176470588235</v>
      </c>
    </row>
    <row r="31" spans="1:7" ht="12.75">
      <c r="A31" s="82" t="s">
        <v>115</v>
      </c>
      <c r="B31" s="97">
        <v>10</v>
      </c>
      <c r="C31" s="105">
        <f t="shared" si="2"/>
        <v>0.9823182711198428</v>
      </c>
      <c r="D31" s="65"/>
      <c r="E31" s="78" t="s">
        <v>82</v>
      </c>
      <c r="F31" s="97">
        <v>15390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19</v>
      </c>
      <c r="C33" s="105">
        <f t="shared" si="2"/>
        <v>1.8664047151277015</v>
      </c>
      <c r="D33" s="65"/>
      <c r="E33" s="79" t="s">
        <v>84</v>
      </c>
      <c r="F33" s="80">
        <v>620</v>
      </c>
      <c r="G33" s="81">
        <f>(F33/$F$33)*100</f>
        <v>100</v>
      </c>
    </row>
    <row r="34" spans="1:7" ht="12.75">
      <c r="A34" s="82" t="s">
        <v>91</v>
      </c>
      <c r="B34" s="109">
        <v>29.3</v>
      </c>
      <c r="C34" s="112" t="s">
        <v>261</v>
      </c>
      <c r="D34" s="65"/>
      <c r="E34" s="78" t="s">
        <v>383</v>
      </c>
      <c r="F34" s="97">
        <v>24</v>
      </c>
      <c r="G34" s="105">
        <f aca="true" t="shared" si="3" ref="G34:G43">(F34/$F$33)*100</f>
        <v>3.870967741935484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15</v>
      </c>
      <c r="G35" s="105">
        <f t="shared" si="3"/>
        <v>2.4193548387096775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79</v>
      </c>
      <c r="G36" s="105">
        <f t="shared" si="3"/>
        <v>12.741935483870966</v>
      </c>
    </row>
    <row r="37" spans="1:7" ht="12.75">
      <c r="A37" s="77" t="s">
        <v>94</v>
      </c>
      <c r="B37" s="80">
        <v>1056</v>
      </c>
      <c r="C37" s="81">
        <f>(B37/$B$37)*100</f>
        <v>100</v>
      </c>
      <c r="D37" s="65"/>
      <c r="E37" s="78" t="s">
        <v>389</v>
      </c>
      <c r="F37" s="97">
        <v>81</v>
      </c>
      <c r="G37" s="105">
        <f t="shared" si="3"/>
        <v>13.064516129032258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113</v>
      </c>
      <c r="G38" s="105">
        <f t="shared" si="3"/>
        <v>18.225806451612904</v>
      </c>
    </row>
    <row r="39" spans="1:7" ht="12.75">
      <c r="A39" s="82" t="s">
        <v>97</v>
      </c>
      <c r="B39" s="98">
        <v>255</v>
      </c>
      <c r="C39" s="105">
        <f>(B39/$B$37)*100</f>
        <v>24.147727272727273</v>
      </c>
      <c r="D39" s="65"/>
      <c r="E39" s="78" t="s">
        <v>393</v>
      </c>
      <c r="F39" s="97">
        <v>173</v>
      </c>
      <c r="G39" s="105">
        <f t="shared" si="3"/>
        <v>27.903225806451616</v>
      </c>
    </row>
    <row r="40" spans="1:7" ht="12.75">
      <c r="A40" s="82" t="s">
        <v>98</v>
      </c>
      <c r="B40" s="98">
        <v>228</v>
      </c>
      <c r="C40" s="105">
        <f>(B40/$B$37)*100</f>
        <v>21.59090909090909</v>
      </c>
      <c r="D40" s="65"/>
      <c r="E40" s="78" t="s">
        <v>68</v>
      </c>
      <c r="F40" s="97">
        <v>67</v>
      </c>
      <c r="G40" s="105">
        <f t="shared" si="3"/>
        <v>10.806451612903226</v>
      </c>
    </row>
    <row r="41" spans="1:7" ht="12.75">
      <c r="A41" s="82" t="s">
        <v>100</v>
      </c>
      <c r="B41" s="98">
        <v>310</v>
      </c>
      <c r="C41" s="105">
        <f>(B41/$B$37)*100</f>
        <v>29.35606060606061</v>
      </c>
      <c r="D41" s="65"/>
      <c r="E41" s="78" t="s">
        <v>69</v>
      </c>
      <c r="F41" s="97">
        <v>65</v>
      </c>
      <c r="G41" s="105">
        <f t="shared" si="3"/>
        <v>10.483870967741936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0</v>
      </c>
      <c r="G42" s="105">
        <f t="shared" si="3"/>
        <v>0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</v>
      </c>
      <c r="G43" s="105">
        <f t="shared" si="3"/>
        <v>0.4838709677419355</v>
      </c>
    </row>
    <row r="44" spans="1:7" ht="12.75">
      <c r="A44" s="82" t="s">
        <v>291</v>
      </c>
      <c r="B44" s="98">
        <v>139</v>
      </c>
      <c r="C44" s="105">
        <f>(B44/$B$37)*100</f>
        <v>13.162878787878787</v>
      </c>
      <c r="D44" s="65"/>
      <c r="E44" s="78" t="s">
        <v>93</v>
      </c>
      <c r="F44" s="97">
        <v>49800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124</v>
      </c>
      <c r="C46" s="105">
        <f>(B46/$B$37)*100</f>
        <v>11.742424242424242</v>
      </c>
      <c r="D46" s="65"/>
      <c r="E46" s="78" t="s">
        <v>96</v>
      </c>
      <c r="F46" s="97">
        <v>18987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41842</v>
      </c>
      <c r="G48" s="112" t="s">
        <v>261</v>
      </c>
    </row>
    <row r="49" spans="1:7" ht="13.5" thickBot="1">
      <c r="A49" s="82" t="s">
        <v>292</v>
      </c>
      <c r="B49" s="98">
        <v>6</v>
      </c>
      <c r="C49" s="105">
        <f aca="true" t="shared" si="4" ref="C49:C55">(B49/$B$37)*100</f>
        <v>0.5681818181818182</v>
      </c>
      <c r="D49" s="87"/>
      <c r="E49" s="88" t="s">
        <v>102</v>
      </c>
      <c r="F49" s="113">
        <v>29464</v>
      </c>
      <c r="G49" s="114" t="s">
        <v>261</v>
      </c>
    </row>
    <row r="50" spans="1:7" ht="13.5" thickTop="1">
      <c r="A50" s="82" t="s">
        <v>116</v>
      </c>
      <c r="B50" s="98">
        <v>121</v>
      </c>
      <c r="C50" s="105">
        <f t="shared" si="4"/>
        <v>11.458333333333332</v>
      </c>
      <c r="D50" s="65"/>
      <c r="E50" s="78"/>
      <c r="F50" s="86"/>
      <c r="G50" s="85"/>
    </row>
    <row r="51" spans="1:7" ht="12.75">
      <c r="A51" s="82" t="s">
        <v>117</v>
      </c>
      <c r="B51" s="98">
        <v>89</v>
      </c>
      <c r="C51" s="105">
        <f t="shared" si="4"/>
        <v>8.428030303030303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22</v>
      </c>
      <c r="C52" s="105">
        <f t="shared" si="4"/>
        <v>2.083333333333333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160</v>
      </c>
      <c r="C53" s="105">
        <f t="shared" si="4"/>
        <v>15.151515151515152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58</v>
      </c>
      <c r="C54" s="105">
        <f t="shared" si="4"/>
        <v>5.492424242424242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7</v>
      </c>
      <c r="C55" s="105">
        <f t="shared" si="4"/>
        <v>0.6628787878787878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56</v>
      </c>
      <c r="C57" s="105">
        <f>(B57/$B$37)*100</f>
        <v>5.303030303030303</v>
      </c>
      <c r="D57" s="65"/>
      <c r="E57" s="79" t="s">
        <v>84</v>
      </c>
      <c r="F57" s="80">
        <v>29</v>
      </c>
      <c r="G57" s="105">
        <f>(F57/L57)*100</f>
        <v>4.67741935483871</v>
      </c>
      <c r="H57" s="79" t="s">
        <v>84</v>
      </c>
      <c r="L57" s="15">
        <v>620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13</v>
      </c>
      <c r="G58" s="105">
        <f>(F58/L58)*100</f>
        <v>4.3624161073825505</v>
      </c>
      <c r="H58" s="78" t="s">
        <v>118</v>
      </c>
      <c r="L58" s="15">
        <v>298</v>
      </c>
    </row>
    <row r="59" spans="1:12" ht="12.75">
      <c r="A59" s="82" t="s">
        <v>112</v>
      </c>
      <c r="B59" s="98">
        <v>84</v>
      </c>
      <c r="C59" s="105">
        <f>(B59/$B$37)*100</f>
        <v>7.954545454545454</v>
      </c>
      <c r="D59" s="65"/>
      <c r="E59" s="78" t="s">
        <v>120</v>
      </c>
      <c r="F59" s="97">
        <v>7</v>
      </c>
      <c r="G59" s="105">
        <f>(F59/L59)*100</f>
        <v>5.6000000000000005</v>
      </c>
      <c r="H59" s="78" t="s">
        <v>120</v>
      </c>
      <c r="L59" s="15">
        <v>125</v>
      </c>
    </row>
    <row r="60" spans="1:7" ht="12.75">
      <c r="A60" s="82" t="s">
        <v>113</v>
      </c>
      <c r="B60" s="98">
        <v>213</v>
      </c>
      <c r="C60" s="105">
        <f>(B60/$B$37)*100</f>
        <v>20.170454545454543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132</v>
      </c>
      <c r="C62" s="105">
        <f>(B62/$B$37)*100</f>
        <v>12.5</v>
      </c>
      <c r="D62" s="65"/>
      <c r="E62" s="79" t="s">
        <v>123</v>
      </c>
      <c r="F62" s="80">
        <v>13</v>
      </c>
      <c r="G62" s="105">
        <f>(F62/L62)*100</f>
        <v>16.25</v>
      </c>
      <c r="H62" s="79" t="s">
        <v>394</v>
      </c>
      <c r="L62" s="15">
        <v>80</v>
      </c>
    </row>
    <row r="63" spans="1:12" ht="12.75">
      <c r="A63" s="61" t="s">
        <v>293</v>
      </c>
      <c r="B63" s="98">
        <v>40</v>
      </c>
      <c r="C63" s="105">
        <f>(B63/$B$37)*100</f>
        <v>3.787878787878788</v>
      </c>
      <c r="D63" s="65"/>
      <c r="E63" s="78" t="s">
        <v>118</v>
      </c>
      <c r="F63" s="97">
        <v>13</v>
      </c>
      <c r="G63" s="105">
        <f>(F63/L63)*100</f>
        <v>21.311475409836063</v>
      </c>
      <c r="H63" s="78" t="s">
        <v>118</v>
      </c>
      <c r="L63" s="15">
        <v>61</v>
      </c>
    </row>
    <row r="64" spans="1:12" ht="12.75">
      <c r="A64" s="82" t="s">
        <v>114</v>
      </c>
      <c r="B64" s="98">
        <v>68</v>
      </c>
      <c r="C64" s="105">
        <f>(B64/$B$37)*100</f>
        <v>6.4393939393939394</v>
      </c>
      <c r="D64" s="65"/>
      <c r="E64" s="78" t="s">
        <v>120</v>
      </c>
      <c r="F64" s="97">
        <v>7</v>
      </c>
      <c r="G64" s="105">
        <f>(F64/L64)*100</f>
        <v>28.000000000000004</v>
      </c>
      <c r="H64" s="78" t="s">
        <v>120</v>
      </c>
      <c r="L64" s="15">
        <v>25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115</v>
      </c>
      <c r="G66" s="105">
        <f aca="true" t="shared" si="5" ref="G66:G71">(F66/L66)*100</f>
        <v>5.122494432071269</v>
      </c>
      <c r="H66" s="79" t="s">
        <v>124</v>
      </c>
      <c r="L66" s="15">
        <v>2245</v>
      </c>
    </row>
    <row r="67" spans="1:12" ht="12.75">
      <c r="A67" s="82" t="s">
        <v>126</v>
      </c>
      <c r="B67" s="97">
        <v>802</v>
      </c>
      <c r="C67" s="105">
        <f>(B67/$B$37)*100</f>
        <v>75.9469696969697</v>
      </c>
      <c r="D67" s="65"/>
      <c r="E67" s="78" t="s">
        <v>262</v>
      </c>
      <c r="F67" s="97">
        <v>88</v>
      </c>
      <c r="G67" s="105">
        <f t="shared" si="5"/>
        <v>5.272618334331936</v>
      </c>
      <c r="H67" s="78" t="s">
        <v>262</v>
      </c>
      <c r="L67" s="15">
        <v>1669</v>
      </c>
    </row>
    <row r="68" spans="1:12" ht="12.75">
      <c r="A68" s="82" t="s">
        <v>128</v>
      </c>
      <c r="B68" s="97">
        <v>204</v>
      </c>
      <c r="C68" s="105">
        <f>(B68/$B$37)*100</f>
        <v>19.318181818181817</v>
      </c>
      <c r="D68" s="65"/>
      <c r="E68" s="78" t="s">
        <v>127</v>
      </c>
      <c r="F68" s="97">
        <v>45</v>
      </c>
      <c r="G68" s="105">
        <f t="shared" si="5"/>
        <v>12</v>
      </c>
      <c r="H68" s="78" t="s">
        <v>127</v>
      </c>
      <c r="L68" s="15">
        <v>375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24</v>
      </c>
      <c r="G69" s="105">
        <f t="shared" si="5"/>
        <v>4.18848167539267</v>
      </c>
      <c r="H69" s="78" t="s">
        <v>129</v>
      </c>
      <c r="L69" s="15">
        <v>573</v>
      </c>
    </row>
    <row r="70" spans="1:12" ht="12.75">
      <c r="A70" s="82" t="s">
        <v>376</v>
      </c>
      <c r="B70" s="97">
        <v>46</v>
      </c>
      <c r="C70" s="105">
        <f>(B70/$B$37)*100</f>
        <v>4.356060606060606</v>
      </c>
      <c r="D70" s="65"/>
      <c r="E70" s="78" t="s">
        <v>130</v>
      </c>
      <c r="F70" s="97">
        <v>13</v>
      </c>
      <c r="G70" s="105">
        <f t="shared" si="5"/>
        <v>3.2418952618453867</v>
      </c>
      <c r="H70" s="78" t="s">
        <v>130</v>
      </c>
      <c r="L70" s="15">
        <v>401</v>
      </c>
    </row>
    <row r="71" spans="1:12" ht="13.5" thickBot="1">
      <c r="A71" s="90" t="s">
        <v>371</v>
      </c>
      <c r="B71" s="110">
        <v>4</v>
      </c>
      <c r="C71" s="111">
        <f>(B71/$B$37)*100</f>
        <v>0.3787878787878788</v>
      </c>
      <c r="D71" s="91"/>
      <c r="E71" s="92" t="s">
        <v>131</v>
      </c>
      <c r="F71" s="110">
        <v>34</v>
      </c>
      <c r="G71" s="119">
        <f t="shared" si="5"/>
        <v>10.179640718562874</v>
      </c>
      <c r="H71" s="92" t="s">
        <v>131</v>
      </c>
      <c r="L71" s="15">
        <v>334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B1">
      <selection activeCell="H15" sqref="H15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901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851</v>
      </c>
      <c r="G9" s="81">
        <f>(F9/$F$9)*100</f>
        <v>100</v>
      </c>
      <c r="I9" s="53"/>
    </row>
    <row r="10" spans="1:7" ht="12.75">
      <c r="A10" s="36" t="s">
        <v>137</v>
      </c>
      <c r="B10" s="97">
        <v>625</v>
      </c>
      <c r="C10" s="105">
        <f aca="true" t="shared" si="0" ref="C10:C18">(B10/$B$8)*100</f>
        <v>69.36736958934517</v>
      </c>
      <c r="E10" s="32" t="s">
        <v>138</v>
      </c>
      <c r="F10" s="97">
        <v>827</v>
      </c>
      <c r="G10" s="105">
        <f>(F10/$F$9)*100</f>
        <v>97.17978848413631</v>
      </c>
    </row>
    <row r="11" spans="1:7" ht="12.75">
      <c r="A11" s="36" t="s">
        <v>139</v>
      </c>
      <c r="B11" s="97">
        <v>53</v>
      </c>
      <c r="C11" s="105">
        <f t="shared" si="0"/>
        <v>5.88235294117647</v>
      </c>
      <c r="E11" s="32" t="s">
        <v>140</v>
      </c>
      <c r="F11" s="97">
        <v>20</v>
      </c>
      <c r="G11" s="105">
        <f>(F11/$F$9)*100</f>
        <v>2.3501762632197414</v>
      </c>
    </row>
    <row r="12" spans="1:7" ht="12.75">
      <c r="A12" s="36" t="s">
        <v>141</v>
      </c>
      <c r="B12" s="97">
        <v>13</v>
      </c>
      <c r="C12" s="105">
        <f t="shared" si="0"/>
        <v>1.4428412874583796</v>
      </c>
      <c r="E12" s="32" t="s">
        <v>142</v>
      </c>
      <c r="F12" s="97">
        <v>4</v>
      </c>
      <c r="G12" s="105">
        <f>(F12/$F$9)*100</f>
        <v>0.4700352526439483</v>
      </c>
    </row>
    <row r="13" spans="1:7" ht="12.75">
      <c r="A13" s="36" t="s">
        <v>143</v>
      </c>
      <c r="B13" s="97">
        <v>19</v>
      </c>
      <c r="C13" s="105">
        <f t="shared" si="0"/>
        <v>2.108768035516093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</v>
      </c>
      <c r="C14" s="105">
        <f t="shared" si="0"/>
        <v>0.4439511653718091</v>
      </c>
      <c r="E14" s="42" t="s">
        <v>145</v>
      </c>
      <c r="F14" s="80">
        <v>470</v>
      </c>
      <c r="G14" s="81">
        <f>(F14/$F$14)*100</f>
        <v>100</v>
      </c>
    </row>
    <row r="15" spans="1:7" ht="12.75">
      <c r="A15" s="36" t="s">
        <v>146</v>
      </c>
      <c r="B15" s="97">
        <v>15</v>
      </c>
      <c r="C15" s="105">
        <f t="shared" si="0"/>
        <v>1.6648168701442843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11</v>
      </c>
      <c r="C16" s="105">
        <f t="shared" si="0"/>
        <v>1.2208657047724751</v>
      </c>
      <c r="E16" s="1" t="s">
        <v>149</v>
      </c>
      <c r="F16" s="97">
        <v>5</v>
      </c>
      <c r="G16" s="105">
        <f>(F16/$F$14)*100</f>
        <v>1.0638297872340425</v>
      </c>
    </row>
    <row r="17" spans="1:7" ht="12.75">
      <c r="A17" s="36" t="s">
        <v>150</v>
      </c>
      <c r="B17" s="97">
        <v>161</v>
      </c>
      <c r="C17" s="105">
        <f t="shared" si="0"/>
        <v>17.869034406215317</v>
      </c>
      <c r="E17" s="1" t="s">
        <v>151</v>
      </c>
      <c r="F17" s="97">
        <v>148</v>
      </c>
      <c r="G17" s="105">
        <f aca="true" t="shared" si="1" ref="G17:G23">(F17/$F$14)*100</f>
        <v>31.48936170212766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242</v>
      </c>
      <c r="G18" s="105">
        <f t="shared" si="1"/>
        <v>51.48936170212765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25</v>
      </c>
      <c r="G19" s="105">
        <f t="shared" si="1"/>
        <v>5.319148936170213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35</v>
      </c>
      <c r="G20" s="105">
        <f t="shared" si="1"/>
        <v>7.446808510638298</v>
      </c>
    </row>
    <row r="21" spans="1:7" ht="12.75">
      <c r="A21" s="36" t="s">
        <v>156</v>
      </c>
      <c r="B21" s="98">
        <v>75</v>
      </c>
      <c r="C21" s="105">
        <f aca="true" t="shared" si="2" ref="C21:C28">(B21/$B$8)*100</f>
        <v>8.32408435072142</v>
      </c>
      <c r="E21" s="1" t="s">
        <v>157</v>
      </c>
      <c r="F21" s="97">
        <v>10</v>
      </c>
      <c r="G21" s="105">
        <f t="shared" si="1"/>
        <v>2.127659574468085</v>
      </c>
    </row>
    <row r="22" spans="1:7" ht="12.75">
      <c r="A22" s="36" t="s">
        <v>158</v>
      </c>
      <c r="B22" s="98">
        <v>97</v>
      </c>
      <c r="C22" s="105">
        <f t="shared" si="2"/>
        <v>10.76581576026637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48</v>
      </c>
      <c r="C23" s="105">
        <f t="shared" si="2"/>
        <v>5.3274139844617086</v>
      </c>
      <c r="E23" s="1" t="s">
        <v>161</v>
      </c>
      <c r="F23" s="98">
        <v>5</v>
      </c>
      <c r="G23" s="105">
        <f t="shared" si="1"/>
        <v>1.0638297872340425</v>
      </c>
    </row>
    <row r="24" spans="1:7" ht="12.75">
      <c r="A24" s="36" t="s">
        <v>162</v>
      </c>
      <c r="B24" s="97">
        <v>301</v>
      </c>
      <c r="C24" s="105">
        <f t="shared" si="2"/>
        <v>33.40732519422864</v>
      </c>
      <c r="E24" s="1" t="s">
        <v>163</v>
      </c>
      <c r="F24" s="97">
        <v>119000</v>
      </c>
      <c r="G24" s="112" t="s">
        <v>261</v>
      </c>
    </row>
    <row r="25" spans="1:7" ht="12.75">
      <c r="A25" s="36" t="s">
        <v>164</v>
      </c>
      <c r="B25" s="97">
        <v>115</v>
      </c>
      <c r="C25" s="105">
        <f t="shared" si="2"/>
        <v>12.763596004439512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53</v>
      </c>
      <c r="C26" s="105">
        <f t="shared" si="2"/>
        <v>5.88235294117647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100</v>
      </c>
      <c r="C27" s="105">
        <f t="shared" si="2"/>
        <v>11.098779134295228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112</v>
      </c>
      <c r="C28" s="105">
        <f t="shared" si="2"/>
        <v>12.430632630410656</v>
      </c>
      <c r="E28" s="32" t="s">
        <v>176</v>
      </c>
      <c r="F28" s="97">
        <v>321</v>
      </c>
      <c r="G28" s="105">
        <f aca="true" t="shared" si="3" ref="G28:G35">(F28/$F$14)*100</f>
        <v>68.29787234042554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12</v>
      </c>
      <c r="G30" s="105">
        <f t="shared" si="3"/>
        <v>2.553191489361702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13</v>
      </c>
      <c r="G31" s="105">
        <f t="shared" si="3"/>
        <v>2.7659574468085104</v>
      </c>
    </row>
    <row r="32" spans="1:7" ht="12.75">
      <c r="A32" s="36" t="s">
        <v>182</v>
      </c>
      <c r="B32" s="97">
        <v>4</v>
      </c>
      <c r="C32" s="105">
        <f t="shared" si="4"/>
        <v>0.4439511653718091</v>
      </c>
      <c r="E32" s="32" t="s">
        <v>183</v>
      </c>
      <c r="F32" s="97">
        <v>73</v>
      </c>
      <c r="G32" s="105">
        <f t="shared" si="3"/>
        <v>15.53191489361702</v>
      </c>
    </row>
    <row r="33" spans="1:7" ht="12.75">
      <c r="A33" s="36" t="s">
        <v>184</v>
      </c>
      <c r="B33" s="97">
        <v>19</v>
      </c>
      <c r="C33" s="105">
        <f t="shared" si="4"/>
        <v>2.108768035516093</v>
      </c>
      <c r="E33" s="32" t="s">
        <v>185</v>
      </c>
      <c r="F33" s="97">
        <v>149</v>
      </c>
      <c r="G33" s="105">
        <f t="shared" si="3"/>
        <v>31.70212765957447</v>
      </c>
    </row>
    <row r="34" spans="1:7" ht="12.75">
      <c r="A34" s="36" t="s">
        <v>186</v>
      </c>
      <c r="B34" s="97">
        <v>124</v>
      </c>
      <c r="C34" s="105">
        <f t="shared" si="4"/>
        <v>13.762486126526083</v>
      </c>
      <c r="E34" s="32" t="s">
        <v>187</v>
      </c>
      <c r="F34" s="97">
        <v>38</v>
      </c>
      <c r="G34" s="105">
        <f t="shared" si="3"/>
        <v>8.085106382978724</v>
      </c>
    </row>
    <row r="35" spans="1:7" ht="12.75">
      <c r="A35" s="36" t="s">
        <v>188</v>
      </c>
      <c r="B35" s="97">
        <v>247</v>
      </c>
      <c r="C35" s="105">
        <f t="shared" si="4"/>
        <v>27.413984461709212</v>
      </c>
      <c r="E35" s="32" t="s">
        <v>189</v>
      </c>
      <c r="F35" s="97">
        <v>36</v>
      </c>
      <c r="G35" s="105">
        <f t="shared" si="3"/>
        <v>7.659574468085106</v>
      </c>
    </row>
    <row r="36" spans="1:7" ht="12.75">
      <c r="A36" s="36" t="s">
        <v>190</v>
      </c>
      <c r="B36" s="97">
        <v>245</v>
      </c>
      <c r="C36" s="105">
        <f t="shared" si="4"/>
        <v>27.192008879023305</v>
      </c>
      <c r="E36" s="32" t="s">
        <v>191</v>
      </c>
      <c r="F36" s="97">
        <v>1214</v>
      </c>
      <c r="G36" s="112" t="s">
        <v>261</v>
      </c>
    </row>
    <row r="37" spans="1:7" ht="12.75">
      <c r="A37" s="36" t="s">
        <v>192</v>
      </c>
      <c r="B37" s="97">
        <v>153</v>
      </c>
      <c r="C37" s="105">
        <f t="shared" si="4"/>
        <v>16.9811320754717</v>
      </c>
      <c r="E37" s="32" t="s">
        <v>193</v>
      </c>
      <c r="F37" s="97">
        <v>149</v>
      </c>
      <c r="G37" s="105">
        <f>(F37/$F$14)*100</f>
        <v>31.70212765957447</v>
      </c>
    </row>
    <row r="38" spans="1:7" ht="12.75">
      <c r="A38" s="36" t="s">
        <v>194</v>
      </c>
      <c r="B38" s="97">
        <v>71</v>
      </c>
      <c r="C38" s="105">
        <f t="shared" si="4"/>
        <v>7.880133185349611</v>
      </c>
      <c r="E38" s="32" t="s">
        <v>191</v>
      </c>
      <c r="F38" s="97">
        <v>407</v>
      </c>
      <c r="G38" s="112" t="s">
        <v>261</v>
      </c>
    </row>
    <row r="39" spans="1:7" ht="12.75">
      <c r="A39" s="36" t="s">
        <v>195</v>
      </c>
      <c r="B39" s="97">
        <v>38</v>
      </c>
      <c r="C39" s="105">
        <f t="shared" si="4"/>
        <v>4.217536071032186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851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115</v>
      </c>
      <c r="G43" s="105">
        <f aca="true" t="shared" si="5" ref="G43:G48">(F43/$F$14)*100</f>
        <v>24.46808510638298</v>
      </c>
    </row>
    <row r="44" spans="1:7" ht="12.75">
      <c r="A44" s="36" t="s">
        <v>209</v>
      </c>
      <c r="B44" s="98">
        <v>126</v>
      </c>
      <c r="C44" s="105">
        <f aca="true" t="shared" si="6" ref="C44:C49">(B44/$B$42)*100</f>
        <v>14.806110458284373</v>
      </c>
      <c r="E44" s="32" t="s">
        <v>210</v>
      </c>
      <c r="F44" s="97">
        <v>92</v>
      </c>
      <c r="G44" s="105">
        <f t="shared" si="5"/>
        <v>19.574468085106382</v>
      </c>
    </row>
    <row r="45" spans="1:7" ht="12.75">
      <c r="A45" s="36" t="s">
        <v>211</v>
      </c>
      <c r="B45" s="98">
        <v>249</v>
      </c>
      <c r="C45" s="105">
        <f t="shared" si="6"/>
        <v>29.25969447708578</v>
      </c>
      <c r="E45" s="32" t="s">
        <v>212</v>
      </c>
      <c r="F45" s="97">
        <v>53</v>
      </c>
      <c r="G45" s="105">
        <f t="shared" si="5"/>
        <v>11.27659574468085</v>
      </c>
    </row>
    <row r="46" spans="1:7" ht="12.75">
      <c r="A46" s="36" t="s">
        <v>213</v>
      </c>
      <c r="B46" s="98">
        <v>121</v>
      </c>
      <c r="C46" s="105">
        <f t="shared" si="6"/>
        <v>14.218566392479437</v>
      </c>
      <c r="E46" s="32" t="s">
        <v>214</v>
      </c>
      <c r="F46" s="97">
        <v>70</v>
      </c>
      <c r="G46" s="105">
        <f t="shared" si="5"/>
        <v>14.893617021276595</v>
      </c>
    </row>
    <row r="47" spans="1:7" ht="12.75">
      <c r="A47" s="36" t="s">
        <v>215</v>
      </c>
      <c r="B47" s="97">
        <v>220</v>
      </c>
      <c r="C47" s="105">
        <f t="shared" si="6"/>
        <v>25.851938895417153</v>
      </c>
      <c r="E47" s="32" t="s">
        <v>216</v>
      </c>
      <c r="F47" s="97">
        <v>54</v>
      </c>
      <c r="G47" s="105">
        <f t="shared" si="5"/>
        <v>11.48936170212766</v>
      </c>
    </row>
    <row r="48" spans="1:7" ht="12.75">
      <c r="A48" s="36" t="s">
        <v>217</v>
      </c>
      <c r="B48" s="97">
        <v>87</v>
      </c>
      <c r="C48" s="105">
        <f t="shared" si="6"/>
        <v>10.223266745005875</v>
      </c>
      <c r="E48" s="32" t="s">
        <v>218</v>
      </c>
      <c r="F48" s="97">
        <v>86</v>
      </c>
      <c r="G48" s="105">
        <f t="shared" si="5"/>
        <v>18.29787234042553</v>
      </c>
    </row>
    <row r="49" spans="1:7" ht="12.75">
      <c r="A49" s="36" t="s">
        <v>219</v>
      </c>
      <c r="B49" s="97">
        <v>48</v>
      </c>
      <c r="C49" s="105">
        <f t="shared" si="6"/>
        <v>5.64042303172738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124</v>
      </c>
      <c r="G51" s="81">
        <f>(F51/F$51)*100</f>
        <v>100</v>
      </c>
    </row>
    <row r="52" spans="1:7" ht="12.75">
      <c r="A52" s="4" t="s">
        <v>223</v>
      </c>
      <c r="B52" s="97">
        <v>65</v>
      </c>
      <c r="C52" s="105">
        <f>(B52/$B$42)*100</f>
        <v>7.638072855464159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280</v>
      </c>
      <c r="C53" s="105">
        <f>(B53/$B$42)*100</f>
        <v>32.90246768507638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348</v>
      </c>
      <c r="C54" s="105">
        <f>(B54/$B$42)*100</f>
        <v>40.8930669800235</v>
      </c>
      <c r="E54" s="32" t="s">
        <v>228</v>
      </c>
      <c r="F54" s="97">
        <v>3</v>
      </c>
      <c r="G54" s="105">
        <f aca="true" t="shared" si="7" ref="G54:G60">(F54/F$51)*100</f>
        <v>2.4193548387096775</v>
      </c>
    </row>
    <row r="55" spans="1:7" ht="12.75">
      <c r="A55" s="4" t="s">
        <v>229</v>
      </c>
      <c r="B55" s="97">
        <v>158</v>
      </c>
      <c r="C55" s="105">
        <f>(B55/$B$42)*100</f>
        <v>18.566392479435958</v>
      </c>
      <c r="E55" s="32" t="s">
        <v>230</v>
      </c>
      <c r="F55" s="97">
        <v>12</v>
      </c>
      <c r="G55" s="105">
        <f t="shared" si="7"/>
        <v>9.67741935483871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48</v>
      </c>
      <c r="G56" s="105">
        <f t="shared" si="7"/>
        <v>38.70967741935484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36</v>
      </c>
      <c r="G57" s="105">
        <f t="shared" si="7"/>
        <v>29.03225806451613</v>
      </c>
    </row>
    <row r="58" spans="1:7" ht="12.75">
      <c r="A58" s="36" t="s">
        <v>234</v>
      </c>
      <c r="B58" s="97">
        <v>370</v>
      </c>
      <c r="C58" s="105">
        <f aca="true" t="shared" si="8" ref="C58:C66">(B58/$B$42)*100</f>
        <v>43.47826086956522</v>
      </c>
      <c r="E58" s="32" t="s">
        <v>235</v>
      </c>
      <c r="F58" s="97">
        <v>8</v>
      </c>
      <c r="G58" s="105">
        <f t="shared" si="7"/>
        <v>6.451612903225806</v>
      </c>
    </row>
    <row r="59" spans="1:7" ht="12.75">
      <c r="A59" s="36" t="s">
        <v>236</v>
      </c>
      <c r="B59" s="97">
        <v>73</v>
      </c>
      <c r="C59" s="105">
        <f t="shared" si="8"/>
        <v>8.578143360752057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101</v>
      </c>
      <c r="C60" s="105">
        <f t="shared" si="8"/>
        <v>11.868390129259694</v>
      </c>
      <c r="E60" s="32" t="s">
        <v>239</v>
      </c>
      <c r="F60" s="97">
        <v>17</v>
      </c>
      <c r="G60" s="105">
        <f t="shared" si="7"/>
        <v>13.709677419354838</v>
      </c>
    </row>
    <row r="61" spans="1:7" ht="12.75">
      <c r="A61" s="36" t="s">
        <v>240</v>
      </c>
      <c r="B61" s="97">
        <v>285</v>
      </c>
      <c r="C61" s="105">
        <f t="shared" si="8"/>
        <v>33.490011750881315</v>
      </c>
      <c r="E61" s="32" t="s">
        <v>163</v>
      </c>
      <c r="F61" s="97">
        <v>725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22</v>
      </c>
      <c r="C63" s="105">
        <f t="shared" si="8"/>
        <v>2.5851938895417157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26</v>
      </c>
      <c r="G65" s="105">
        <f aca="true" t="shared" si="9" ref="G65:G71">(F65/F$51)*100</f>
        <v>20.967741935483872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16</v>
      </c>
      <c r="G66" s="105">
        <f t="shared" si="9"/>
        <v>12.903225806451612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18</v>
      </c>
      <c r="G67" s="105">
        <f t="shared" si="9"/>
        <v>14.516129032258066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11</v>
      </c>
      <c r="G68" s="105">
        <f t="shared" si="9"/>
        <v>8.870967741935484</v>
      </c>
    </row>
    <row r="69" spans="1:7" ht="12.75">
      <c r="A69" s="36" t="s">
        <v>249</v>
      </c>
      <c r="B69" s="97">
        <v>7</v>
      </c>
      <c r="C69" s="105">
        <f>(B69/$B$42)*100</f>
        <v>0.8225616921269095</v>
      </c>
      <c r="E69" s="32" t="s">
        <v>216</v>
      </c>
      <c r="F69" s="97">
        <v>10</v>
      </c>
      <c r="G69" s="105">
        <f t="shared" si="9"/>
        <v>8.064516129032258</v>
      </c>
    </row>
    <row r="70" spans="1:7" ht="12.75">
      <c r="A70" s="36" t="s">
        <v>251</v>
      </c>
      <c r="B70" s="97">
        <v>4</v>
      </c>
      <c r="C70" s="105">
        <f>(B70/$B$42)*100</f>
        <v>0.4700352526439483</v>
      </c>
      <c r="E70" s="32" t="s">
        <v>218</v>
      </c>
      <c r="F70" s="97">
        <v>26</v>
      </c>
      <c r="G70" s="105">
        <f t="shared" si="9"/>
        <v>20.967741935483872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17</v>
      </c>
      <c r="G71" s="115">
        <f t="shared" si="9"/>
        <v>13.709677419354838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2002-06-06T11:47:41Z</dcterms:modified>
  <cp:category/>
  <cp:version/>
  <cp:contentType/>
  <cp:contentStatus/>
</cp:coreProperties>
</file>