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<sst xmlns="http://schemas.openxmlformats.org/spreadsheetml/2006/main" count="674" uniqueCount="437">
  <si>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</si>
  <si>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</si>
  <si>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</si>
  <si>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</si>
  <si>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</si>
  <si>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</si>
  <si>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</si>
  <si>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</si>
  <si>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</si>
  <si>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</si>
  <si>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</si>
  <si>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</si>
  <si>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</si>
  <si>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</si>
  <si>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</si>
  <si>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</si>
  <si>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</si>
  <si>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</si>
  <si>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</si>
  <si>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</si>
  <si>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</si>
  <si>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</si>
  <si>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</si>
  <si>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</si>
  <si>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</si>
  <si>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</si>
  <si>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</si>
  <si>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</si>
  <si>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</si>
  <si>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</si>
  <si>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</si>
  <si>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</si>
  <si>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</si>
  <si>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</si>
  <si>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</si>
  <si>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</si>
  <si>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</si>
  <si>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</si>
  <si>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</si>
  <si>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</si>
  <si>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</si>
  <si>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</si>
  <si>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</si>
  <si>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</si>
  <si>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</si>
  <si>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</si>
  <si>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</si>
  <si>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</si>
  <si>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</si>
  <si>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</si>
  <si>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</si>
  <si>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</si>
  <si>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</si>
  <si>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</si>
  <si>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</si>
  <si>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</si>
  <si>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</si>
  <si>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</si>
  <si>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</si>
  <si>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</si>
  <si>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</si>
  <si>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</si>
  <si>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</si>
  <si>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</si>
  <si>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</si>
  <si>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</si>
  <si>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</si>
  <si>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</si>
  <si>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</si>
  <si>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</si>
  <si>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</si>
  <si>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</si>
  <si>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</si>
  <si>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</si>
  <si>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</si>
  <si>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</si>
  <si>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</si>
  <si>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</si>
  <si>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</si>
  <si>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</si>
  <si>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</si>
  <si>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</si>
  <si>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</si>
  <si>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</si>
  <si>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</si>
  <si>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</si>
  <si>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</si>
  <si>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</si>
  <si>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</si>
  <si>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</si>
  <si>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</si>
  <si>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</si>
  <si>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</si>
  <si>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</si>
  <si>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</si>
  <si>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</si>
  <si>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</si>
  <si>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</si>
  <si>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</si>
  <si>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</si>
  <si>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</si>
  <si>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</si>
  <si>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</si>
  <si>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</si>
  <si>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</si>
  <si>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</si>
  <si>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</si>
  <si>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</si>
  <si>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</si>
  <si>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</si>
  <si>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</si>
  <si>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</si>
  <si>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</si>
  <si>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</si>
  <si>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</si>
  <si>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</si>
  <si>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</si>
  <si>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</si>
  <si>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</si>
  <si>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</si>
  <si>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</si>
  <si>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</si>
  <si>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</si>
  <si>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</si>
  <si>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</si>
  <si>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</si>
  <si>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</si>
  <si>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</si>
  <si>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</si>
  <si>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</si>
  <si>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</si>
  <si>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</si>
  <si>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</si>
  <si>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</si>
  <si>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</si>
  <si>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</si>
  <si>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</si>
  <si>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</si>
  <si>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</si>
  <si>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</si>
  <si>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</si>
  <si>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</si>
  <si>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</si>
  <si>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</si>
  <si>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</si>
  <si>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</si>
  <si>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</si>
  <si>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</si>
  <si>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</si>
  <si>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</si>
  <si>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</si>
  <si>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</si>
  <si>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</si>
  <si>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</si>
  <si>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</si>
  <si>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</si>
  <si>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</si>
  <si>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</si>
  <si>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</si>
  <si>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</si>
  <si>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</si>
  <si>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</si>
  <si>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</si>
  <si>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</si>
  <si>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</si>
  <si>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</si>
  <si>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</si>
  <si>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</si>
  <si>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</si>
  <si>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</si>
  <si>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</si>
  <si>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</si>
  <si>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</si>
  <si>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</si>
  <si>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</si>
  <si>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</si>
  <si>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</si>
  <si>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</si>
  <si>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</si>
  <si>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</si>
  <si>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</si>
  <si>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</si>
  <si>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</si>
  <si>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</si>
  <si>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</si>
  <si>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</si>
  <si>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</si>
  <si>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</si>
  <si>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</si>
  <si>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</si>
  <si>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</si>
  <si>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</si>
  <si>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</si>
  <si>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</si>
  <si>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</si>
  <si>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</si>
  <si>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</si>
  <si>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</si>
  <si>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</si>
  <si>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</si>
  <si>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</si>
  <si>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</si>
  <si>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</si>
  <si>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</si>
  <si>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</si>
  <si>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</si>
  <si>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</si>
  <si>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</si>
  <si>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</si>
  <si>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</si>
  <si>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</si>
  <si>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</si>
  <si>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</si>
  <si>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</si>
  <si>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</si>
  <si>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</si>
  <si>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</si>
  <si>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</si>
  <si>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</si>
  <si>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</si>
  <si>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</si>
  <si>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</si>
  <si>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</si>
  <si>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</si>
  <si>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</si>
  <si>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</si>
  <si>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</si>
  <si>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</si>
  <si>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</si>
  <si>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</si>
  <si>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</si>
  <si>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</si>
  <si>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</si>
  <si>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</si>
  <si>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</si>
  <si>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</si>
  <si>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</si>
  <si>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</si>
  <si>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</si>
  <si>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</si>
  <si>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</si>
  <si>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</si>
  <si>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</si>
  <si>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</si>
  <si>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</si>
  <si>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</si>
  <si>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</si>
  <si>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</si>
  <si>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</si>
  <si>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</si>
  <si>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</si>
  <si>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</si>
  <si>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</si>
  <si>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</si>
  <si>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</si>
  <si>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</si>
  <si>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</si>
  <si>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</si>
  <si>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</si>
  <si>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</si>
  <si>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</si>
  <si>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</si>
  <si>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</si>
  <si>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</si>
  <si>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</si>
  <si>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</si>
  <si>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</si>
  <si>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</si>
  <si>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</si>
  <si>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</si>
  <si>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</si>
  <si>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</si>
  <si>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</si>
  <si>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</si>
  <si>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</si>
  <si>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</si>
  <si>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</si>
  <si>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</si>
  <si>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</si>
  <si>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</si>
  <si>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</si>
  <si>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</si>
  <si>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</si>
  <si>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</si>
  <si>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</si>
  <si>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</si>
  <si>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</si>
  <si>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</si>
  <si>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</si>
  <si>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</si>
  <si>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</si>
  <si>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</si>
  <si>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</si>
  <si>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</si>
  <si>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</si>
  <si>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</si>
  <si>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</si>
  <si>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</si>
  <si>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</si>
  <si>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</si>
  <si>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</si>
  <si>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</si>
  <si>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</si>
  <si>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</si>
  <si>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</si>
  <si>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</si>
  <si>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</si>
  <si>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</si>
  <si>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</si>
  <si>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</si>
  <si>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</si>
  <si>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</si>
  <si>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</si>
  <si>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</si>
  <si>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</si>
  <si>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</si>
  <si>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</si>
  <si>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</si>
  <si>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</si>
  <si>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</si>
  <si>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</si>
  <si>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</si>
  <si>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</si>
  <si>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</si>
  <si>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</si>
  <si>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</si>
  <si>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</si>
  <si>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</si>
  <si>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</si>
  <si>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</si>
  <si>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</si>
  <si>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</si>
  <si>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</si>
  <si>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</si>
  <si>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</si>
  <si>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</si>
  <si>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</si>
  <si>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</si>
  <si>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</si>
  <si>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</si>
  <si>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</si>
  <si>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</si>
  <si>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</si>
  <si>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</si>
  <si>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</si>
  <si>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</si>
  <si>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</si>
  <si>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</si>
  <si>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</si>
  <si>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</si>
  <si>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</si>
  <si>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</si>
  <si>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</si>
  <si>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</si>
  <si>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</si>
  <si>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</si>
  <si>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</si>
  <si>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</si>
  <si>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</si>
  <si>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</si>
  <si>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</si>
  <si>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</si>
  <si>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</si>
  <si>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</si>
  <si>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</si>
  <si>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</si>
  <si>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</si>
  <si>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</si>
  <si>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</si>
  <si>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</si>
  <si>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</si>
  <si>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</si>
  <si>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</si>
  <si>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</si>
  <si>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</si>
  <si>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</si>
  <si>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</si>
  <si>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</si>
  <si>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</si>
  <si>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</si>
  <si>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</si>
  <si>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</si>
  <si>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</si>
  <si>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</si>
  <si>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</si>
  <si>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</si>
  <si>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</si>
  <si>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</si>
  <si>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</si>
  <si>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</si>
  <si>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</si>
  <si>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</si>
  <si>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</si>
  <si>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</si>
  <si>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</si>
  <si>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</si>
  <si>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Allendale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</si>
  <si>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Allendale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</si>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</sst>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6699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6699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3245</v>
      </c>
      <c r="C9" s="150">
        <f>(B9/$B$7)*100</f>
        <v>48.44006568144499</v>
      </c>
      <c r="D9" s="151"/>
      <c r="E9" s="151" t="s">
        <v>403</v>
      </c>
      <c r="F9" s="149">
        <v>170</v>
      </c>
      <c r="G9" s="152">
        <f t="shared" si="0"/>
        <v>2.537692192864607</v>
      </c>
    </row>
    <row r="10" spans="1:7" ht="12.75">
      <c r="A10" s="148" t="s">
        <v>404</v>
      </c>
      <c r="B10" s="149">
        <v>3454</v>
      </c>
      <c r="C10" s="150">
        <f>(B10/$B$7)*100</f>
        <v>51.55993431855501</v>
      </c>
      <c r="D10" s="151"/>
      <c r="E10" s="151" t="s">
        <v>405</v>
      </c>
      <c r="F10" s="149">
        <v>12</v>
      </c>
      <c r="G10" s="152">
        <f t="shared" si="0"/>
        <v>0.17913121361397225</v>
      </c>
    </row>
    <row r="11" spans="1:7" ht="12.75">
      <c r="A11" s="148"/>
      <c r="B11" s="149"/>
      <c r="C11" s="150"/>
      <c r="D11" s="151"/>
      <c r="E11" s="151" t="s">
        <v>406</v>
      </c>
      <c r="F11" s="149">
        <v>41</v>
      </c>
      <c r="G11" s="152">
        <f t="shared" si="0"/>
        <v>0.6120316465144051</v>
      </c>
    </row>
    <row r="12" spans="1:7" ht="12.75">
      <c r="A12" s="148" t="s">
        <v>407</v>
      </c>
      <c r="B12" s="149">
        <v>478</v>
      </c>
      <c r="C12" s="150">
        <f aca="true" t="shared" si="1" ref="C12:C24">B12*100/B$7</f>
        <v>7.135393342289894</v>
      </c>
      <c r="D12" s="151"/>
      <c r="E12" s="151" t="s">
        <v>408</v>
      </c>
      <c r="F12" s="149">
        <v>40</v>
      </c>
      <c r="G12" s="152">
        <f t="shared" si="0"/>
        <v>0.5971040453799075</v>
      </c>
    </row>
    <row r="13" spans="1:7" ht="12.75">
      <c r="A13" s="148" t="s">
        <v>409</v>
      </c>
      <c r="B13" s="149">
        <v>660</v>
      </c>
      <c r="C13" s="150">
        <f t="shared" si="1"/>
        <v>9.852216748768473</v>
      </c>
      <c r="D13" s="151"/>
      <c r="E13" s="151" t="s">
        <v>410</v>
      </c>
      <c r="F13" s="149">
        <v>77</v>
      </c>
      <c r="G13" s="152">
        <f t="shared" si="0"/>
        <v>1.1494252873563218</v>
      </c>
    </row>
    <row r="14" spans="1:7" ht="12.75">
      <c r="A14" s="148" t="s">
        <v>411</v>
      </c>
      <c r="B14" s="149">
        <v>587</v>
      </c>
      <c r="C14" s="150">
        <f t="shared" si="1"/>
        <v>8.762501865950142</v>
      </c>
      <c r="D14" s="151"/>
      <c r="E14" s="151" t="s">
        <v>412</v>
      </c>
      <c r="F14" s="149">
        <v>6529</v>
      </c>
      <c r="G14" s="152">
        <f t="shared" si="0"/>
        <v>97.46230780713539</v>
      </c>
    </row>
    <row r="15" spans="1:7" ht="12.75">
      <c r="A15" s="148" t="s">
        <v>413</v>
      </c>
      <c r="B15" s="149">
        <v>412</v>
      </c>
      <c r="C15" s="150">
        <f t="shared" si="1"/>
        <v>6.150171667413047</v>
      </c>
      <c r="D15" s="151"/>
      <c r="E15" s="151" t="s">
        <v>414</v>
      </c>
      <c r="F15" s="149">
        <v>6049</v>
      </c>
      <c r="G15" s="152">
        <f t="shared" si="0"/>
        <v>90.29705926257651</v>
      </c>
    </row>
    <row r="16" spans="1:7" ht="12.75">
      <c r="A16" s="148" t="s">
        <v>415</v>
      </c>
      <c r="B16" s="149">
        <v>178</v>
      </c>
      <c r="C16" s="150">
        <f t="shared" si="1"/>
        <v>2.657113001940588</v>
      </c>
      <c r="D16" s="151"/>
      <c r="E16" s="151"/>
      <c r="F16" s="141"/>
      <c r="G16" s="146"/>
    </row>
    <row r="17" spans="1:7" ht="12.75">
      <c r="A17" s="148" t="s">
        <v>416</v>
      </c>
      <c r="B17" s="149">
        <v>487</v>
      </c>
      <c r="C17" s="150">
        <f t="shared" si="1"/>
        <v>7.269741752500373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1250</v>
      </c>
      <c r="C18" s="150">
        <f t="shared" si="1"/>
        <v>18.659501418122108</v>
      </c>
      <c r="D18" s="151"/>
      <c r="E18" s="143" t="s">
        <v>419</v>
      </c>
      <c r="F18" s="141">
        <v>6699</v>
      </c>
      <c r="G18" s="147">
        <v>100</v>
      </c>
    </row>
    <row r="19" spans="1:7" ht="12.75">
      <c r="A19" s="148" t="s">
        <v>420</v>
      </c>
      <c r="B19" s="149">
        <v>1116</v>
      </c>
      <c r="C19" s="150">
        <f t="shared" si="1"/>
        <v>16.659202866099417</v>
      </c>
      <c r="D19" s="151"/>
      <c r="E19" s="151" t="s">
        <v>421</v>
      </c>
      <c r="F19" s="149">
        <v>6394</v>
      </c>
      <c r="G19" s="152">
        <f aca="true" t="shared" si="2" ref="G19:G30">F19*100/F$18</f>
        <v>95.4470816539782</v>
      </c>
    </row>
    <row r="20" spans="1:7" ht="12.75">
      <c r="A20" s="148" t="s">
        <v>422</v>
      </c>
      <c r="B20" s="149">
        <v>352</v>
      </c>
      <c r="C20" s="150">
        <f t="shared" si="1"/>
        <v>5.254515599343185</v>
      </c>
      <c r="D20" s="151"/>
      <c r="E20" s="151" t="s">
        <v>423</v>
      </c>
      <c r="F20" s="149">
        <v>2110</v>
      </c>
      <c r="G20" s="152">
        <f t="shared" si="2"/>
        <v>31.497238393790116</v>
      </c>
    </row>
    <row r="21" spans="1:7" ht="12.75">
      <c r="A21" s="148" t="s">
        <v>424</v>
      </c>
      <c r="B21" s="149">
        <v>234</v>
      </c>
      <c r="C21" s="150">
        <f t="shared" si="1"/>
        <v>3.4930586654724585</v>
      </c>
      <c r="D21" s="151"/>
      <c r="E21" s="151" t="s">
        <v>425</v>
      </c>
      <c r="F21" s="149">
        <v>1636</v>
      </c>
      <c r="G21" s="152">
        <f t="shared" si="2"/>
        <v>24.421555456038213</v>
      </c>
    </row>
    <row r="22" spans="1:7" ht="12.75">
      <c r="A22" s="148" t="s">
        <v>426</v>
      </c>
      <c r="B22" s="149">
        <v>430</v>
      </c>
      <c r="C22" s="150">
        <f t="shared" si="1"/>
        <v>6.418868487834005</v>
      </c>
      <c r="D22" s="151"/>
      <c r="E22" s="151" t="s">
        <v>427</v>
      </c>
      <c r="F22" s="149">
        <v>2411</v>
      </c>
      <c r="G22" s="152">
        <f t="shared" si="2"/>
        <v>35.99044633527392</v>
      </c>
    </row>
    <row r="23" spans="1:7" ht="12.75">
      <c r="A23" s="148" t="s">
        <v>428</v>
      </c>
      <c r="B23" s="149">
        <v>291</v>
      </c>
      <c r="C23" s="150">
        <f t="shared" si="1"/>
        <v>4.343931930138827</v>
      </c>
      <c r="D23" s="151"/>
      <c r="E23" s="151" t="s">
        <v>429</v>
      </c>
      <c r="F23" s="149">
        <v>1982</v>
      </c>
      <c r="G23" s="152">
        <f t="shared" si="2"/>
        <v>29.586505448574414</v>
      </c>
    </row>
    <row r="24" spans="1:7" ht="12.75">
      <c r="A24" s="148" t="s">
        <v>430</v>
      </c>
      <c r="B24" s="149">
        <v>224</v>
      </c>
      <c r="C24" s="150">
        <f t="shared" si="1"/>
        <v>3.3437826541274815</v>
      </c>
      <c r="D24" s="151"/>
      <c r="E24" s="151" t="s">
        <v>431</v>
      </c>
      <c r="F24" s="149">
        <v>143</v>
      </c>
      <c r="G24" s="152">
        <f t="shared" si="2"/>
        <v>2.134646962233169</v>
      </c>
    </row>
    <row r="25" spans="1:7" ht="12.75">
      <c r="A25" s="148"/>
      <c r="B25" s="149"/>
      <c r="C25" s="153"/>
      <c r="D25" s="151"/>
      <c r="E25" s="151" t="s">
        <v>432</v>
      </c>
      <c r="F25" s="149">
        <v>41</v>
      </c>
      <c r="G25" s="152">
        <f t="shared" si="2"/>
        <v>0.6120316465144051</v>
      </c>
    </row>
    <row r="26" spans="1:7" ht="12.75">
      <c r="A26" s="148" t="s">
        <v>433</v>
      </c>
      <c r="B26" s="154">
        <v>39.5</v>
      </c>
      <c r="C26" s="155" t="s">
        <v>261</v>
      </c>
      <c r="D26" s="151"/>
      <c r="E26" s="156" t="s">
        <v>434</v>
      </c>
      <c r="F26" s="149">
        <v>94</v>
      </c>
      <c r="G26" s="152">
        <f t="shared" si="2"/>
        <v>1.4031945066427824</v>
      </c>
    </row>
    <row r="27" spans="1:7" ht="12.75">
      <c r="A27" s="148"/>
      <c r="B27" s="149"/>
      <c r="C27" s="153"/>
      <c r="D27" s="151"/>
      <c r="E27" s="157" t="s">
        <v>435</v>
      </c>
      <c r="F27" s="149">
        <v>21</v>
      </c>
      <c r="G27" s="152">
        <f t="shared" si="2"/>
        <v>0.31347962382445144</v>
      </c>
    </row>
    <row r="28" spans="1:7" ht="12.75">
      <c r="A28" s="148" t="s">
        <v>262</v>
      </c>
      <c r="B28" s="149">
        <v>4663</v>
      </c>
      <c r="C28" s="150">
        <f aca="true" t="shared" si="3" ref="C28:C35">B28*100/B$7</f>
        <v>69.60740409016272</v>
      </c>
      <c r="D28" s="151"/>
      <c r="E28" s="151" t="s">
        <v>436</v>
      </c>
      <c r="F28" s="149">
        <v>305</v>
      </c>
      <c r="G28" s="152">
        <f t="shared" si="2"/>
        <v>4.552918346021794</v>
      </c>
    </row>
    <row r="29" spans="1:7" ht="12.75">
      <c r="A29" s="148" t="s">
        <v>0</v>
      </c>
      <c r="B29" s="149">
        <v>2167</v>
      </c>
      <c r="C29" s="150">
        <f t="shared" si="3"/>
        <v>32.34811165845649</v>
      </c>
      <c r="D29" s="151"/>
      <c r="E29" s="151" t="s">
        <v>1</v>
      </c>
      <c r="F29" s="149">
        <v>281</v>
      </c>
      <c r="G29" s="152">
        <f t="shared" si="2"/>
        <v>4.19465591879385</v>
      </c>
    </row>
    <row r="30" spans="1:7" ht="12.75">
      <c r="A30" s="148" t="s">
        <v>2</v>
      </c>
      <c r="B30" s="149">
        <v>2496</v>
      </c>
      <c r="C30" s="150">
        <f t="shared" si="3"/>
        <v>37.25929243170622</v>
      </c>
      <c r="D30" s="151"/>
      <c r="E30" s="151" t="s">
        <v>3</v>
      </c>
      <c r="F30" s="149">
        <v>24</v>
      </c>
      <c r="G30" s="152">
        <f t="shared" si="2"/>
        <v>0.3582624272279445</v>
      </c>
    </row>
    <row r="31" spans="1:7" ht="12.75">
      <c r="A31" s="148" t="s">
        <v>4</v>
      </c>
      <c r="B31" s="149">
        <v>4528</v>
      </c>
      <c r="C31" s="150">
        <f t="shared" si="3"/>
        <v>67.59217793700552</v>
      </c>
      <c r="D31" s="151"/>
      <c r="E31" s="151"/>
      <c r="F31" s="141"/>
      <c r="G31" s="146"/>
    </row>
    <row r="32" spans="1:7" ht="12.75">
      <c r="A32" s="148" t="s">
        <v>5</v>
      </c>
      <c r="B32" s="149">
        <v>1081</v>
      </c>
      <c r="C32" s="150">
        <f t="shared" si="3"/>
        <v>16.136736826392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945</v>
      </c>
      <c r="C33" s="150">
        <f t="shared" si="3"/>
        <v>14.106583072100314</v>
      </c>
      <c r="D33" s="151"/>
      <c r="E33" s="143" t="s">
        <v>8</v>
      </c>
      <c r="F33" s="141">
        <v>2110</v>
      </c>
      <c r="G33" s="147">
        <v>100</v>
      </c>
    </row>
    <row r="34" spans="1:7" ht="12.75">
      <c r="A34" s="148" t="s">
        <v>0</v>
      </c>
      <c r="B34" s="149">
        <v>377</v>
      </c>
      <c r="C34" s="150">
        <f t="shared" si="3"/>
        <v>5.627705627705628</v>
      </c>
      <c r="D34" s="151"/>
      <c r="E34" s="151" t="s">
        <v>9</v>
      </c>
      <c r="F34" s="149">
        <v>1796</v>
      </c>
      <c r="G34" s="152">
        <f aca="true" t="shared" si="4" ref="G34:G42">F34*100/F$33</f>
        <v>85.11848341232228</v>
      </c>
    </row>
    <row r="35" spans="1:7" ht="12.75">
      <c r="A35" s="148" t="s">
        <v>2</v>
      </c>
      <c r="B35" s="149">
        <v>568</v>
      </c>
      <c r="C35" s="150">
        <f t="shared" si="3"/>
        <v>8.478877444394685</v>
      </c>
      <c r="D35" s="151"/>
      <c r="E35" s="151" t="s">
        <v>10</v>
      </c>
      <c r="F35" s="149">
        <v>1001</v>
      </c>
      <c r="G35" s="152">
        <f t="shared" si="4"/>
        <v>47.44075829383886</v>
      </c>
    </row>
    <row r="36" spans="1:7" ht="12.75">
      <c r="A36" s="148"/>
      <c r="B36" s="149"/>
      <c r="C36" s="153"/>
      <c r="D36" s="151"/>
      <c r="E36" s="151" t="s">
        <v>11</v>
      </c>
      <c r="F36" s="149">
        <v>1636</v>
      </c>
      <c r="G36" s="152">
        <f t="shared" si="4"/>
        <v>77.53554502369668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919</v>
      </c>
      <c r="G37" s="152">
        <f t="shared" si="4"/>
        <v>43.55450236966825</v>
      </c>
    </row>
    <row r="38" spans="1:7" ht="12.75">
      <c r="A38" s="160" t="s">
        <v>13</v>
      </c>
      <c r="B38" s="149">
        <v>6664</v>
      </c>
      <c r="C38" s="150">
        <f aca="true" t="shared" si="5" ref="C38:C56">B38*100/B$7</f>
        <v>99.47753396029258</v>
      </c>
      <c r="D38" s="151"/>
      <c r="E38" s="151" t="s">
        <v>14</v>
      </c>
      <c r="F38" s="149">
        <v>128</v>
      </c>
      <c r="G38" s="152">
        <f t="shared" si="4"/>
        <v>6.0663507109004735</v>
      </c>
    </row>
    <row r="39" spans="1:7" ht="12.75">
      <c r="A39" s="148" t="s">
        <v>15</v>
      </c>
      <c r="B39" s="149">
        <v>6195</v>
      </c>
      <c r="C39" s="150">
        <f t="shared" si="5"/>
        <v>92.47648902821317</v>
      </c>
      <c r="D39" s="151"/>
      <c r="E39" s="151" t="s">
        <v>10</v>
      </c>
      <c r="F39" s="149">
        <v>69</v>
      </c>
      <c r="G39" s="152">
        <f t="shared" si="4"/>
        <v>3.2701421800947865</v>
      </c>
    </row>
    <row r="40" spans="1:7" ht="12.75">
      <c r="A40" s="148" t="s">
        <v>16</v>
      </c>
      <c r="B40" s="149">
        <v>26</v>
      </c>
      <c r="C40" s="150">
        <f t="shared" si="5"/>
        <v>0.38811762949693984</v>
      </c>
      <c r="D40" s="151"/>
      <c r="E40" s="151" t="s">
        <v>17</v>
      </c>
      <c r="F40" s="149">
        <v>314</v>
      </c>
      <c r="G40" s="152">
        <f t="shared" si="4"/>
        <v>14.881516587677725</v>
      </c>
    </row>
    <row r="41" spans="1:7" ht="12.75">
      <c r="A41" s="148" t="s">
        <v>18</v>
      </c>
      <c r="B41" s="149">
        <v>4</v>
      </c>
      <c r="C41" s="150">
        <f t="shared" si="5"/>
        <v>0.059710404537990744</v>
      </c>
      <c r="D41" s="151"/>
      <c r="E41" s="151" t="s">
        <v>19</v>
      </c>
      <c r="F41" s="149">
        <v>277</v>
      </c>
      <c r="G41" s="152">
        <f t="shared" si="4"/>
        <v>13.127962085308058</v>
      </c>
    </row>
    <row r="42" spans="1:7" ht="12.75">
      <c r="A42" s="148" t="s">
        <v>20</v>
      </c>
      <c r="B42" s="149">
        <v>408</v>
      </c>
      <c r="C42" s="150">
        <f t="shared" si="5"/>
        <v>6.090461262875056</v>
      </c>
      <c r="D42" s="151"/>
      <c r="E42" s="151" t="s">
        <v>21</v>
      </c>
      <c r="F42" s="149">
        <v>115</v>
      </c>
      <c r="G42" s="152">
        <f t="shared" si="4"/>
        <v>5.450236966824645</v>
      </c>
    </row>
    <row r="43" spans="1:7" ht="12.75">
      <c r="A43" s="148" t="s">
        <v>22</v>
      </c>
      <c r="B43" s="149">
        <v>37</v>
      </c>
      <c r="C43" s="150">
        <f t="shared" si="5"/>
        <v>0.5523212419764144</v>
      </c>
      <c r="D43" s="151"/>
      <c r="E43" s="151"/>
      <c r="F43" s="149"/>
      <c r="G43" s="146"/>
    </row>
    <row r="44" spans="1:7" ht="12.75">
      <c r="A44" s="148" t="s">
        <v>23</v>
      </c>
      <c r="B44" s="149">
        <v>107</v>
      </c>
      <c r="C44" s="150">
        <f t="shared" si="5"/>
        <v>1.5972533213912525</v>
      </c>
      <c r="D44" s="151"/>
      <c r="E44" s="151" t="s">
        <v>24</v>
      </c>
      <c r="F44" s="149">
        <v>1028</v>
      </c>
      <c r="G44" s="161">
        <f>F44*100/F33</f>
        <v>48.720379146919434</v>
      </c>
    </row>
    <row r="45" spans="1:7" ht="12.75">
      <c r="A45" s="148" t="s">
        <v>25</v>
      </c>
      <c r="B45" s="149">
        <v>15</v>
      </c>
      <c r="C45" s="150">
        <f t="shared" si="5"/>
        <v>0.2239140170174653</v>
      </c>
      <c r="D45" s="151"/>
      <c r="E45" s="151" t="s">
        <v>26</v>
      </c>
      <c r="F45" s="149">
        <v>461</v>
      </c>
      <c r="G45" s="161">
        <f>F45*100/F33</f>
        <v>21.848341232227487</v>
      </c>
    </row>
    <row r="46" spans="1:7" ht="12.75">
      <c r="A46" s="148" t="s">
        <v>27</v>
      </c>
      <c r="B46" s="149">
        <v>62</v>
      </c>
      <c r="C46" s="150">
        <f t="shared" si="5"/>
        <v>0.9255112703388565</v>
      </c>
      <c r="D46" s="151"/>
      <c r="E46" s="151"/>
      <c r="F46" s="149"/>
      <c r="G46" s="146"/>
    </row>
    <row r="47" spans="1:7" ht="12.75">
      <c r="A47" s="148" t="s">
        <v>28</v>
      </c>
      <c r="B47" s="149">
        <v>171</v>
      </c>
      <c r="C47" s="150">
        <f t="shared" si="5"/>
        <v>2.552619793999104</v>
      </c>
      <c r="D47" s="151"/>
      <c r="E47" s="151" t="s">
        <v>29</v>
      </c>
      <c r="F47" s="162">
        <v>3.03</v>
      </c>
      <c r="G47" s="163" t="s">
        <v>261</v>
      </c>
    </row>
    <row r="48" spans="1:7" ht="12.75">
      <c r="A48" s="148" t="s">
        <v>30</v>
      </c>
      <c r="B48" s="149">
        <v>4</v>
      </c>
      <c r="C48" s="150">
        <f t="shared" si="5"/>
        <v>0.059710404537990744</v>
      </c>
      <c r="D48" s="151"/>
      <c r="E48" s="151" t="s">
        <v>31</v>
      </c>
      <c r="F48" s="162">
        <v>3.33</v>
      </c>
      <c r="G48" s="163" t="s">
        <v>261</v>
      </c>
    </row>
    <row r="49" spans="1:7" ht="14.25">
      <c r="A49" s="148" t="s">
        <v>32</v>
      </c>
      <c r="B49" s="149">
        <v>12</v>
      </c>
      <c r="C49" s="150">
        <f t="shared" si="5"/>
        <v>0.17913121361397225</v>
      </c>
      <c r="D49" s="151"/>
      <c r="E49" s="151"/>
      <c r="F49" s="141"/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2143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2110</v>
      </c>
      <c r="G52" s="152">
        <f>F52*100/F$51</f>
        <v>98.46010265982268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33</v>
      </c>
      <c r="G53" s="152">
        <f>F53*100/F$51</f>
        <v>1.5398973401773215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9</v>
      </c>
      <c r="G54" s="152">
        <f>F54*100/F$51</f>
        <v>0.4199720018665422</v>
      </c>
    </row>
    <row r="55" spans="1:7" ht="12.75">
      <c r="A55" s="148" t="s">
        <v>43</v>
      </c>
      <c r="B55" s="149">
        <v>31</v>
      </c>
      <c r="C55" s="150">
        <f t="shared" si="5"/>
        <v>0.46275563516942825</v>
      </c>
      <c r="D55" s="151"/>
      <c r="E55" s="151"/>
      <c r="F55" s="149"/>
      <c r="G55" s="146"/>
    </row>
    <row r="56" spans="1:7" ht="12.75">
      <c r="A56" s="148" t="s">
        <v>44</v>
      </c>
      <c r="B56" s="149">
        <v>35</v>
      </c>
      <c r="C56" s="150">
        <f t="shared" si="5"/>
        <v>0.522466039707419</v>
      </c>
      <c r="D56" s="151"/>
      <c r="E56" s="151" t="s">
        <v>45</v>
      </c>
      <c r="F56" s="154">
        <v>0.2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2.4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6226</v>
      </c>
      <c r="C60" s="164">
        <f>B60*100/B7</f>
        <v>92.9392446633826</v>
      </c>
      <c r="D60" s="151"/>
      <c r="E60" s="143" t="s">
        <v>51</v>
      </c>
      <c r="F60" s="141">
        <v>2110</v>
      </c>
      <c r="G60" s="147">
        <v>100</v>
      </c>
    </row>
    <row r="61" spans="1:7" ht="12.75">
      <c r="A61" s="148" t="s">
        <v>52</v>
      </c>
      <c r="B61" s="149">
        <v>27</v>
      </c>
      <c r="C61" s="164">
        <f>B61*100/B7</f>
        <v>0.40304523063143755</v>
      </c>
      <c r="D61" s="151"/>
      <c r="E61" s="151" t="s">
        <v>53</v>
      </c>
      <c r="F61" s="149">
        <v>1910</v>
      </c>
      <c r="G61" s="152">
        <f>F61*100/F$60</f>
        <v>90.52132701421802</v>
      </c>
    </row>
    <row r="62" spans="1:7" ht="12.75">
      <c r="A62" s="148" t="s">
        <v>54</v>
      </c>
      <c r="B62" s="149">
        <v>7</v>
      </c>
      <c r="C62" s="164">
        <f>B62*100/B7</f>
        <v>0.1044932079414838</v>
      </c>
      <c r="D62" s="151"/>
      <c r="E62" s="151" t="s">
        <v>55</v>
      </c>
      <c r="F62" s="149">
        <v>200</v>
      </c>
      <c r="G62" s="152">
        <f>F62*100/F$60</f>
        <v>9.47867298578199</v>
      </c>
    </row>
    <row r="63" spans="1:7" ht="12.75">
      <c r="A63" s="148" t="s">
        <v>56</v>
      </c>
      <c r="B63" s="149">
        <v>437</v>
      </c>
      <c r="C63" s="164">
        <f>B63*100/B7</f>
        <v>6.523361695775489</v>
      </c>
      <c r="D63" s="151"/>
      <c r="E63" s="151"/>
      <c r="F63" s="149"/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3.07</v>
      </c>
      <c r="G64" s="163" t="s">
        <v>261</v>
      </c>
    </row>
    <row r="65" spans="1:7" ht="13.5" thickBot="1">
      <c r="A65" s="167" t="s">
        <v>59</v>
      </c>
      <c r="B65" s="168">
        <v>37</v>
      </c>
      <c r="C65" s="169">
        <f>B65*100/B7</f>
        <v>0.5523212419764144</v>
      </c>
      <c r="D65" s="170"/>
      <c r="E65" s="170" t="s">
        <v>60</v>
      </c>
      <c r="F65" s="171">
        <v>2.66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6699</v>
      </c>
      <c r="G9" s="33">
        <f>(F9/$F$9)*100</f>
        <v>100</v>
      </c>
    </row>
    <row r="10" spans="1:7" ht="12.75">
      <c r="A10" s="29" t="s">
        <v>269</v>
      </c>
      <c r="B10" s="93">
        <v>2041</v>
      </c>
      <c r="C10" s="33">
        <f aca="true" t="shared" si="0" ref="C10:C15">(B10/$B$10)*100</f>
        <v>100</v>
      </c>
      <c r="E10" s="34" t="s">
        <v>270</v>
      </c>
      <c r="F10" s="97">
        <v>5933</v>
      </c>
      <c r="G10" s="84">
        <f aca="true" t="shared" si="1" ref="G10:G16">(F10/$F$9)*100</f>
        <v>88.56545753097477</v>
      </c>
    </row>
    <row r="11" spans="1:7" ht="12.75">
      <c r="A11" s="36" t="s">
        <v>271</v>
      </c>
      <c r="B11" s="98">
        <v>244</v>
      </c>
      <c r="C11" s="35">
        <f t="shared" si="0"/>
        <v>11.954924056834885</v>
      </c>
      <c r="E11" s="34" t="s">
        <v>272</v>
      </c>
      <c r="F11" s="97">
        <v>5854</v>
      </c>
      <c r="G11" s="84">
        <f t="shared" si="1"/>
        <v>87.38617704134946</v>
      </c>
    </row>
    <row r="12" spans="1:7" ht="12.75">
      <c r="A12" s="36" t="s">
        <v>273</v>
      </c>
      <c r="B12" s="98">
        <v>168</v>
      </c>
      <c r="C12" s="35">
        <f t="shared" si="0"/>
        <v>8.2312591866732</v>
      </c>
      <c r="E12" s="34" t="s">
        <v>274</v>
      </c>
      <c r="F12" s="97">
        <v>3201</v>
      </c>
      <c r="G12" s="84">
        <f t="shared" si="1"/>
        <v>47.783251231527096</v>
      </c>
    </row>
    <row r="13" spans="1:7" ht="12.75">
      <c r="A13" s="36" t="s">
        <v>275</v>
      </c>
      <c r="B13" s="98">
        <v>982</v>
      </c>
      <c r="C13" s="35">
        <f t="shared" si="0"/>
        <v>48.11366976972072</v>
      </c>
      <c r="E13" s="34" t="s">
        <v>276</v>
      </c>
      <c r="F13" s="97">
        <v>2653</v>
      </c>
      <c r="G13" s="84">
        <f t="shared" si="1"/>
        <v>39.60292580982236</v>
      </c>
    </row>
    <row r="14" spans="1:7" ht="12.75">
      <c r="A14" s="36" t="s">
        <v>277</v>
      </c>
      <c r="B14" s="98">
        <v>408</v>
      </c>
      <c r="C14" s="35">
        <f t="shared" si="0"/>
        <v>19.99020088192063</v>
      </c>
      <c r="E14" s="34" t="s">
        <v>166</v>
      </c>
      <c r="F14" s="97">
        <v>79</v>
      </c>
      <c r="G14" s="84">
        <f t="shared" si="1"/>
        <v>1.1792804896253173</v>
      </c>
    </row>
    <row r="15" spans="1:7" ht="12.75">
      <c r="A15" s="36" t="s">
        <v>324</v>
      </c>
      <c r="B15" s="97">
        <v>239</v>
      </c>
      <c r="C15" s="35">
        <f t="shared" si="0"/>
        <v>11.709946104850562</v>
      </c>
      <c r="E15" s="34" t="s">
        <v>278</v>
      </c>
      <c r="F15" s="97">
        <v>766</v>
      </c>
      <c r="G15" s="84">
        <f t="shared" si="1"/>
        <v>11.434542469025228</v>
      </c>
    </row>
    <row r="16" spans="1:7" ht="12.75">
      <c r="A16" s="36"/>
      <c r="B16" s="93" t="s">
        <v>250</v>
      </c>
      <c r="C16" s="10"/>
      <c r="E16" s="34" t="s">
        <v>279</v>
      </c>
      <c r="F16" s="98">
        <v>275</v>
      </c>
      <c r="G16" s="84">
        <f t="shared" si="1"/>
        <v>4.105090311986864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381</v>
      </c>
      <c r="G17" s="84">
        <f>(F17/$F$9)*100</f>
        <v>5.687416032243618</v>
      </c>
    </row>
    <row r="18" spans="1:7" ht="12.75">
      <c r="A18" s="29" t="s">
        <v>282</v>
      </c>
      <c r="B18" s="93">
        <v>4376</v>
      </c>
      <c r="C18" s="33">
        <f>(B18/$B$18)*100</f>
        <v>100</v>
      </c>
      <c r="E18" s="34" t="s">
        <v>283</v>
      </c>
      <c r="F18" s="97">
        <v>385</v>
      </c>
      <c r="G18" s="84">
        <f>(F18/$F$9)*100</f>
        <v>5.747126436781609</v>
      </c>
    </row>
    <row r="19" spans="1:7" ht="12.75">
      <c r="A19" s="36" t="s">
        <v>284</v>
      </c>
      <c r="B19" s="97">
        <v>119</v>
      </c>
      <c r="C19" s="84">
        <f aca="true" t="shared" si="2" ref="C19:C25">(B19/$B$18)*100</f>
        <v>2.7193784277879343</v>
      </c>
      <c r="E19" s="34"/>
      <c r="F19" s="97" t="s">
        <v>250</v>
      </c>
      <c r="G19" s="84"/>
    </row>
    <row r="20" spans="1:7" ht="12.75">
      <c r="A20" s="36" t="s">
        <v>285</v>
      </c>
      <c r="B20" s="97">
        <v>110</v>
      </c>
      <c r="C20" s="84">
        <f t="shared" si="2"/>
        <v>2.5137111517367456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635</v>
      </c>
      <c r="C21" s="84">
        <f t="shared" si="2"/>
        <v>14.510968921389397</v>
      </c>
      <c r="E21" s="38" t="s">
        <v>167</v>
      </c>
      <c r="F21" s="80">
        <v>766</v>
      </c>
      <c r="G21" s="33">
        <f>(F21/$F$21)*100</f>
        <v>100</v>
      </c>
    </row>
    <row r="22" spans="1:7" ht="12.75">
      <c r="A22" s="36" t="s">
        <v>302</v>
      </c>
      <c r="B22" s="97">
        <v>655</v>
      </c>
      <c r="C22" s="84">
        <f t="shared" si="2"/>
        <v>14.96800731261426</v>
      </c>
      <c r="E22" s="34" t="s">
        <v>303</v>
      </c>
      <c r="F22" s="97">
        <v>271</v>
      </c>
      <c r="G22" s="84">
        <f aca="true" t="shared" si="3" ref="G22:G27">(F22/$F$21)*100</f>
        <v>35.37859007832898</v>
      </c>
    </row>
    <row r="23" spans="1:7" ht="12.75">
      <c r="A23" s="36" t="s">
        <v>304</v>
      </c>
      <c r="B23" s="97">
        <v>124</v>
      </c>
      <c r="C23" s="84">
        <f t="shared" si="2"/>
        <v>2.83363802559415</v>
      </c>
      <c r="E23" s="34" t="s">
        <v>305</v>
      </c>
      <c r="F23" s="97">
        <v>305</v>
      </c>
      <c r="G23" s="84">
        <f t="shared" si="3"/>
        <v>39.81723237597911</v>
      </c>
    </row>
    <row r="24" spans="1:7" ht="12.75">
      <c r="A24" s="36" t="s">
        <v>306</v>
      </c>
      <c r="B24" s="97">
        <v>1745</v>
      </c>
      <c r="C24" s="84">
        <f t="shared" si="2"/>
        <v>39.876599634369285</v>
      </c>
      <c r="E24" s="34" t="s">
        <v>307</v>
      </c>
      <c r="F24" s="97">
        <v>37</v>
      </c>
      <c r="G24" s="84">
        <f t="shared" si="3"/>
        <v>4.830287206266318</v>
      </c>
    </row>
    <row r="25" spans="1:7" ht="12.75">
      <c r="A25" s="36" t="s">
        <v>308</v>
      </c>
      <c r="B25" s="97">
        <v>988</v>
      </c>
      <c r="C25" s="84">
        <f t="shared" si="2"/>
        <v>22.577696526508227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65</v>
      </c>
      <c r="G26" s="84">
        <f t="shared" si="3"/>
        <v>8.485639686684072</v>
      </c>
    </row>
    <row r="27" spans="1:7" ht="12.75">
      <c r="A27" s="36" t="s">
        <v>311</v>
      </c>
      <c r="B27" s="108">
        <v>94.8</v>
      </c>
      <c r="C27" s="37" t="s">
        <v>261</v>
      </c>
      <c r="E27" s="34" t="s">
        <v>312</v>
      </c>
      <c r="F27" s="97">
        <v>88</v>
      </c>
      <c r="G27" s="84">
        <f t="shared" si="3"/>
        <v>11.488250652741515</v>
      </c>
    </row>
    <row r="28" spans="1:7" ht="12.75">
      <c r="A28" s="36" t="s">
        <v>313</v>
      </c>
      <c r="B28" s="108">
        <v>62.5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6199</v>
      </c>
      <c r="G30" s="33">
        <f>(F30/$F$30)*100</f>
        <v>100</v>
      </c>
      <c r="J30" s="39"/>
    </row>
    <row r="31" spans="1:10" ht="12.75">
      <c r="A31" s="95" t="s">
        <v>296</v>
      </c>
      <c r="B31" s="93">
        <v>4981</v>
      </c>
      <c r="C31" s="33">
        <f>(B31/$B$31)*100</f>
        <v>100</v>
      </c>
      <c r="E31" s="34" t="s">
        <v>317</v>
      </c>
      <c r="F31" s="97">
        <v>5462</v>
      </c>
      <c r="G31" s="101">
        <f>(F31/$F$30)*100</f>
        <v>88.11098564284562</v>
      </c>
      <c r="J31" s="39"/>
    </row>
    <row r="32" spans="1:10" ht="12.75">
      <c r="A32" s="36" t="s">
        <v>318</v>
      </c>
      <c r="B32" s="97">
        <v>895</v>
      </c>
      <c r="C32" s="10">
        <f>(B32/$B$31)*100</f>
        <v>17.96827946195543</v>
      </c>
      <c r="E32" s="34" t="s">
        <v>319</v>
      </c>
      <c r="F32" s="97">
        <v>737</v>
      </c>
      <c r="G32" s="101">
        <f aca="true" t="shared" si="4" ref="G32:G39">(F32/$F$30)*100</f>
        <v>11.88901435715438</v>
      </c>
      <c r="J32" s="39"/>
    </row>
    <row r="33" spans="1:10" ht="12.75">
      <c r="A33" s="36" t="s">
        <v>320</v>
      </c>
      <c r="B33" s="97">
        <v>3373</v>
      </c>
      <c r="C33" s="10">
        <f aca="true" t="shared" si="5" ref="C33:C38">(B33/$B$31)*100</f>
        <v>67.7173258381851</v>
      </c>
      <c r="E33" s="34" t="s">
        <v>321</v>
      </c>
      <c r="F33" s="97">
        <v>278</v>
      </c>
      <c r="G33" s="101">
        <f t="shared" si="4"/>
        <v>4.4845942894015165</v>
      </c>
      <c r="J33" s="39"/>
    </row>
    <row r="34" spans="1:7" ht="12.75">
      <c r="A34" s="36" t="s">
        <v>322</v>
      </c>
      <c r="B34" s="97">
        <v>27</v>
      </c>
      <c r="C34" s="10">
        <f t="shared" si="5"/>
        <v>0.5420598273439069</v>
      </c>
      <c r="E34" s="34" t="s">
        <v>323</v>
      </c>
      <c r="F34" s="97">
        <v>67</v>
      </c>
      <c r="G34" s="101">
        <f t="shared" si="4"/>
        <v>1.0808194870140346</v>
      </c>
    </row>
    <row r="35" spans="1:7" ht="12.75">
      <c r="A35" s="36" t="s">
        <v>325</v>
      </c>
      <c r="B35" s="97">
        <v>463</v>
      </c>
      <c r="C35" s="10">
        <f t="shared" si="5"/>
        <v>9.29532222445292</v>
      </c>
      <c r="E35" s="34" t="s">
        <v>321</v>
      </c>
      <c r="F35" s="97">
        <v>8</v>
      </c>
      <c r="G35" s="101">
        <f t="shared" si="4"/>
        <v>0.12905307307630262</v>
      </c>
    </row>
    <row r="36" spans="1:7" ht="12.75">
      <c r="A36" s="36" t="s">
        <v>297</v>
      </c>
      <c r="B36" s="97">
        <v>381</v>
      </c>
      <c r="C36" s="10">
        <f t="shared" si="5"/>
        <v>7.649066452519575</v>
      </c>
      <c r="E36" s="34" t="s">
        <v>327</v>
      </c>
      <c r="F36" s="97">
        <v>310</v>
      </c>
      <c r="G36" s="101">
        <f t="shared" si="4"/>
        <v>5.000806581706727</v>
      </c>
    </row>
    <row r="37" spans="1:7" ht="12.75">
      <c r="A37" s="36" t="s">
        <v>326</v>
      </c>
      <c r="B37" s="97">
        <v>223</v>
      </c>
      <c r="C37" s="10">
        <f t="shared" si="5"/>
        <v>4.4770126480626375</v>
      </c>
      <c r="E37" s="34" t="s">
        <v>321</v>
      </c>
      <c r="F37" s="97">
        <v>116</v>
      </c>
      <c r="G37" s="101">
        <f t="shared" si="4"/>
        <v>1.871269559606388</v>
      </c>
    </row>
    <row r="38" spans="1:7" ht="12.75">
      <c r="A38" s="36" t="s">
        <v>297</v>
      </c>
      <c r="B38" s="97">
        <v>180</v>
      </c>
      <c r="C38" s="10">
        <f t="shared" si="5"/>
        <v>3.613732182292712</v>
      </c>
      <c r="E38" s="34" t="s">
        <v>259</v>
      </c>
      <c r="F38" s="97">
        <v>317</v>
      </c>
      <c r="G38" s="101">
        <f t="shared" si="4"/>
        <v>5.113728020648492</v>
      </c>
    </row>
    <row r="39" spans="1:7" ht="12.75">
      <c r="A39" s="36"/>
      <c r="B39" s="97" t="s">
        <v>250</v>
      </c>
      <c r="C39" s="10"/>
      <c r="E39" s="34" t="s">
        <v>321</v>
      </c>
      <c r="F39" s="97">
        <v>154</v>
      </c>
      <c r="G39" s="101">
        <f t="shared" si="4"/>
        <v>2.4842716567188257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85</v>
      </c>
      <c r="C42" s="33">
        <f>(B42/$B$42)*100</f>
        <v>100</v>
      </c>
      <c r="E42" s="31" t="s">
        <v>268</v>
      </c>
      <c r="F42" s="80">
        <v>6699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25.882352941176475</v>
      </c>
      <c r="E43" s="60" t="s">
        <v>168</v>
      </c>
      <c r="F43" s="106">
        <v>8633</v>
      </c>
      <c r="G43" s="107">
        <f aca="true" t="shared" si="6" ref="G43:G71">(F43/$F$42)*100</f>
        <v>128.86998059411852</v>
      </c>
    </row>
    <row r="44" spans="1:7" ht="12.75">
      <c r="A44" s="36"/>
      <c r="B44" s="93" t="s">
        <v>250</v>
      </c>
      <c r="C44" s="10"/>
      <c r="E44" s="1" t="s">
        <v>329</v>
      </c>
      <c r="F44" s="97">
        <v>60</v>
      </c>
      <c r="G44" s="101">
        <f t="shared" si="6"/>
        <v>0.8956560680698611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143</v>
      </c>
      <c r="G45" s="101">
        <f t="shared" si="6"/>
        <v>2.134646962233169</v>
      </c>
    </row>
    <row r="46" spans="1:7" ht="12.75">
      <c r="A46" s="29" t="s">
        <v>331</v>
      </c>
      <c r="B46" s="93">
        <v>4677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0.10449320794148381</v>
      </c>
    </row>
    <row r="47" spans="1:7" ht="12.75">
      <c r="A47" s="36" t="s">
        <v>333</v>
      </c>
      <c r="B47" s="97">
        <v>573</v>
      </c>
      <c r="C47" s="10">
        <f>(B47/$B$46)*100</f>
        <v>12.251443232841565</v>
      </c>
      <c r="E47" s="1" t="s">
        <v>334</v>
      </c>
      <c r="F47" s="97">
        <v>83</v>
      </c>
      <c r="G47" s="101">
        <f t="shared" si="6"/>
        <v>1.238990894163308</v>
      </c>
    </row>
    <row r="48" spans="1:7" ht="12.75">
      <c r="A48" s="36"/>
      <c r="B48" s="93" t="s">
        <v>250</v>
      </c>
      <c r="C48" s="10"/>
      <c r="E48" s="1" t="s">
        <v>335</v>
      </c>
      <c r="F48" s="97">
        <v>749</v>
      </c>
      <c r="G48" s="101">
        <f t="shared" si="6"/>
        <v>11.180773249738767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139</v>
      </c>
      <c r="G49" s="101">
        <f t="shared" si="6"/>
        <v>2.074936557695178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53</v>
      </c>
      <c r="G50" s="101">
        <f t="shared" si="6"/>
        <v>0.7911628601283773</v>
      </c>
    </row>
    <row r="51" spans="1:7" ht="12.75">
      <c r="A51" s="5" t="s">
        <v>338</v>
      </c>
      <c r="B51" s="93">
        <v>1696</v>
      </c>
      <c r="C51" s="33">
        <f>(B51/$B$51)*100</f>
        <v>100</v>
      </c>
      <c r="E51" s="1" t="s">
        <v>339</v>
      </c>
      <c r="F51" s="97">
        <v>1190</v>
      </c>
      <c r="G51" s="101">
        <f t="shared" si="6"/>
        <v>17.763845350052247</v>
      </c>
    </row>
    <row r="52" spans="1:7" ht="12.75">
      <c r="A52" s="4" t="s">
        <v>340</v>
      </c>
      <c r="B52" s="98">
        <v>61</v>
      </c>
      <c r="C52" s="10">
        <f>(B52/$B$51)*100</f>
        <v>3.5966981132075473</v>
      </c>
      <c r="E52" s="1" t="s">
        <v>341</v>
      </c>
      <c r="F52" s="97">
        <v>59</v>
      </c>
      <c r="G52" s="101">
        <f t="shared" si="6"/>
        <v>0.8807284669353636</v>
      </c>
    </row>
    <row r="53" spans="1:7" ht="12.75">
      <c r="A53" s="4"/>
      <c r="B53" s="93" t="s">
        <v>250</v>
      </c>
      <c r="C53" s="10"/>
      <c r="E53" s="1" t="s">
        <v>342</v>
      </c>
      <c r="F53" s="97">
        <v>92</v>
      </c>
      <c r="G53" s="101">
        <f t="shared" si="6"/>
        <v>1.3733393043737872</v>
      </c>
    </row>
    <row r="54" spans="1:7" ht="14.25">
      <c r="A54" s="5" t="s">
        <v>343</v>
      </c>
      <c r="B54" s="93">
        <v>3556</v>
      </c>
      <c r="C54" s="33">
        <f>(B54/$B$54)*100</f>
        <v>100</v>
      </c>
      <c r="E54" s="1" t="s">
        <v>201</v>
      </c>
      <c r="F54" s="97">
        <v>1604</v>
      </c>
      <c r="G54" s="101">
        <f t="shared" si="6"/>
        <v>23.94387221973429</v>
      </c>
    </row>
    <row r="55" spans="1:7" ht="12.75">
      <c r="A55" s="4" t="s">
        <v>340</v>
      </c>
      <c r="B55" s="98">
        <v>192</v>
      </c>
      <c r="C55" s="10">
        <f>(B55/$B$54)*100</f>
        <v>5.399325084364454</v>
      </c>
      <c r="E55" s="1" t="s">
        <v>344</v>
      </c>
      <c r="F55" s="97">
        <v>1574</v>
      </c>
      <c r="G55" s="101">
        <f t="shared" si="6"/>
        <v>23.496044185699358</v>
      </c>
    </row>
    <row r="56" spans="1:7" ht="12.75">
      <c r="A56" s="4" t="s">
        <v>345</v>
      </c>
      <c r="B56" s="119">
        <v>77.1</v>
      </c>
      <c r="C56" s="37" t="s">
        <v>261</v>
      </c>
      <c r="E56" s="1" t="s">
        <v>346</v>
      </c>
      <c r="F56" s="97">
        <v>28</v>
      </c>
      <c r="G56" s="101">
        <f t="shared" si="6"/>
        <v>0.41797283176593525</v>
      </c>
    </row>
    <row r="57" spans="1:7" ht="12.75">
      <c r="A57" s="4" t="s">
        <v>347</v>
      </c>
      <c r="B57" s="98">
        <v>3364</v>
      </c>
      <c r="C57" s="10">
        <f>(B57/$B$54)*100</f>
        <v>94.60067491563554</v>
      </c>
      <c r="E57" s="1" t="s">
        <v>348</v>
      </c>
      <c r="F57" s="97">
        <v>134</v>
      </c>
      <c r="G57" s="101">
        <f t="shared" si="6"/>
        <v>2.00029855202269</v>
      </c>
    </row>
    <row r="58" spans="1:7" ht="12.75">
      <c r="A58" s="4" t="s">
        <v>345</v>
      </c>
      <c r="B58" s="119">
        <v>76.2</v>
      </c>
      <c r="C58" s="37" t="s">
        <v>261</v>
      </c>
      <c r="E58" s="1" t="s">
        <v>349</v>
      </c>
      <c r="F58" s="97">
        <v>434</v>
      </c>
      <c r="G58" s="101">
        <f t="shared" si="6"/>
        <v>6.478578892371996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662</v>
      </c>
      <c r="C60" s="33">
        <f>(B60/$B$60)*100</f>
        <v>100</v>
      </c>
      <c r="E60" s="1" t="s">
        <v>352</v>
      </c>
      <c r="F60" s="97">
        <v>279</v>
      </c>
      <c r="G60" s="101">
        <f t="shared" si="6"/>
        <v>4.164800716524854</v>
      </c>
    </row>
    <row r="61" spans="1:7" ht="12.75">
      <c r="A61" s="4" t="s">
        <v>340</v>
      </c>
      <c r="B61" s="97">
        <v>152</v>
      </c>
      <c r="C61" s="10">
        <f>(B61/$B$60)*100</f>
        <v>22.9607250755287</v>
      </c>
      <c r="E61" s="1" t="s">
        <v>353</v>
      </c>
      <c r="F61" s="97">
        <v>123</v>
      </c>
      <c r="G61" s="101">
        <f t="shared" si="6"/>
        <v>1.8360949395432153</v>
      </c>
    </row>
    <row r="62" spans="1:7" ht="12.75">
      <c r="A62" s="4"/>
      <c r="B62" s="93" t="s">
        <v>250</v>
      </c>
      <c r="C62" s="10"/>
      <c r="E62" s="1" t="s">
        <v>354</v>
      </c>
      <c r="F62" s="97">
        <v>123</v>
      </c>
      <c r="G62" s="101">
        <f t="shared" si="6"/>
        <v>1.8360949395432153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0.10449320794148381</v>
      </c>
    </row>
    <row r="64" spans="1:7" ht="12.75">
      <c r="A64" s="29" t="s">
        <v>357</v>
      </c>
      <c r="B64" s="93">
        <v>6199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3635</v>
      </c>
      <c r="C65" s="10">
        <f>(B65/$B$64)*100</f>
        <v>58.638490079045</v>
      </c>
      <c r="E65" s="1" t="s">
        <v>359</v>
      </c>
      <c r="F65" s="97">
        <v>84</v>
      </c>
      <c r="G65" s="101">
        <f t="shared" si="6"/>
        <v>1.2539184952978055</v>
      </c>
    </row>
    <row r="66" spans="1:7" ht="12.75">
      <c r="A66" s="4" t="s">
        <v>257</v>
      </c>
      <c r="B66" s="97">
        <v>2265</v>
      </c>
      <c r="C66" s="10">
        <f aca="true" t="shared" si="7" ref="C66:C71">(B66/$B$64)*100</f>
        <v>36.53815131472818</v>
      </c>
      <c r="E66" s="1" t="s">
        <v>360</v>
      </c>
      <c r="F66" s="97">
        <v>87</v>
      </c>
      <c r="G66" s="101">
        <f t="shared" si="6"/>
        <v>1.2987012987012987</v>
      </c>
    </row>
    <row r="67" spans="1:7" ht="12.75">
      <c r="A67" s="4" t="s">
        <v>361</v>
      </c>
      <c r="B67" s="97">
        <v>1371</v>
      </c>
      <c r="C67" s="10">
        <f t="shared" si="7"/>
        <v>22.116470398451362</v>
      </c>
      <c r="E67" s="1" t="s">
        <v>362</v>
      </c>
      <c r="F67" s="97">
        <v>23</v>
      </c>
      <c r="G67" s="101">
        <f t="shared" si="6"/>
        <v>0.3433348260934468</v>
      </c>
    </row>
    <row r="68" spans="1:7" ht="12.75">
      <c r="A68" s="4" t="s">
        <v>363</v>
      </c>
      <c r="B68" s="97">
        <v>894</v>
      </c>
      <c r="C68" s="10">
        <f t="shared" si="7"/>
        <v>14.421680916276818</v>
      </c>
      <c r="E68" s="1" t="s">
        <v>364</v>
      </c>
      <c r="F68" s="97">
        <v>242</v>
      </c>
      <c r="G68" s="101">
        <f t="shared" si="6"/>
        <v>3.6124794745484397</v>
      </c>
    </row>
    <row r="69" spans="1:7" ht="12.75">
      <c r="A69" s="4" t="s">
        <v>365</v>
      </c>
      <c r="B69" s="97">
        <v>297</v>
      </c>
      <c r="C69" s="10">
        <f t="shared" si="7"/>
        <v>4.791095337957735</v>
      </c>
      <c r="E69" s="1" t="s">
        <v>366</v>
      </c>
      <c r="F69" s="97">
        <v>14</v>
      </c>
      <c r="G69" s="101">
        <f t="shared" si="6"/>
        <v>0.20898641588296762</v>
      </c>
    </row>
    <row r="70" spans="1:7" ht="12.75">
      <c r="A70" s="4" t="s">
        <v>367</v>
      </c>
      <c r="B70" s="97">
        <v>597</v>
      </c>
      <c r="C70" s="10">
        <f t="shared" si="7"/>
        <v>9.630585578319085</v>
      </c>
      <c r="E70" s="1" t="s">
        <v>368</v>
      </c>
      <c r="F70" s="97">
        <v>36</v>
      </c>
      <c r="G70" s="101">
        <f t="shared" si="6"/>
        <v>0.5373936408419167</v>
      </c>
    </row>
    <row r="71" spans="1:7" ht="12.75">
      <c r="A71" s="7" t="s">
        <v>258</v>
      </c>
      <c r="B71" s="103">
        <v>299</v>
      </c>
      <c r="C71" s="40">
        <f t="shared" si="7"/>
        <v>4.823358606226811</v>
      </c>
      <c r="D71" s="41"/>
      <c r="E71" s="9" t="s">
        <v>369</v>
      </c>
      <c r="F71" s="103">
        <v>1266</v>
      </c>
      <c r="G71" s="104">
        <f t="shared" si="6"/>
        <v>18.89834303627407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4829</v>
      </c>
      <c r="C9" s="81">
        <f>(B9/$B$9)*100</f>
        <v>100</v>
      </c>
      <c r="D9" s="65"/>
      <c r="E9" s="79" t="s">
        <v>381</v>
      </c>
      <c r="F9" s="80">
        <v>2113</v>
      </c>
      <c r="G9" s="81">
        <f>(F9/$F$9)*100</f>
        <v>100</v>
      </c>
    </row>
    <row r="10" spans="1:7" ht="12.75">
      <c r="A10" s="82" t="s">
        <v>382</v>
      </c>
      <c r="B10" s="97">
        <v>3079</v>
      </c>
      <c r="C10" s="105">
        <f>(B10/$B$9)*100</f>
        <v>63.76061296334645</v>
      </c>
      <c r="D10" s="65"/>
      <c r="E10" s="78" t="s">
        <v>383</v>
      </c>
      <c r="F10" s="97">
        <v>15</v>
      </c>
      <c r="G10" s="105">
        <f aca="true" t="shared" si="0" ref="G10:G19">(F10/$F$9)*100</f>
        <v>0.709891150023663</v>
      </c>
    </row>
    <row r="11" spans="1:7" ht="12.75">
      <c r="A11" s="82" t="s">
        <v>384</v>
      </c>
      <c r="B11" s="97">
        <v>3079</v>
      </c>
      <c r="C11" s="105">
        <f aca="true" t="shared" si="1" ref="C11:C16">(B11/$B$9)*100</f>
        <v>63.76061296334645</v>
      </c>
      <c r="D11" s="65"/>
      <c r="E11" s="78" t="s">
        <v>385</v>
      </c>
      <c r="F11" s="97">
        <v>20</v>
      </c>
      <c r="G11" s="105">
        <f t="shared" si="0"/>
        <v>0.946521533364884</v>
      </c>
    </row>
    <row r="12" spans="1:7" ht="12.75">
      <c r="A12" s="82" t="s">
        <v>386</v>
      </c>
      <c r="B12" s="97">
        <v>2995</v>
      </c>
      <c r="C12" s="105">
        <f>(B12/$B$9)*100</f>
        <v>62.02112238558708</v>
      </c>
      <c r="D12" s="65"/>
      <c r="E12" s="78" t="s">
        <v>387</v>
      </c>
      <c r="F12" s="97">
        <v>68</v>
      </c>
      <c r="G12" s="105">
        <f t="shared" si="0"/>
        <v>3.218173213440606</v>
      </c>
    </row>
    <row r="13" spans="1:7" ht="12.75">
      <c r="A13" s="82" t="s">
        <v>388</v>
      </c>
      <c r="B13" s="97">
        <v>84</v>
      </c>
      <c r="C13" s="105">
        <f>(B13/$B$9)*100</f>
        <v>1.7394905777593703</v>
      </c>
      <c r="D13" s="65"/>
      <c r="E13" s="78" t="s">
        <v>389</v>
      </c>
      <c r="F13" s="97">
        <v>95</v>
      </c>
      <c r="G13" s="105">
        <f t="shared" si="0"/>
        <v>4.4959772834831995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219</v>
      </c>
      <c r="G14" s="105">
        <f t="shared" si="0"/>
        <v>10.364410790345481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357</v>
      </c>
      <c r="G15" s="105">
        <f t="shared" si="0"/>
        <v>16.89540937056318</v>
      </c>
    </row>
    <row r="16" spans="1:7" ht="12.75">
      <c r="A16" s="82" t="s">
        <v>67</v>
      </c>
      <c r="B16" s="97">
        <v>1750</v>
      </c>
      <c r="C16" s="105">
        <f t="shared" si="1"/>
        <v>36.239387036653554</v>
      </c>
      <c r="D16" s="65"/>
      <c r="E16" s="78" t="s">
        <v>68</v>
      </c>
      <c r="F16" s="97">
        <v>205</v>
      </c>
      <c r="G16" s="105">
        <f t="shared" si="0"/>
        <v>9.70184571699006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465</v>
      </c>
      <c r="G17" s="105">
        <f t="shared" si="0"/>
        <v>22.006625650733554</v>
      </c>
    </row>
    <row r="18" spans="1:7" ht="12.75">
      <c r="A18" s="77" t="s">
        <v>70</v>
      </c>
      <c r="B18" s="80">
        <v>2598</v>
      </c>
      <c r="C18" s="81">
        <f>(B18/$B$18)*100</f>
        <v>100</v>
      </c>
      <c r="D18" s="65"/>
      <c r="E18" s="78" t="s">
        <v>170</v>
      </c>
      <c r="F18" s="97">
        <v>207</v>
      </c>
      <c r="G18" s="105">
        <f t="shared" si="0"/>
        <v>9.796497870326549</v>
      </c>
    </row>
    <row r="19" spans="1:9" ht="12.75">
      <c r="A19" s="82" t="s">
        <v>382</v>
      </c>
      <c r="B19" s="97">
        <v>1355</v>
      </c>
      <c r="C19" s="105">
        <f>(B19/$B$18)*100</f>
        <v>52.155504234026175</v>
      </c>
      <c r="D19" s="65"/>
      <c r="E19" s="78" t="s">
        <v>169</v>
      </c>
      <c r="F19" s="98">
        <v>462</v>
      </c>
      <c r="G19" s="105">
        <f t="shared" si="0"/>
        <v>21.864647420728822</v>
      </c>
      <c r="I19" s="117"/>
    </row>
    <row r="20" spans="1:7" ht="12.75">
      <c r="A20" s="82" t="s">
        <v>384</v>
      </c>
      <c r="B20" s="97">
        <v>1355</v>
      </c>
      <c r="C20" s="105">
        <f>(B20/$B$18)*100</f>
        <v>52.155504234026175</v>
      </c>
      <c r="D20" s="65"/>
      <c r="E20" s="78" t="s">
        <v>71</v>
      </c>
      <c r="F20" s="97">
        <v>105704</v>
      </c>
      <c r="G20" s="112" t="s">
        <v>261</v>
      </c>
    </row>
    <row r="21" spans="1:7" ht="12.75">
      <c r="A21" s="82" t="s">
        <v>386</v>
      </c>
      <c r="B21" s="97">
        <v>1324</v>
      </c>
      <c r="C21" s="105">
        <f>(B21/$B$18)*100</f>
        <v>50.962278675904535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1860</v>
      </c>
      <c r="G22" s="105">
        <f>(F22/$F$9)*100</f>
        <v>88.02650260293422</v>
      </c>
    </row>
    <row r="23" spans="1:7" ht="12.75">
      <c r="A23" s="77" t="s">
        <v>73</v>
      </c>
      <c r="B23" s="80">
        <v>617</v>
      </c>
      <c r="C23" s="81">
        <f>(B23/$B$23)*100</f>
        <v>100</v>
      </c>
      <c r="D23" s="65"/>
      <c r="E23" s="78" t="s">
        <v>74</v>
      </c>
      <c r="F23" s="97">
        <v>142843</v>
      </c>
      <c r="G23" s="112" t="s">
        <v>261</v>
      </c>
    </row>
    <row r="24" spans="1:7" ht="12.75">
      <c r="A24" s="82" t="s">
        <v>75</v>
      </c>
      <c r="B24" s="97">
        <v>257</v>
      </c>
      <c r="C24" s="105">
        <f>(B24/$B$23)*100</f>
        <v>41.65316045380875</v>
      </c>
      <c r="D24" s="65"/>
      <c r="E24" s="78" t="s">
        <v>76</v>
      </c>
      <c r="F24" s="97">
        <v>484</v>
      </c>
      <c r="G24" s="105">
        <f>(F24/$F$9)*100</f>
        <v>22.905821107430192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15103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</v>
      </c>
      <c r="G26" s="105">
        <f>(F26/$F$9)*100</f>
        <v>0.7572172266919073</v>
      </c>
    </row>
    <row r="27" spans="1:7" ht="12.75">
      <c r="A27" s="77" t="s">
        <v>85</v>
      </c>
      <c r="B27" s="80">
        <v>2946</v>
      </c>
      <c r="C27" s="81">
        <f>(B27/$B$27)*100</f>
        <v>100</v>
      </c>
      <c r="D27" s="65"/>
      <c r="E27" s="78" t="s">
        <v>78</v>
      </c>
      <c r="F27" s="98">
        <v>5600</v>
      </c>
      <c r="G27" s="112" t="s">
        <v>261</v>
      </c>
    </row>
    <row r="28" spans="1:7" ht="12.75">
      <c r="A28" s="82" t="s">
        <v>86</v>
      </c>
      <c r="B28" s="97">
        <v>2175</v>
      </c>
      <c r="C28" s="105">
        <f aca="true" t="shared" si="2" ref="C28:C33">(B28/$B$27)*100</f>
        <v>73.82892057026477</v>
      </c>
      <c r="D28" s="65"/>
      <c r="E28" s="78" t="s">
        <v>79</v>
      </c>
      <c r="F28" s="97">
        <v>11</v>
      </c>
      <c r="G28" s="105">
        <f>(F28/$F$9)*100</f>
        <v>0.5205868433506862</v>
      </c>
    </row>
    <row r="29" spans="1:7" ht="12.75">
      <c r="A29" s="82" t="s">
        <v>87</v>
      </c>
      <c r="B29" s="97">
        <v>182</v>
      </c>
      <c r="C29" s="105">
        <f t="shared" si="2"/>
        <v>6.1778682959945685</v>
      </c>
      <c r="D29" s="65"/>
      <c r="E29" s="78" t="s">
        <v>80</v>
      </c>
      <c r="F29" s="97">
        <v>7000</v>
      </c>
      <c r="G29" s="112" t="s">
        <v>261</v>
      </c>
    </row>
    <row r="30" spans="1:7" ht="12.75">
      <c r="A30" s="82" t="s">
        <v>88</v>
      </c>
      <c r="B30" s="97">
        <v>390</v>
      </c>
      <c r="C30" s="105">
        <f t="shared" si="2"/>
        <v>13.238289205702646</v>
      </c>
      <c r="D30" s="65"/>
      <c r="E30" s="78" t="s">
        <v>81</v>
      </c>
      <c r="F30" s="97">
        <v>342</v>
      </c>
      <c r="G30" s="105">
        <f>(F30/$F$9)*100</f>
        <v>16.185518220539517</v>
      </c>
    </row>
    <row r="31" spans="1:7" ht="12.75">
      <c r="A31" s="82" t="s">
        <v>115</v>
      </c>
      <c r="B31" s="97">
        <v>55</v>
      </c>
      <c r="C31" s="105">
        <f t="shared" si="2"/>
        <v>1.86693822131704</v>
      </c>
      <c r="D31" s="65"/>
      <c r="E31" s="78" t="s">
        <v>82</v>
      </c>
      <c r="F31" s="97">
        <v>19286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0.2715546503733876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136</v>
      </c>
      <c r="C33" s="105">
        <f t="shared" si="2"/>
        <v>4.61642905634759</v>
      </c>
      <c r="D33" s="65"/>
      <c r="E33" s="79" t="s">
        <v>84</v>
      </c>
      <c r="F33" s="80">
        <v>1791</v>
      </c>
      <c r="G33" s="81">
        <f>(F33/$F$33)*100</f>
        <v>100</v>
      </c>
    </row>
    <row r="34" spans="1:7" ht="12.75">
      <c r="A34" s="82" t="s">
        <v>91</v>
      </c>
      <c r="B34" s="120">
        <v>32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0.8375209380234505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0.7816862088218872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</v>
      </c>
      <c r="G36" s="105">
        <f t="shared" si="3"/>
        <v>1.7308766052484645</v>
      </c>
    </row>
    <row r="37" spans="1:7" ht="12.75">
      <c r="A37" s="77" t="s">
        <v>94</v>
      </c>
      <c r="B37" s="80">
        <v>2995</v>
      </c>
      <c r="C37" s="81">
        <f>(B37/$B$37)*100</f>
        <v>100</v>
      </c>
      <c r="D37" s="65"/>
      <c r="E37" s="78" t="s">
        <v>389</v>
      </c>
      <c r="F37" s="97">
        <v>51</v>
      </c>
      <c r="G37" s="105">
        <f t="shared" si="3"/>
        <v>2.8475711892797317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149</v>
      </c>
      <c r="G38" s="105">
        <f t="shared" si="3"/>
        <v>8.319374651032943</v>
      </c>
    </row>
    <row r="39" spans="1:7" ht="12.75">
      <c r="A39" s="82" t="s">
        <v>97</v>
      </c>
      <c r="B39" s="98">
        <v>1583</v>
      </c>
      <c r="C39" s="105">
        <f>(B39/$B$37)*100</f>
        <v>52.854757929883135</v>
      </c>
      <c r="D39" s="65"/>
      <c r="E39" s="78" t="s">
        <v>393</v>
      </c>
      <c r="F39" s="97">
        <v>270</v>
      </c>
      <c r="G39" s="105">
        <f t="shared" si="3"/>
        <v>15.07537688442211</v>
      </c>
    </row>
    <row r="40" spans="1:7" ht="12.75">
      <c r="A40" s="82" t="s">
        <v>98</v>
      </c>
      <c r="B40" s="98">
        <v>216</v>
      </c>
      <c r="C40" s="105">
        <f>(B40/$B$37)*100</f>
        <v>7.212020033388981</v>
      </c>
      <c r="D40" s="65"/>
      <c r="E40" s="78" t="s">
        <v>68</v>
      </c>
      <c r="F40" s="97">
        <v>205</v>
      </c>
      <c r="G40" s="105">
        <f t="shared" si="3"/>
        <v>11.446119486320491</v>
      </c>
    </row>
    <row r="41" spans="1:7" ht="12.75">
      <c r="A41" s="82" t="s">
        <v>100</v>
      </c>
      <c r="B41" s="98">
        <v>913</v>
      </c>
      <c r="C41" s="105">
        <f>(B41/$B$37)*100</f>
        <v>30.484140233722872</v>
      </c>
      <c r="D41" s="65"/>
      <c r="E41" s="78" t="s">
        <v>69</v>
      </c>
      <c r="F41" s="97">
        <v>429</v>
      </c>
      <c r="G41" s="105">
        <f t="shared" si="3"/>
        <v>23.953098827470686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199</v>
      </c>
      <c r="G42" s="105">
        <f t="shared" si="3"/>
        <v>11.11111111111111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428</v>
      </c>
      <c r="G43" s="105">
        <f t="shared" si="3"/>
        <v>23.897264098269122</v>
      </c>
    </row>
    <row r="44" spans="1:7" ht="12.75">
      <c r="A44" s="82" t="s">
        <v>291</v>
      </c>
      <c r="B44" s="98">
        <v>138</v>
      </c>
      <c r="C44" s="105">
        <f>(B44/$B$37)*100</f>
        <v>4.607679465776294</v>
      </c>
      <c r="D44" s="65"/>
      <c r="E44" s="78" t="s">
        <v>93</v>
      </c>
      <c r="F44" s="97">
        <v>113390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145</v>
      </c>
      <c r="C46" s="105">
        <f>(B46/$B$37)*100</f>
        <v>4.841402337228715</v>
      </c>
      <c r="D46" s="65"/>
      <c r="E46" s="78" t="s">
        <v>96</v>
      </c>
      <c r="F46" s="97">
        <v>47772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88210</v>
      </c>
      <c r="G48" s="112" t="s">
        <v>261</v>
      </c>
    </row>
    <row r="49" spans="1:7" ht="13.5" thickBot="1">
      <c r="A49" s="82" t="s">
        <v>292</v>
      </c>
      <c r="B49" s="98">
        <v>22</v>
      </c>
      <c r="C49" s="105">
        <f aca="true" t="shared" si="4" ref="C49:C55">(B49/$B$37)*100</f>
        <v>0.7345575959933223</v>
      </c>
      <c r="D49" s="87"/>
      <c r="E49" s="88" t="s">
        <v>102</v>
      </c>
      <c r="F49" s="113">
        <v>50781</v>
      </c>
      <c r="G49" s="114" t="s">
        <v>261</v>
      </c>
    </row>
    <row r="50" spans="1:7" ht="13.5" thickTop="1">
      <c r="A50" s="82" t="s">
        <v>116</v>
      </c>
      <c r="B50" s="98">
        <v>191</v>
      </c>
      <c r="C50" s="105">
        <f t="shared" si="4"/>
        <v>6.377295492487479</v>
      </c>
      <c r="D50" s="65"/>
      <c r="E50" s="78"/>
      <c r="F50" s="86"/>
      <c r="G50" s="85"/>
    </row>
    <row r="51" spans="1:7" ht="12.75">
      <c r="A51" s="82" t="s">
        <v>117</v>
      </c>
      <c r="B51" s="98">
        <v>218</v>
      </c>
      <c r="C51" s="105">
        <f t="shared" si="4"/>
        <v>7.278797996661101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168</v>
      </c>
      <c r="C52" s="105">
        <f t="shared" si="4"/>
        <v>5.609348914858097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205</v>
      </c>
      <c r="C53" s="105">
        <f t="shared" si="4"/>
        <v>6.844741235392321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107</v>
      </c>
      <c r="C54" s="105">
        <f t="shared" si="4"/>
        <v>3.5726210350584306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159</v>
      </c>
      <c r="C55" s="105">
        <f t="shared" si="4"/>
        <v>5.308848080133556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487</v>
      </c>
      <c r="C57" s="105">
        <f>(B57/$B$37)*100</f>
        <v>16.26043405676127</v>
      </c>
      <c r="D57" s="65"/>
      <c r="E57" s="79" t="s">
        <v>84</v>
      </c>
      <c r="F57" s="80">
        <v>29</v>
      </c>
      <c r="G57" s="105">
        <f>(F57/L57)*100</f>
        <v>1.619207146845338</v>
      </c>
      <c r="H57" s="79" t="s">
        <v>84</v>
      </c>
      <c r="L57" s="15">
        <v>1791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2.1235521235521233</v>
      </c>
      <c r="H58" s="78" t="s">
        <v>118</v>
      </c>
      <c r="L58" s="15">
        <v>1036</v>
      </c>
    </row>
    <row r="59" spans="1:12" ht="12.75">
      <c r="A59" s="82" t="s">
        <v>112</v>
      </c>
      <c r="B59" s="98">
        <v>412</v>
      </c>
      <c r="C59" s="105">
        <f>(B59/$B$37)*100</f>
        <v>13.756260434056761</v>
      </c>
      <c r="D59" s="65"/>
      <c r="E59" s="78" t="s">
        <v>120</v>
      </c>
      <c r="F59" s="97">
        <v>8</v>
      </c>
      <c r="G59" s="105">
        <f>(F59/L59)*100</f>
        <v>1.9230769230769231</v>
      </c>
      <c r="H59" s="78" t="s">
        <v>120</v>
      </c>
      <c r="L59" s="15">
        <v>416</v>
      </c>
    </row>
    <row r="60" spans="1:7" ht="12.75">
      <c r="A60" s="82" t="s">
        <v>113</v>
      </c>
      <c r="B60" s="98">
        <v>653</v>
      </c>
      <c r="C60" s="105">
        <f>(B60/$B$37)*100</f>
        <v>21.803005008347245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123</v>
      </c>
      <c r="C62" s="105">
        <f>(B62/$B$37)*100</f>
        <v>4.106844741235392</v>
      </c>
      <c r="D62" s="65"/>
      <c r="E62" s="79" t="s">
        <v>123</v>
      </c>
      <c r="F62" s="80">
        <v>21</v>
      </c>
      <c r="G62" s="105">
        <f>(F62/L62)*100</f>
        <v>15.107913669064748</v>
      </c>
      <c r="H62" s="79" t="s">
        <v>394</v>
      </c>
      <c r="L62" s="15">
        <v>139</v>
      </c>
    </row>
    <row r="63" spans="1:12" ht="12.75">
      <c r="A63" s="61" t="s">
        <v>293</v>
      </c>
      <c r="B63" s="98">
        <v>162</v>
      </c>
      <c r="C63" s="105">
        <f>(B63/$B$37)*100</f>
        <v>5.409015025041737</v>
      </c>
      <c r="D63" s="65"/>
      <c r="E63" s="78" t="s">
        <v>118</v>
      </c>
      <c r="F63" s="97">
        <v>14</v>
      </c>
      <c r="G63" s="105">
        <f>(F63/L63)*100</f>
        <v>14.736842105263156</v>
      </c>
      <c r="H63" s="78" t="s">
        <v>118</v>
      </c>
      <c r="L63" s="15">
        <v>95</v>
      </c>
    </row>
    <row r="64" spans="1:12" ht="12.75">
      <c r="A64" s="82" t="s">
        <v>114</v>
      </c>
      <c r="B64" s="98">
        <v>88</v>
      </c>
      <c r="C64" s="105">
        <f>(B64/$B$37)*100</f>
        <v>2.938230383973289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117</v>
      </c>
      <c r="G66" s="105">
        <f aca="true" t="shared" si="5" ref="G66:G71">(F66/L66)*100</f>
        <v>1.8289823354697514</v>
      </c>
      <c r="H66" s="79" t="s">
        <v>124</v>
      </c>
      <c r="L66" s="15">
        <v>6397</v>
      </c>
    </row>
    <row r="67" spans="1:12" ht="12.75">
      <c r="A67" s="82" t="s">
        <v>126</v>
      </c>
      <c r="B67" s="97">
        <v>2337</v>
      </c>
      <c r="C67" s="105">
        <f>(B67/$B$37)*100</f>
        <v>78.03005008347246</v>
      </c>
      <c r="D67" s="65"/>
      <c r="E67" s="78" t="s">
        <v>262</v>
      </c>
      <c r="F67" s="97">
        <v>62</v>
      </c>
      <c r="G67" s="105">
        <f t="shared" si="5"/>
        <v>1.411657559198543</v>
      </c>
      <c r="H67" s="78" t="s">
        <v>262</v>
      </c>
      <c r="L67" s="15">
        <v>4392</v>
      </c>
    </row>
    <row r="68" spans="1:12" ht="12.75">
      <c r="A68" s="82" t="s">
        <v>128</v>
      </c>
      <c r="B68" s="97">
        <v>360</v>
      </c>
      <c r="C68" s="105">
        <f>(B68/$B$37)*100</f>
        <v>12.020033388981636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662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55</v>
      </c>
      <c r="G69" s="105">
        <f t="shared" si="5"/>
        <v>2.7431421446384037</v>
      </c>
      <c r="H69" s="78" t="s">
        <v>129</v>
      </c>
      <c r="L69" s="15">
        <v>2005</v>
      </c>
    </row>
    <row r="70" spans="1:12" ht="12.75">
      <c r="A70" s="82" t="s">
        <v>376</v>
      </c>
      <c r="B70" s="97">
        <v>298</v>
      </c>
      <c r="C70" s="105">
        <f>(B70/$B$37)*100</f>
        <v>9.94991652754591</v>
      </c>
      <c r="D70" s="65"/>
      <c r="E70" s="78" t="s">
        <v>130</v>
      </c>
      <c r="F70" s="97">
        <v>45</v>
      </c>
      <c r="G70" s="105">
        <f t="shared" si="5"/>
        <v>2.990033222591362</v>
      </c>
      <c r="H70" s="78" t="s">
        <v>130</v>
      </c>
      <c r="L70" s="15">
        <v>1505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16</v>
      </c>
      <c r="G71" s="118">
        <f t="shared" si="5"/>
        <v>3.8834951456310676</v>
      </c>
      <c r="H71" s="92" t="s">
        <v>131</v>
      </c>
      <c r="L71" s="15">
        <v>412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2143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2110</v>
      </c>
      <c r="G9" s="81">
        <f>(F9/$F$9)*100</f>
        <v>100</v>
      </c>
      <c r="I9" s="53"/>
    </row>
    <row r="10" spans="1:7" ht="12.75">
      <c r="A10" s="36" t="s">
        <v>137</v>
      </c>
      <c r="B10" s="97">
        <v>1797</v>
      </c>
      <c r="C10" s="105">
        <f aca="true" t="shared" si="0" ref="C10:C18">(B10/$B$8)*100</f>
        <v>83.8544097060196</v>
      </c>
      <c r="E10" s="32" t="s">
        <v>138</v>
      </c>
      <c r="F10" s="97">
        <v>2104</v>
      </c>
      <c r="G10" s="105">
        <f>(F10/$F$9)*100</f>
        <v>99.71563981042654</v>
      </c>
    </row>
    <row r="11" spans="1:7" ht="12.75">
      <c r="A11" s="36" t="s">
        <v>139</v>
      </c>
      <c r="B11" s="97">
        <v>141</v>
      </c>
      <c r="C11" s="105">
        <f t="shared" si="0"/>
        <v>6.579561362575828</v>
      </c>
      <c r="E11" s="32" t="s">
        <v>140</v>
      </c>
      <c r="F11" s="97">
        <v>6</v>
      </c>
      <c r="G11" s="105">
        <f>(F11/$F$9)*100</f>
        <v>0.2843601895734597</v>
      </c>
    </row>
    <row r="12" spans="1:7" ht="12.75">
      <c r="A12" s="36" t="s">
        <v>141</v>
      </c>
      <c r="B12" s="97">
        <v>96</v>
      </c>
      <c r="C12" s="105">
        <f t="shared" si="0"/>
        <v>4.479701353243117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16</v>
      </c>
      <c r="C13" s="105">
        <f t="shared" si="0"/>
        <v>0.7466168922071862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53</v>
      </c>
      <c r="C14" s="105">
        <f t="shared" si="0"/>
        <v>2.473168455436304</v>
      </c>
      <c r="E14" s="42" t="s">
        <v>145</v>
      </c>
      <c r="F14" s="80">
        <v>1768</v>
      </c>
      <c r="G14" s="81">
        <f>(F14/$F$14)*100</f>
        <v>100</v>
      </c>
    </row>
    <row r="15" spans="1:7" ht="12.75">
      <c r="A15" s="36" t="s">
        <v>146</v>
      </c>
      <c r="B15" s="97">
        <v>13</v>
      </c>
      <c r="C15" s="105">
        <f t="shared" si="0"/>
        <v>0.6066262249183387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27</v>
      </c>
      <c r="C16" s="105">
        <f t="shared" si="0"/>
        <v>1.2599160055996266</v>
      </c>
      <c r="E16" s="1" t="s">
        <v>149</v>
      </c>
      <c r="F16" s="97">
        <v>13</v>
      </c>
      <c r="G16" s="105">
        <f>(F16/$F$14)*100</f>
        <v>0.7352941176470588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</v>
      </c>
      <c r="G19" s="105">
        <f t="shared" si="1"/>
        <v>1.0180995475113122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319</v>
      </c>
      <c r="G20" s="105">
        <f t="shared" si="1"/>
        <v>18.042986425339365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1.2599160055996266</v>
      </c>
      <c r="E21" s="1" t="s">
        <v>157</v>
      </c>
      <c r="F21" s="97">
        <v>886</v>
      </c>
      <c r="G21" s="105">
        <f t="shared" si="1"/>
        <v>50.113122171945705</v>
      </c>
    </row>
    <row r="22" spans="1:7" ht="12.75">
      <c r="A22" s="36" t="s">
        <v>158</v>
      </c>
      <c r="B22" s="98">
        <v>148</v>
      </c>
      <c r="C22" s="105">
        <f t="shared" si="2"/>
        <v>6.906206252916472</v>
      </c>
      <c r="E22" s="1" t="s">
        <v>159</v>
      </c>
      <c r="F22" s="97">
        <v>522</v>
      </c>
      <c r="G22" s="105">
        <f t="shared" si="1"/>
        <v>29.524886877828056</v>
      </c>
    </row>
    <row r="23" spans="1:7" ht="12.75">
      <c r="A23" s="36" t="s">
        <v>160</v>
      </c>
      <c r="B23" s="98">
        <v>92</v>
      </c>
      <c r="C23" s="105">
        <f t="shared" si="2"/>
        <v>4.2930471301913204</v>
      </c>
      <c r="E23" s="1" t="s">
        <v>161</v>
      </c>
      <c r="F23" s="98">
        <v>10</v>
      </c>
      <c r="G23" s="105">
        <f t="shared" si="1"/>
        <v>0.5656108597285068</v>
      </c>
    </row>
    <row r="24" spans="1:7" ht="12.75">
      <c r="A24" s="36" t="s">
        <v>162</v>
      </c>
      <c r="B24" s="97">
        <v>136</v>
      </c>
      <c r="C24" s="105">
        <f t="shared" si="2"/>
        <v>6.346243583761082</v>
      </c>
      <c r="E24" s="1" t="s">
        <v>163</v>
      </c>
      <c r="F24" s="97">
        <v>421800</v>
      </c>
      <c r="G24" s="112" t="s">
        <v>261</v>
      </c>
    </row>
    <row r="25" spans="1:7" ht="12.75">
      <c r="A25" s="36" t="s">
        <v>164</v>
      </c>
      <c r="B25" s="97">
        <v>161</v>
      </c>
      <c r="C25" s="105">
        <f t="shared" si="2"/>
        <v>7.51283247783481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639</v>
      </c>
      <c r="C26" s="105">
        <f t="shared" si="2"/>
        <v>29.818012132524498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431</v>
      </c>
      <c r="C27" s="105">
        <f t="shared" si="2"/>
        <v>20.111992533831078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509</v>
      </c>
      <c r="C28" s="105">
        <f t="shared" si="2"/>
        <v>23.751749883341112</v>
      </c>
      <c r="E28" s="32" t="s">
        <v>176</v>
      </c>
      <c r="F28" s="97">
        <v>1312</v>
      </c>
      <c r="G28" s="105">
        <f aca="true" t="shared" si="3" ref="G28:G35">(F28/$F$14)*100</f>
        <v>74.2081447963801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0.39592760180995473</v>
      </c>
    </row>
    <row r="32" spans="1:7" ht="12.75">
      <c r="A32" s="36" t="s">
        <v>182</v>
      </c>
      <c r="B32" s="97">
        <v>16</v>
      </c>
      <c r="C32" s="105">
        <f t="shared" si="4"/>
        <v>0.7466168922071862</v>
      </c>
      <c r="E32" s="32" t="s">
        <v>183</v>
      </c>
      <c r="F32" s="97">
        <v>23</v>
      </c>
      <c r="G32" s="105">
        <f t="shared" si="3"/>
        <v>1.3009049773755657</v>
      </c>
    </row>
    <row r="33" spans="1:7" ht="12.75">
      <c r="A33" s="36" t="s">
        <v>184</v>
      </c>
      <c r="B33" s="97">
        <v>54</v>
      </c>
      <c r="C33" s="105">
        <f t="shared" si="4"/>
        <v>2.519832011199253</v>
      </c>
      <c r="E33" s="32" t="s">
        <v>185</v>
      </c>
      <c r="F33" s="97">
        <v>67</v>
      </c>
      <c r="G33" s="105">
        <f t="shared" si="3"/>
        <v>3.7895927601809953</v>
      </c>
    </row>
    <row r="34" spans="1:7" ht="12.75">
      <c r="A34" s="36" t="s">
        <v>186</v>
      </c>
      <c r="B34" s="97">
        <v>66</v>
      </c>
      <c r="C34" s="105">
        <f t="shared" si="4"/>
        <v>3.079794680354643</v>
      </c>
      <c r="E34" s="32" t="s">
        <v>187</v>
      </c>
      <c r="F34" s="97">
        <v>174</v>
      </c>
      <c r="G34" s="105">
        <f t="shared" si="3"/>
        <v>9.841628959276019</v>
      </c>
    </row>
    <row r="35" spans="1:7" ht="12.75">
      <c r="A35" s="36" t="s">
        <v>188</v>
      </c>
      <c r="B35" s="97">
        <v>171</v>
      </c>
      <c r="C35" s="105">
        <f t="shared" si="4"/>
        <v>7.979468035464303</v>
      </c>
      <c r="E35" s="32" t="s">
        <v>189</v>
      </c>
      <c r="F35" s="97">
        <v>1041</v>
      </c>
      <c r="G35" s="105">
        <f t="shared" si="3"/>
        <v>58.880090497737555</v>
      </c>
    </row>
    <row r="36" spans="1:7" ht="12.75">
      <c r="A36" s="36" t="s">
        <v>190</v>
      </c>
      <c r="B36" s="97">
        <v>308</v>
      </c>
      <c r="C36" s="105">
        <f t="shared" si="4"/>
        <v>14.372375174988333</v>
      </c>
      <c r="E36" s="32" t="s">
        <v>191</v>
      </c>
      <c r="F36" s="97">
        <v>2129</v>
      </c>
      <c r="G36" s="112" t="s">
        <v>261</v>
      </c>
    </row>
    <row r="37" spans="1:7" ht="12.75">
      <c r="A37" s="36" t="s">
        <v>192</v>
      </c>
      <c r="B37" s="97">
        <v>391</v>
      </c>
      <c r="C37" s="105">
        <f t="shared" si="4"/>
        <v>18.245450303313113</v>
      </c>
      <c r="E37" s="32" t="s">
        <v>193</v>
      </c>
      <c r="F37" s="97">
        <v>456</v>
      </c>
      <c r="G37" s="105">
        <f>(F37/$F$14)*100</f>
        <v>25.791855203619914</v>
      </c>
    </row>
    <row r="38" spans="1:7" ht="12.75">
      <c r="A38" s="36" t="s">
        <v>194</v>
      </c>
      <c r="B38" s="97">
        <v>494</v>
      </c>
      <c r="C38" s="105">
        <f t="shared" si="4"/>
        <v>23.051796546896874</v>
      </c>
      <c r="E38" s="32" t="s">
        <v>191</v>
      </c>
      <c r="F38" s="97">
        <v>668</v>
      </c>
      <c r="G38" s="112" t="s">
        <v>261</v>
      </c>
    </row>
    <row r="39" spans="1:7" ht="12.75">
      <c r="A39" s="36" t="s">
        <v>195</v>
      </c>
      <c r="B39" s="97">
        <v>643</v>
      </c>
      <c r="C39" s="105">
        <f t="shared" si="4"/>
        <v>30.004666355576294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2110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515</v>
      </c>
      <c r="G43" s="105">
        <f aca="true" t="shared" si="5" ref="G43:G48">(F43/$F$14)*100</f>
        <v>29.1289592760181</v>
      </c>
    </row>
    <row r="44" spans="1:7" ht="12.75">
      <c r="A44" s="36" t="s">
        <v>209</v>
      </c>
      <c r="B44" s="98">
        <v>267</v>
      </c>
      <c r="C44" s="105">
        <f aca="true" t="shared" si="6" ref="C44:C49">(B44/$B$42)*100</f>
        <v>12.654028436018958</v>
      </c>
      <c r="E44" s="32" t="s">
        <v>210</v>
      </c>
      <c r="F44" s="97">
        <v>248</v>
      </c>
      <c r="G44" s="105">
        <f t="shared" si="5"/>
        <v>14.027149321266968</v>
      </c>
    </row>
    <row r="45" spans="1:7" ht="12.75">
      <c r="A45" s="36" t="s">
        <v>211</v>
      </c>
      <c r="B45" s="98">
        <v>601</v>
      </c>
      <c r="C45" s="105">
        <f t="shared" si="6"/>
        <v>28.48341232227488</v>
      </c>
      <c r="E45" s="32" t="s">
        <v>212</v>
      </c>
      <c r="F45" s="97">
        <v>269</v>
      </c>
      <c r="G45" s="105">
        <f t="shared" si="5"/>
        <v>15.214932126696832</v>
      </c>
    </row>
    <row r="46" spans="1:7" ht="12.75">
      <c r="A46" s="36" t="s">
        <v>213</v>
      </c>
      <c r="B46" s="98">
        <v>310</v>
      </c>
      <c r="C46" s="105">
        <f t="shared" si="6"/>
        <v>14.691943127962084</v>
      </c>
      <c r="E46" s="32" t="s">
        <v>214</v>
      </c>
      <c r="F46" s="97">
        <v>203</v>
      </c>
      <c r="G46" s="105">
        <f t="shared" si="5"/>
        <v>11.481900452488688</v>
      </c>
    </row>
    <row r="47" spans="1:7" ht="12.75">
      <c r="A47" s="36" t="s">
        <v>215</v>
      </c>
      <c r="B47" s="97">
        <v>351</v>
      </c>
      <c r="C47" s="105">
        <f t="shared" si="6"/>
        <v>16.635071090047393</v>
      </c>
      <c r="E47" s="32" t="s">
        <v>216</v>
      </c>
      <c r="F47" s="97">
        <v>122</v>
      </c>
      <c r="G47" s="105">
        <f t="shared" si="5"/>
        <v>6.900452488687783</v>
      </c>
    </row>
    <row r="48" spans="1:7" ht="12.75">
      <c r="A48" s="36" t="s">
        <v>217</v>
      </c>
      <c r="B48" s="97">
        <v>290</v>
      </c>
      <c r="C48" s="105">
        <f t="shared" si="6"/>
        <v>13.744075829383887</v>
      </c>
      <c r="E48" s="32" t="s">
        <v>218</v>
      </c>
      <c r="F48" s="97">
        <v>411</v>
      </c>
      <c r="G48" s="105">
        <f t="shared" si="5"/>
        <v>23.24660633484163</v>
      </c>
    </row>
    <row r="49" spans="1:7" ht="12.75">
      <c r="A49" s="36" t="s">
        <v>219</v>
      </c>
      <c r="B49" s="97">
        <v>291</v>
      </c>
      <c r="C49" s="105">
        <f t="shared" si="6"/>
        <v>13.791469194312796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194</v>
      </c>
      <c r="G51" s="81">
        <f>(F51/F$51)*100</f>
        <v>100</v>
      </c>
    </row>
    <row r="52" spans="1:7" ht="12.75">
      <c r="A52" s="4" t="s">
        <v>223</v>
      </c>
      <c r="B52" s="97">
        <v>34</v>
      </c>
      <c r="C52" s="105">
        <f>(B52/$B$42)*100</f>
        <v>1.6113744075829384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388</v>
      </c>
      <c r="C53" s="105">
        <f>(B53/$B$42)*100</f>
        <v>18.388625592417064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1273</v>
      </c>
      <c r="C54" s="105">
        <f>(B54/$B$42)*100</f>
        <v>60.33175355450236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415</v>
      </c>
      <c r="C55" s="105">
        <f>(B55/$B$42)*100</f>
        <v>19.66824644549763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14</v>
      </c>
      <c r="G56" s="105">
        <f t="shared" si="7"/>
        <v>7.216494845360824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43</v>
      </c>
      <c r="G57" s="105">
        <f t="shared" si="7"/>
        <v>22.164948453608247</v>
      </c>
    </row>
    <row r="58" spans="1:7" ht="12.75">
      <c r="A58" s="36" t="s">
        <v>234</v>
      </c>
      <c r="B58" s="97">
        <v>1846</v>
      </c>
      <c r="C58" s="105">
        <f aca="true" t="shared" si="8" ref="C58:C66">(B58/$B$42)*100</f>
        <v>87.48815165876778</v>
      </c>
      <c r="E58" s="32" t="s">
        <v>235</v>
      </c>
      <c r="F58" s="97">
        <v>6</v>
      </c>
      <c r="G58" s="105">
        <f t="shared" si="7"/>
        <v>3.0927835051546393</v>
      </c>
    </row>
    <row r="59" spans="1:7" ht="12.75">
      <c r="A59" s="36" t="s">
        <v>236</v>
      </c>
      <c r="B59" s="97">
        <v>6</v>
      </c>
      <c r="C59" s="105">
        <f t="shared" si="8"/>
        <v>0.2843601895734597</v>
      </c>
      <c r="E59" s="32" t="s">
        <v>237</v>
      </c>
      <c r="F59" s="98">
        <v>111</v>
      </c>
      <c r="G59" s="105">
        <f t="shared" si="7"/>
        <v>57.21649484536082</v>
      </c>
    </row>
    <row r="60" spans="1:7" ht="12.75">
      <c r="A60" s="36" t="s">
        <v>238</v>
      </c>
      <c r="B60" s="97">
        <v>37</v>
      </c>
      <c r="C60" s="105">
        <f t="shared" si="8"/>
        <v>1.7535545023696684</v>
      </c>
      <c r="E60" s="32" t="s">
        <v>239</v>
      </c>
      <c r="F60" s="97">
        <v>20</v>
      </c>
      <c r="G60" s="105">
        <f t="shared" si="7"/>
        <v>10.309278350515463</v>
      </c>
    </row>
    <row r="61" spans="1:7" ht="12.75">
      <c r="A61" s="36" t="s">
        <v>240</v>
      </c>
      <c r="B61" s="97">
        <v>221</v>
      </c>
      <c r="C61" s="105">
        <f t="shared" si="8"/>
        <v>10.4739336492891</v>
      </c>
      <c r="E61" s="32" t="s">
        <v>163</v>
      </c>
      <c r="F61" s="97">
        <v>1778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34</v>
      </c>
      <c r="G65" s="105">
        <f aca="true" t="shared" si="9" ref="G65:G71">(F65/F$51)*100</f>
        <v>17.525773195876287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15</v>
      </c>
      <c r="G66" s="105">
        <f t="shared" si="9"/>
        <v>7.731958762886598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34</v>
      </c>
      <c r="G67" s="105">
        <f t="shared" si="9"/>
        <v>17.525773195876287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5.670103092783505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12</v>
      </c>
      <c r="G69" s="105">
        <f t="shared" si="9"/>
        <v>6.185567010309279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61</v>
      </c>
      <c r="G70" s="105">
        <f t="shared" si="9"/>
        <v>31.443298969072163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27</v>
      </c>
      <c r="G71" s="115">
        <f t="shared" si="9"/>
        <v>13.917525773195877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2002-06-06T12:13:07Z</dcterms:modified>
  <cp:category/>
  <cp:version/>
  <cp:contentType/>
  <cp:contentStatus/>
</cp:coreProperties>
</file>