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<sst xmlns="http://schemas.openxmlformats.org/spreadsheetml/2006/main" count="674" uniqueCount="437">
  <si>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</si>
  <si>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</si>
  <si>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</si>
  <si>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</si>
  <si>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</si>
  <si>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</si>
  <si>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</si>
  <si>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</si>
  <si>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</si>
  <si>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</si>
  <si>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</si>
  <si>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</si>
  <si>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</si>
  <si>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</si>
  <si>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</si>
  <si>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</si>
  <si>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</si>
  <si>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</si>
  <si>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</si>
  <si>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</si>
  <si>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</si>
  <si>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</si>
  <si>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</si>
  <si>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</si>
  <si>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</si>
  <si>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</si>
  <si>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</si>
  <si>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</si>
  <si>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</si>
  <si>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</si>
  <si>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</si>
  <si>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</si>
  <si>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</si>
  <si>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</si>
  <si>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</si>
  <si>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</si>
  <si>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</si>
  <si>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</si>
  <si>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</si>
  <si>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</si>
  <si>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</si>
  <si>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</si>
  <si>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</si>
  <si>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</si>
  <si>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</si>
  <si>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</si>
  <si>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</si>
  <si>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</si>
  <si>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</si>
  <si>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</si>
  <si>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</si>
  <si>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</si>
  <si>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</si>
  <si>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</si>
  <si>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</si>
  <si>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</si>
  <si>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</si>
  <si>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</si>
  <si>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</si>
  <si>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</si>
  <si>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</si>
  <si>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</si>
  <si>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</si>
  <si>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</si>
  <si>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</si>
  <si>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</si>
  <si>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</si>
  <si>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</si>
  <si>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</si>
  <si>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</si>
  <si>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</si>
  <si>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</si>
  <si>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</si>
  <si>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</si>
  <si>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</si>
  <si>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</si>
  <si>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</si>
  <si>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</si>
  <si>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</si>
  <si>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</si>
  <si>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</si>
  <si>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</si>
  <si>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</si>
  <si>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</si>
  <si>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</si>
  <si>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</si>
  <si>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</si>
  <si>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</si>
  <si>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</si>
  <si>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</si>
  <si>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</si>
  <si>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</si>
  <si>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</si>
  <si>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</si>
  <si>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</si>
  <si>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</si>
  <si>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</si>
  <si>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</si>
  <si>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</si>
  <si>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</si>
  <si>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</si>
  <si>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</si>
  <si>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</si>
  <si>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</si>
  <si>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</si>
  <si>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</si>
  <si>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</si>
  <si>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</si>
  <si>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</si>
  <si>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</si>
  <si>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</si>
  <si>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</si>
  <si>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</si>
  <si>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</si>
  <si>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</si>
  <si>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</si>
  <si>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</si>
  <si>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</si>
  <si>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</si>
  <si>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</si>
  <si>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</si>
  <si>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</si>
  <si>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</si>
  <si>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</si>
  <si>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</si>
  <si>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</si>
  <si>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</si>
  <si>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</si>
  <si>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</si>
  <si>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</si>
  <si>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</si>
  <si>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</si>
  <si>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</si>
  <si>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</si>
  <si>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</si>
  <si>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</si>
  <si>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</si>
  <si>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</si>
  <si>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</si>
  <si>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</si>
  <si>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</si>
  <si>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</si>
  <si>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</si>
  <si>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</si>
  <si>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</si>
  <si>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</si>
  <si>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</si>
  <si>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</si>
  <si>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</si>
  <si>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</si>
  <si>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</si>
  <si>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</si>
  <si>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</si>
  <si>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</si>
  <si>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</si>
  <si>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</si>
  <si>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</si>
  <si>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</si>
  <si>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</si>
  <si>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</si>
  <si>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</si>
  <si>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</si>
  <si>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</si>
  <si>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</si>
  <si>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</si>
  <si>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</si>
  <si>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</si>
  <si>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</si>
  <si>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</si>
  <si>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</si>
  <si>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</si>
  <si>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</si>
  <si>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</si>
  <si>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</si>
  <si>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</si>
  <si>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</si>
  <si>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</si>
  <si>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</si>
  <si>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</si>
  <si>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</si>
  <si>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</si>
  <si>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</si>
  <si>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</si>
  <si>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</si>
  <si>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</si>
  <si>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</si>
  <si>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</si>
  <si>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</si>
  <si>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</si>
  <si>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</si>
  <si>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</si>
  <si>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</si>
  <si>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</si>
  <si>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</si>
  <si>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</si>
  <si>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</si>
  <si>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</si>
  <si>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</si>
  <si>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</si>
  <si>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</si>
  <si>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</si>
  <si>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</si>
  <si>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</si>
  <si>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</si>
  <si>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</si>
  <si>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</si>
  <si>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</si>
  <si>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</si>
  <si>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</si>
  <si>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</si>
  <si>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</si>
  <si>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</si>
  <si>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</si>
  <si>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</si>
  <si>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</si>
  <si>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</si>
  <si>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</si>
  <si>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</si>
  <si>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</si>
  <si>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</si>
  <si>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</si>
  <si>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</si>
  <si>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</si>
  <si>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</si>
  <si>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</si>
  <si>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</si>
  <si>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</si>
  <si>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</si>
  <si>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</si>
  <si>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</si>
  <si>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</si>
  <si>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</si>
  <si>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</si>
  <si>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</si>
  <si>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</si>
  <si>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</si>
  <si>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</si>
  <si>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</si>
  <si>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</si>
  <si>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</si>
  <si>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</si>
  <si>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</si>
  <si>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</si>
  <si>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</si>
  <si>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</si>
  <si>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</si>
  <si>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</si>
  <si>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</si>
  <si>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</si>
  <si>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</si>
  <si>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</si>
  <si>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</si>
  <si>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</si>
  <si>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</si>
  <si>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</si>
  <si>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</si>
  <si>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</si>
  <si>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</si>
  <si>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</si>
  <si>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</si>
  <si>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</si>
  <si>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</si>
  <si>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</si>
  <si>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</si>
  <si>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</si>
  <si>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</si>
  <si>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</si>
  <si>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</si>
  <si>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</si>
  <si>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</si>
  <si>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</si>
  <si>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</si>
  <si>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</si>
  <si>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</si>
  <si>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</si>
  <si>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</si>
  <si>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</si>
  <si>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</si>
  <si>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</si>
  <si>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</si>
  <si>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</si>
  <si>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</si>
  <si>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</si>
  <si>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</si>
  <si>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</si>
  <si>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</si>
  <si>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</si>
  <si>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</si>
  <si>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</si>
  <si>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</si>
  <si>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</si>
  <si>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</si>
  <si>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</si>
  <si>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</si>
  <si>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</si>
  <si>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</si>
  <si>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</si>
  <si>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</si>
  <si>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</si>
  <si>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</si>
  <si>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</si>
  <si>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</si>
  <si>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</si>
  <si>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</si>
  <si>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</si>
  <si>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</si>
  <si>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</si>
  <si>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</si>
  <si>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</si>
  <si>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</si>
  <si>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</si>
  <si>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</si>
  <si>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</si>
  <si>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</si>
  <si>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</si>
  <si>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</si>
  <si>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</si>
  <si>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</si>
  <si>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</si>
  <si>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</si>
  <si>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</si>
  <si>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</si>
  <si>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</si>
  <si>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</si>
  <si>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</si>
  <si>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</si>
  <si>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</si>
  <si>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</si>
  <si>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</si>
  <si>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</si>
  <si>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</si>
  <si>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</si>
  <si>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</si>
  <si>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</si>
  <si>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</si>
  <si>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</si>
  <si>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</si>
  <si>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</si>
  <si>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</si>
  <si>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</si>
  <si>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</si>
  <si>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</si>
  <si>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</si>
  <si>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</si>
  <si>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</si>
  <si>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</si>
  <si>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</si>
  <si>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</si>
  <si>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</si>
  <si>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</si>
  <si>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</si>
  <si>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</si>
  <si>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</si>
  <si>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</si>
  <si>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</si>
  <si>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</si>
  <si>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</si>
  <si>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</si>
  <si>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</si>
  <si>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</si>
  <si>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</si>
  <si>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</si>
  <si>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</si>
  <si>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</si>
  <si>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</si>
  <si>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</si>
  <si>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</si>
  <si>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</si>
  <si>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</si>
  <si>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</si>
  <si>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</si>
  <si>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</si>
  <si>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</si>
  <si>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</si>
  <si>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</si>
  <si>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</si>
  <si>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</si>
  <si>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</si>
  <si>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</si>
  <si>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</si>
  <si>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</si>
  <si>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</si>
  <si>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</si>
  <si>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</si>
  <si>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</si>
  <si>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</si>
  <si>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</si>
  <si>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</si>
  <si>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</si>
  <si>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</si>
  <si>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</si>
  <si>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</si>
  <si>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</si>
  <si>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</si>
  <si>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</si>
  <si>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</si>
  <si>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Alpine borough, Bergen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</si>
  <si>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Alpine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</si>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</sst>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2183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2183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1104</v>
      </c>
      <c r="C9" s="150">
        <f>(B9/$B$7)*100</f>
        <v>50.57260650480989</v>
      </c>
      <c r="D9" s="151"/>
      <c r="E9" s="151" t="s">
        <v>403</v>
      </c>
      <c r="F9" s="149">
        <v>55</v>
      </c>
      <c r="G9" s="152">
        <f t="shared" si="0"/>
        <v>2.5194686211635364</v>
      </c>
    </row>
    <row r="10" spans="1:7" ht="12.75">
      <c r="A10" s="148" t="s">
        <v>404</v>
      </c>
      <c r="B10" s="149">
        <v>1079</v>
      </c>
      <c r="C10" s="150">
        <f>(B10/$B$7)*100</f>
        <v>49.4273934951901</v>
      </c>
      <c r="D10" s="151"/>
      <c r="E10" s="151" t="s">
        <v>405</v>
      </c>
      <c r="F10" s="149">
        <v>1</v>
      </c>
      <c r="G10" s="152">
        <f t="shared" si="0"/>
        <v>0.04580852038479157</v>
      </c>
    </row>
    <row r="11" spans="1:7" ht="12.75">
      <c r="A11" s="148"/>
      <c r="B11" s="149"/>
      <c r="C11" s="150"/>
      <c r="D11" s="151"/>
      <c r="E11" s="151" t="s">
        <v>406</v>
      </c>
      <c r="F11" s="149">
        <v>16</v>
      </c>
      <c r="G11" s="152">
        <f t="shared" si="0"/>
        <v>0.7329363261566652</v>
      </c>
    </row>
    <row r="12" spans="1:7" ht="12.75">
      <c r="A12" s="148" t="s">
        <v>407</v>
      </c>
      <c r="B12" s="149">
        <v>104</v>
      </c>
      <c r="C12" s="150">
        <f aca="true" t="shared" si="1" ref="C12:C24">B12*100/B$7</f>
        <v>4.764086120018323</v>
      </c>
      <c r="D12" s="151"/>
      <c r="E12" s="151" t="s">
        <v>408</v>
      </c>
      <c r="F12" s="149">
        <v>1</v>
      </c>
      <c r="G12" s="152">
        <f t="shared" si="0"/>
        <v>0.04580852038479157</v>
      </c>
    </row>
    <row r="13" spans="1:7" ht="12.75">
      <c r="A13" s="148" t="s">
        <v>409</v>
      </c>
      <c r="B13" s="149">
        <v>163</v>
      </c>
      <c r="C13" s="150">
        <f t="shared" si="1"/>
        <v>7.466788822721026</v>
      </c>
      <c r="D13" s="151"/>
      <c r="E13" s="151" t="s">
        <v>410</v>
      </c>
      <c r="F13" s="149">
        <v>37</v>
      </c>
      <c r="G13" s="152">
        <f t="shared" si="0"/>
        <v>1.694915254237288</v>
      </c>
    </row>
    <row r="14" spans="1:7" ht="12.75">
      <c r="A14" s="148" t="s">
        <v>411</v>
      </c>
      <c r="B14" s="149">
        <v>183</v>
      </c>
      <c r="C14" s="150">
        <f t="shared" si="1"/>
        <v>8.382959230416857</v>
      </c>
      <c r="D14" s="151"/>
      <c r="E14" s="151" t="s">
        <v>412</v>
      </c>
      <c r="F14" s="149">
        <v>2128</v>
      </c>
      <c r="G14" s="152">
        <f t="shared" si="0"/>
        <v>97.48053137883646</v>
      </c>
    </row>
    <row r="15" spans="1:7" ht="12.75">
      <c r="A15" s="148" t="s">
        <v>413</v>
      </c>
      <c r="B15" s="149">
        <v>127</v>
      </c>
      <c r="C15" s="150">
        <f t="shared" si="1"/>
        <v>5.81768208886853</v>
      </c>
      <c r="D15" s="151"/>
      <c r="E15" s="151" t="s">
        <v>414</v>
      </c>
      <c r="F15" s="149">
        <v>1647</v>
      </c>
      <c r="G15" s="152">
        <f t="shared" si="0"/>
        <v>75.44663307375171</v>
      </c>
    </row>
    <row r="16" spans="1:7" ht="12.75">
      <c r="A16" s="148" t="s">
        <v>415</v>
      </c>
      <c r="B16" s="149">
        <v>80</v>
      </c>
      <c r="C16" s="150">
        <f t="shared" si="1"/>
        <v>3.664681630783326</v>
      </c>
      <c r="D16" s="151"/>
      <c r="E16" s="151"/>
      <c r="F16" s="141"/>
      <c r="G16" s="146"/>
    </row>
    <row r="17" spans="1:7" ht="12.75">
      <c r="A17" s="148" t="s">
        <v>416</v>
      </c>
      <c r="B17" s="149">
        <v>152</v>
      </c>
      <c r="C17" s="150">
        <f t="shared" si="1"/>
        <v>6.9628950984883184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305</v>
      </c>
      <c r="C18" s="150">
        <f t="shared" si="1"/>
        <v>13.971598717361429</v>
      </c>
      <c r="D18" s="151"/>
      <c r="E18" s="143" t="s">
        <v>419</v>
      </c>
      <c r="F18" s="141">
        <v>2183</v>
      </c>
      <c r="G18" s="147">
        <v>100</v>
      </c>
    </row>
    <row r="19" spans="1:7" ht="12.75">
      <c r="A19" s="148" t="s">
        <v>420</v>
      </c>
      <c r="B19" s="149">
        <v>420</v>
      </c>
      <c r="C19" s="150">
        <f t="shared" si="1"/>
        <v>19.23957856161246</v>
      </c>
      <c r="D19" s="151"/>
      <c r="E19" s="151" t="s">
        <v>421</v>
      </c>
      <c r="F19" s="149">
        <v>2182</v>
      </c>
      <c r="G19" s="152">
        <f aca="true" t="shared" si="2" ref="G19:G30">F19*100/F$18</f>
        <v>99.9541914796152</v>
      </c>
    </row>
    <row r="20" spans="1:7" ht="12.75">
      <c r="A20" s="148" t="s">
        <v>422</v>
      </c>
      <c r="B20" s="149">
        <v>186</v>
      </c>
      <c r="C20" s="150">
        <f t="shared" si="1"/>
        <v>8.520384791571232</v>
      </c>
      <c r="D20" s="151"/>
      <c r="E20" s="151" t="s">
        <v>423</v>
      </c>
      <c r="F20" s="149">
        <v>708</v>
      </c>
      <c r="G20" s="152">
        <f t="shared" si="2"/>
        <v>32.432432432432435</v>
      </c>
    </row>
    <row r="21" spans="1:7" ht="12.75">
      <c r="A21" s="148" t="s">
        <v>424</v>
      </c>
      <c r="B21" s="149">
        <v>141</v>
      </c>
      <c r="C21" s="150">
        <f t="shared" si="1"/>
        <v>6.459001374255611</v>
      </c>
      <c r="D21" s="151"/>
      <c r="E21" s="151" t="s">
        <v>425</v>
      </c>
      <c r="F21" s="149">
        <v>565</v>
      </c>
      <c r="G21" s="152">
        <f t="shared" si="2"/>
        <v>25.881814017407237</v>
      </c>
    </row>
    <row r="22" spans="1:7" ht="12.75">
      <c r="A22" s="148" t="s">
        <v>426</v>
      </c>
      <c r="B22" s="149">
        <v>213</v>
      </c>
      <c r="C22" s="150">
        <f t="shared" si="1"/>
        <v>9.757214841960606</v>
      </c>
      <c r="D22" s="151"/>
      <c r="E22" s="151" t="s">
        <v>427</v>
      </c>
      <c r="F22" s="149">
        <v>715</v>
      </c>
      <c r="G22" s="152">
        <f t="shared" si="2"/>
        <v>32.75309207512597</v>
      </c>
    </row>
    <row r="23" spans="1:7" ht="12.75">
      <c r="A23" s="148" t="s">
        <v>428</v>
      </c>
      <c r="B23" s="149">
        <v>83</v>
      </c>
      <c r="C23" s="150">
        <f t="shared" si="1"/>
        <v>3.8021071919377003</v>
      </c>
      <c r="D23" s="151"/>
      <c r="E23" s="151" t="s">
        <v>429</v>
      </c>
      <c r="F23" s="149">
        <v>504</v>
      </c>
      <c r="G23" s="152">
        <f t="shared" si="2"/>
        <v>23.08749427393495</v>
      </c>
    </row>
    <row r="24" spans="1:7" ht="12.75">
      <c r="A24" s="148" t="s">
        <v>430</v>
      </c>
      <c r="B24" s="149">
        <v>26</v>
      </c>
      <c r="C24" s="150">
        <f t="shared" si="1"/>
        <v>1.1910215300045808</v>
      </c>
      <c r="D24" s="151"/>
      <c r="E24" s="151" t="s">
        <v>431</v>
      </c>
      <c r="F24" s="149">
        <v>114</v>
      </c>
      <c r="G24" s="152">
        <f t="shared" si="2"/>
        <v>5.222171323866239</v>
      </c>
    </row>
    <row r="25" spans="1:7" ht="12.75">
      <c r="A25" s="148"/>
      <c r="B25" s="149"/>
      <c r="C25" s="153"/>
      <c r="D25" s="151"/>
      <c r="E25" s="151" t="s">
        <v>432</v>
      </c>
      <c r="F25" s="149">
        <v>23</v>
      </c>
      <c r="G25" s="152">
        <f t="shared" si="2"/>
        <v>1.0535959688502061</v>
      </c>
    </row>
    <row r="26" spans="1:7" ht="12.75">
      <c r="A26" s="148" t="s">
        <v>433</v>
      </c>
      <c r="B26" s="154">
        <v>44.2</v>
      </c>
      <c r="C26" s="155" t="s">
        <v>261</v>
      </c>
      <c r="D26" s="151"/>
      <c r="E26" s="156" t="s">
        <v>434</v>
      </c>
      <c r="F26" s="149">
        <v>80</v>
      </c>
      <c r="G26" s="152">
        <f t="shared" si="2"/>
        <v>3.664681630783326</v>
      </c>
    </row>
    <row r="27" spans="1:7" ht="12.75">
      <c r="A27" s="148"/>
      <c r="B27" s="149"/>
      <c r="C27" s="153"/>
      <c r="D27" s="151"/>
      <c r="E27" s="157" t="s">
        <v>435</v>
      </c>
      <c r="F27" s="149">
        <v>19</v>
      </c>
      <c r="G27" s="152">
        <f t="shared" si="2"/>
        <v>0.8703618873110398</v>
      </c>
    </row>
    <row r="28" spans="1:7" ht="12.75">
      <c r="A28" s="148" t="s">
        <v>262</v>
      </c>
      <c r="B28" s="149">
        <v>1644</v>
      </c>
      <c r="C28" s="150">
        <f aca="true" t="shared" si="3" ref="C28:C35">B28*100/B$7</f>
        <v>75.30920751259734</v>
      </c>
      <c r="D28" s="151"/>
      <c r="E28" s="151" t="s">
        <v>436</v>
      </c>
      <c r="F28" s="149">
        <v>1</v>
      </c>
      <c r="G28" s="152">
        <f t="shared" si="2"/>
        <v>0.04580852038479157</v>
      </c>
    </row>
    <row r="29" spans="1:7" ht="12.75">
      <c r="A29" s="148" t="s">
        <v>0</v>
      </c>
      <c r="B29" s="149">
        <v>800</v>
      </c>
      <c r="C29" s="150">
        <f t="shared" si="3"/>
        <v>36.646816307833255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844</v>
      </c>
      <c r="C30" s="150">
        <f t="shared" si="3"/>
        <v>38.662391204764084</v>
      </c>
      <c r="D30" s="151"/>
      <c r="E30" s="151" t="s">
        <v>3</v>
      </c>
      <c r="F30" s="149">
        <v>1</v>
      </c>
      <c r="G30" s="152">
        <f t="shared" si="2"/>
        <v>0.04580852038479157</v>
      </c>
    </row>
    <row r="31" spans="1:7" ht="12.75">
      <c r="A31" s="148" t="s">
        <v>4</v>
      </c>
      <c r="B31" s="149">
        <v>1594</v>
      </c>
      <c r="C31" s="150">
        <f t="shared" si="3"/>
        <v>73.01878149335776</v>
      </c>
      <c r="D31" s="151"/>
      <c r="E31" s="151"/>
      <c r="F31" s="141"/>
      <c r="G31" s="146"/>
    </row>
    <row r="32" spans="1:7" ht="12.75">
      <c r="A32" s="148" t="s">
        <v>5</v>
      </c>
      <c r="B32" s="149">
        <v>397</v>
      </c>
      <c r="C32" s="150">
        <f t="shared" si="3"/>
        <v>18.185982592762254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322</v>
      </c>
      <c r="C33" s="150">
        <f t="shared" si="3"/>
        <v>14.750343563902886</v>
      </c>
      <c r="D33" s="151"/>
      <c r="E33" s="143" t="s">
        <v>8</v>
      </c>
      <c r="F33" s="141">
        <v>708</v>
      </c>
      <c r="G33" s="147">
        <v>100</v>
      </c>
    </row>
    <row r="34" spans="1:7" ht="12.75">
      <c r="A34" s="148" t="s">
        <v>0</v>
      </c>
      <c r="B34" s="149">
        <v>158</v>
      </c>
      <c r="C34" s="150">
        <f t="shared" si="3"/>
        <v>7.237746220797068</v>
      </c>
      <c r="D34" s="151"/>
      <c r="E34" s="151" t="s">
        <v>9</v>
      </c>
      <c r="F34" s="149">
        <v>623</v>
      </c>
      <c r="G34" s="152">
        <f aca="true" t="shared" si="4" ref="G34:G42">F34*100/F$33</f>
        <v>87.99435028248588</v>
      </c>
    </row>
    <row r="35" spans="1:7" ht="12.75">
      <c r="A35" s="148" t="s">
        <v>2</v>
      </c>
      <c r="B35" s="149">
        <v>164</v>
      </c>
      <c r="C35" s="150">
        <f t="shared" si="3"/>
        <v>7.512597343105818</v>
      </c>
      <c r="D35" s="151"/>
      <c r="E35" s="151" t="s">
        <v>10</v>
      </c>
      <c r="F35" s="149">
        <v>257</v>
      </c>
      <c r="G35" s="152">
        <f t="shared" si="4"/>
        <v>36.29943502824859</v>
      </c>
    </row>
    <row r="36" spans="1:7" ht="12.75">
      <c r="A36" s="148"/>
      <c r="B36" s="149"/>
      <c r="C36" s="153"/>
      <c r="D36" s="151"/>
      <c r="E36" s="151" t="s">
        <v>11</v>
      </c>
      <c r="F36" s="149">
        <v>565</v>
      </c>
      <c r="G36" s="152">
        <f t="shared" si="4"/>
        <v>79.80225988700565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228</v>
      </c>
      <c r="G37" s="152">
        <f t="shared" si="4"/>
        <v>32.20338983050848</v>
      </c>
    </row>
    <row r="38" spans="1:7" ht="12.75">
      <c r="A38" s="160" t="s">
        <v>13</v>
      </c>
      <c r="B38" s="149">
        <v>2152</v>
      </c>
      <c r="C38" s="150">
        <f aca="true" t="shared" si="5" ref="C38:C56">B38*100/B$7</f>
        <v>98.57993586807146</v>
      </c>
      <c r="D38" s="151"/>
      <c r="E38" s="151" t="s">
        <v>14</v>
      </c>
      <c r="F38" s="149">
        <v>34</v>
      </c>
      <c r="G38" s="152">
        <f t="shared" si="4"/>
        <v>4.80225988700565</v>
      </c>
    </row>
    <row r="39" spans="1:7" ht="12.75">
      <c r="A39" s="148" t="s">
        <v>15</v>
      </c>
      <c r="B39" s="149">
        <v>1689</v>
      </c>
      <c r="C39" s="150">
        <f t="shared" si="5"/>
        <v>77.37059092991296</v>
      </c>
      <c r="D39" s="151"/>
      <c r="E39" s="151" t="s">
        <v>10</v>
      </c>
      <c r="F39" s="149">
        <v>20</v>
      </c>
      <c r="G39" s="152">
        <f t="shared" si="4"/>
        <v>2.824858757062147</v>
      </c>
    </row>
    <row r="40" spans="1:7" ht="12.75">
      <c r="A40" s="148" t="s">
        <v>16</v>
      </c>
      <c r="B40" s="149">
        <v>33</v>
      </c>
      <c r="C40" s="150">
        <f t="shared" si="5"/>
        <v>1.5116811726981219</v>
      </c>
      <c r="D40" s="151"/>
      <c r="E40" s="151" t="s">
        <v>17</v>
      </c>
      <c r="F40" s="149">
        <v>85</v>
      </c>
      <c r="G40" s="152">
        <f t="shared" si="4"/>
        <v>12.005649717514125</v>
      </c>
    </row>
    <row r="41" spans="1:7" ht="12.75">
      <c r="A41" s="148" t="s">
        <v>18</v>
      </c>
      <c r="B41" s="149">
        <v>5</v>
      </c>
      <c r="C41" s="150">
        <f t="shared" si="5"/>
        <v>0.22904260192395787</v>
      </c>
      <c r="D41" s="151"/>
      <c r="E41" s="151" t="s">
        <v>19</v>
      </c>
      <c r="F41" s="149">
        <v>70</v>
      </c>
      <c r="G41" s="152">
        <f t="shared" si="4"/>
        <v>9.887005649717514</v>
      </c>
    </row>
    <row r="42" spans="1:7" ht="12.75">
      <c r="A42" s="148" t="s">
        <v>20</v>
      </c>
      <c r="B42" s="149">
        <v>417</v>
      </c>
      <c r="C42" s="150">
        <f t="shared" si="5"/>
        <v>19.102153000458085</v>
      </c>
      <c r="D42" s="151"/>
      <c r="E42" s="151" t="s">
        <v>21</v>
      </c>
      <c r="F42" s="149">
        <v>30</v>
      </c>
      <c r="G42" s="152">
        <f t="shared" si="4"/>
        <v>4.237288135593221</v>
      </c>
    </row>
    <row r="43" spans="1:7" ht="12.75">
      <c r="A43" s="148" t="s">
        <v>22</v>
      </c>
      <c r="B43" s="149">
        <v>47</v>
      </c>
      <c r="C43" s="150">
        <f t="shared" si="5"/>
        <v>2.153000458085204</v>
      </c>
      <c r="D43" s="151"/>
      <c r="E43" s="151"/>
      <c r="F43" s="149"/>
      <c r="G43" s="146"/>
    </row>
    <row r="44" spans="1:7" ht="12.75">
      <c r="A44" s="148" t="s">
        <v>23</v>
      </c>
      <c r="B44" s="149">
        <v>117</v>
      </c>
      <c r="C44" s="150">
        <f t="shared" si="5"/>
        <v>5.359596885020614</v>
      </c>
      <c r="D44" s="151"/>
      <c r="E44" s="151" t="s">
        <v>24</v>
      </c>
      <c r="F44" s="149">
        <v>274</v>
      </c>
      <c r="G44" s="161">
        <f>F44*100/F33</f>
        <v>38.70056497175141</v>
      </c>
    </row>
    <row r="45" spans="1:7" ht="12.75">
      <c r="A45" s="148" t="s">
        <v>25</v>
      </c>
      <c r="B45" s="149">
        <v>6</v>
      </c>
      <c r="C45" s="150">
        <f t="shared" si="5"/>
        <v>0.2748511223087494</v>
      </c>
      <c r="D45" s="151"/>
      <c r="E45" s="151" t="s">
        <v>26</v>
      </c>
      <c r="F45" s="149">
        <v>210</v>
      </c>
      <c r="G45" s="161">
        <f>F45*100/F33</f>
        <v>29.661016949152543</v>
      </c>
    </row>
    <row r="46" spans="1:7" ht="12.75">
      <c r="A46" s="148" t="s">
        <v>27</v>
      </c>
      <c r="B46" s="149">
        <v>36</v>
      </c>
      <c r="C46" s="150">
        <f t="shared" si="5"/>
        <v>1.6491067338524965</v>
      </c>
      <c r="D46" s="151"/>
      <c r="E46" s="151"/>
      <c r="F46" s="149"/>
      <c r="G46" s="146"/>
    </row>
    <row r="47" spans="1:7" ht="12.75">
      <c r="A47" s="148" t="s">
        <v>28</v>
      </c>
      <c r="B47" s="149">
        <v>202</v>
      </c>
      <c r="C47" s="150">
        <f t="shared" si="5"/>
        <v>9.253321117727898</v>
      </c>
      <c r="D47" s="151"/>
      <c r="E47" s="151" t="s">
        <v>29</v>
      </c>
      <c r="F47" s="162">
        <v>3.08</v>
      </c>
      <c r="G47" s="163" t="s">
        <v>261</v>
      </c>
    </row>
    <row r="48" spans="1:7" ht="12.75">
      <c r="A48" s="148" t="s">
        <v>30</v>
      </c>
      <c r="B48" s="149">
        <v>0</v>
      </c>
      <c r="C48" s="150">
        <f t="shared" si="5"/>
        <v>0</v>
      </c>
      <c r="D48" s="151"/>
      <c r="E48" s="151" t="s">
        <v>31</v>
      </c>
      <c r="F48" s="162">
        <v>3.24</v>
      </c>
      <c r="G48" s="163" t="s">
        <v>261</v>
      </c>
    </row>
    <row r="49" spans="1:7" ht="14.25">
      <c r="A49" s="148" t="s">
        <v>32</v>
      </c>
      <c r="B49" s="149">
        <v>9</v>
      </c>
      <c r="C49" s="150">
        <f t="shared" si="5"/>
        <v>0.4122766834631241</v>
      </c>
      <c r="D49" s="151"/>
      <c r="E49" s="151"/>
      <c r="F49" s="141"/>
      <c r="G49" s="146"/>
    </row>
    <row r="50" spans="1:7" ht="12.75">
      <c r="A50" s="148" t="s">
        <v>33</v>
      </c>
      <c r="B50" s="149">
        <v>1</v>
      </c>
      <c r="C50" s="150">
        <f t="shared" si="5"/>
        <v>0.04580852038479157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730</v>
      </c>
      <c r="G51" s="147">
        <v>100</v>
      </c>
    </row>
    <row r="52" spans="1:7" ht="12.75">
      <c r="A52" s="148" t="s">
        <v>37</v>
      </c>
      <c r="B52" s="149">
        <v>1</v>
      </c>
      <c r="C52" s="150">
        <f t="shared" si="5"/>
        <v>0.04580852038479157</v>
      </c>
      <c r="D52" s="151"/>
      <c r="E52" s="151" t="s">
        <v>38</v>
      </c>
      <c r="F52" s="149">
        <v>708</v>
      </c>
      <c r="G52" s="152">
        <f>F52*100/F$51</f>
        <v>96.98630136986301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22</v>
      </c>
      <c r="G53" s="152">
        <f>F53*100/F$51</f>
        <v>3.0136986301369864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9</v>
      </c>
      <c r="G54" s="152">
        <f>F54*100/F$51</f>
        <v>1.2328767123287672</v>
      </c>
    </row>
    <row r="55" spans="1:7" ht="12.75">
      <c r="A55" s="148" t="s">
        <v>43</v>
      </c>
      <c r="B55" s="149">
        <v>7</v>
      </c>
      <c r="C55" s="150">
        <f t="shared" si="5"/>
        <v>0.320659642693541</v>
      </c>
      <c r="D55" s="151"/>
      <c r="E55" s="151"/>
      <c r="F55" s="149"/>
      <c r="G55" s="146"/>
    </row>
    <row r="56" spans="1:7" ht="12.75">
      <c r="A56" s="148" t="s">
        <v>44</v>
      </c>
      <c r="B56" s="149">
        <v>31</v>
      </c>
      <c r="C56" s="150">
        <f t="shared" si="5"/>
        <v>1.4200641319285388</v>
      </c>
      <c r="D56" s="151"/>
      <c r="E56" s="151" t="s">
        <v>45</v>
      </c>
      <c r="F56" s="154">
        <v>0.8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2.6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1717</v>
      </c>
      <c r="C60" s="164">
        <f>B60*100/B7</f>
        <v>78.65322950068713</v>
      </c>
      <c r="D60" s="151"/>
      <c r="E60" s="143" t="s">
        <v>51</v>
      </c>
      <c r="F60" s="141">
        <v>708</v>
      </c>
      <c r="G60" s="147">
        <v>100</v>
      </c>
    </row>
    <row r="61" spans="1:7" ht="12.75">
      <c r="A61" s="148" t="s">
        <v>52</v>
      </c>
      <c r="B61" s="149">
        <v>37</v>
      </c>
      <c r="C61" s="164">
        <f>B61*100/B7</f>
        <v>1.694915254237288</v>
      </c>
      <c r="D61" s="151"/>
      <c r="E61" s="151" t="s">
        <v>53</v>
      </c>
      <c r="F61" s="149">
        <v>633</v>
      </c>
      <c r="G61" s="152">
        <f>F61*100/F$60</f>
        <v>89.40677966101696</v>
      </c>
    </row>
    <row r="62" spans="1:7" ht="12.75">
      <c r="A62" s="148" t="s">
        <v>54</v>
      </c>
      <c r="B62" s="149">
        <v>6</v>
      </c>
      <c r="C62" s="164">
        <f>B62*100/B7</f>
        <v>0.2748511223087494</v>
      </c>
      <c r="D62" s="151"/>
      <c r="E62" s="151" t="s">
        <v>55</v>
      </c>
      <c r="F62" s="149">
        <v>75</v>
      </c>
      <c r="G62" s="152">
        <f>F62*100/F$60</f>
        <v>10.59322033898305</v>
      </c>
    </row>
    <row r="63" spans="1:7" ht="12.75">
      <c r="A63" s="148" t="s">
        <v>56</v>
      </c>
      <c r="B63" s="149">
        <v>438</v>
      </c>
      <c r="C63" s="164">
        <f>B63*100/B7</f>
        <v>20.064131928538707</v>
      </c>
      <c r="D63" s="151"/>
      <c r="E63" s="151"/>
      <c r="F63" s="149"/>
      <c r="G63" s="146"/>
    </row>
    <row r="64" spans="1:7" ht="12.75">
      <c r="A64" s="148" t="s">
        <v>57</v>
      </c>
      <c r="B64" s="149">
        <v>1</v>
      </c>
      <c r="C64" s="164">
        <f>B64*100/B7</f>
        <v>0.04580852038479157</v>
      </c>
      <c r="D64" s="151"/>
      <c r="E64" s="151" t="s">
        <v>58</v>
      </c>
      <c r="F64" s="162">
        <v>3.15</v>
      </c>
      <c r="G64" s="163" t="s">
        <v>261</v>
      </c>
    </row>
    <row r="65" spans="1:7" ht="13.5" thickBot="1">
      <c r="A65" s="167" t="s">
        <v>59</v>
      </c>
      <c r="B65" s="168">
        <v>15</v>
      </c>
      <c r="C65" s="169">
        <f>B65*100/B7</f>
        <v>0.6871278057718736</v>
      </c>
      <c r="D65" s="170"/>
      <c r="E65" s="170" t="s">
        <v>60</v>
      </c>
      <c r="F65" s="171">
        <v>2.55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2183</v>
      </c>
      <c r="G9" s="33">
        <f>(F9/$F$9)*100</f>
        <v>100</v>
      </c>
    </row>
    <row r="10" spans="1:7" ht="12.75">
      <c r="A10" s="29" t="s">
        <v>269</v>
      </c>
      <c r="B10" s="93">
        <v>611</v>
      </c>
      <c r="C10" s="33">
        <f aca="true" t="shared" si="0" ref="C10:C15">(B10/$B$10)*100</f>
        <v>100</v>
      </c>
      <c r="E10" s="34" t="s">
        <v>270</v>
      </c>
      <c r="F10" s="97">
        <v>1589</v>
      </c>
      <c r="G10" s="84">
        <f aca="true" t="shared" si="1" ref="G10:G16">(F10/$F$9)*100</f>
        <v>72.78973889143381</v>
      </c>
    </row>
    <row r="11" spans="1:7" ht="12.75">
      <c r="A11" s="36" t="s">
        <v>271</v>
      </c>
      <c r="B11" s="98">
        <v>51</v>
      </c>
      <c r="C11" s="35">
        <f t="shared" si="0"/>
        <v>8.346972176759412</v>
      </c>
      <c r="E11" s="34" t="s">
        <v>272</v>
      </c>
      <c r="F11" s="97">
        <v>1564</v>
      </c>
      <c r="G11" s="84">
        <f t="shared" si="1"/>
        <v>71.64452588181402</v>
      </c>
    </row>
    <row r="12" spans="1:7" ht="12.75">
      <c r="A12" s="36" t="s">
        <v>273</v>
      </c>
      <c r="B12" s="98">
        <v>38</v>
      </c>
      <c r="C12" s="35">
        <f t="shared" si="0"/>
        <v>6.219312602291326</v>
      </c>
      <c r="E12" s="34" t="s">
        <v>274</v>
      </c>
      <c r="F12" s="97">
        <v>654</v>
      </c>
      <c r="G12" s="84">
        <f t="shared" si="1"/>
        <v>29.958772331653687</v>
      </c>
    </row>
    <row r="13" spans="1:7" ht="12.75">
      <c r="A13" s="36" t="s">
        <v>275</v>
      </c>
      <c r="B13" s="98">
        <v>286</v>
      </c>
      <c r="C13" s="35">
        <f t="shared" si="0"/>
        <v>46.808510638297875</v>
      </c>
      <c r="E13" s="34" t="s">
        <v>276</v>
      </c>
      <c r="F13" s="97">
        <v>910</v>
      </c>
      <c r="G13" s="84">
        <f t="shared" si="1"/>
        <v>41.68575355016033</v>
      </c>
    </row>
    <row r="14" spans="1:7" ht="12.75">
      <c r="A14" s="36" t="s">
        <v>277</v>
      </c>
      <c r="B14" s="98">
        <v>113</v>
      </c>
      <c r="C14" s="35">
        <f t="shared" si="0"/>
        <v>18.494271685761046</v>
      </c>
      <c r="E14" s="34" t="s">
        <v>166</v>
      </c>
      <c r="F14" s="97">
        <v>25</v>
      </c>
      <c r="G14" s="84">
        <f t="shared" si="1"/>
        <v>1.1452130096197892</v>
      </c>
    </row>
    <row r="15" spans="1:7" ht="12.75">
      <c r="A15" s="36" t="s">
        <v>324</v>
      </c>
      <c r="B15" s="97">
        <v>123</v>
      </c>
      <c r="C15" s="35">
        <f t="shared" si="0"/>
        <v>20.130932896890343</v>
      </c>
      <c r="E15" s="34" t="s">
        <v>278</v>
      </c>
      <c r="F15" s="97">
        <v>594</v>
      </c>
      <c r="G15" s="84">
        <f t="shared" si="1"/>
        <v>27.210261108566193</v>
      </c>
    </row>
    <row r="16" spans="1:7" ht="12.75">
      <c r="A16" s="36"/>
      <c r="B16" s="93" t="s">
        <v>250</v>
      </c>
      <c r="C16" s="10"/>
      <c r="E16" s="34" t="s">
        <v>279</v>
      </c>
      <c r="F16" s="98">
        <v>151</v>
      </c>
      <c r="G16" s="84">
        <f t="shared" si="1"/>
        <v>6.917086578103528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371</v>
      </c>
      <c r="G17" s="84">
        <f>(F17/$F$9)*100</f>
        <v>16.994961062757675</v>
      </c>
    </row>
    <row r="18" spans="1:7" ht="12.75">
      <c r="A18" s="29" t="s">
        <v>282</v>
      </c>
      <c r="B18" s="93">
        <v>1530</v>
      </c>
      <c r="C18" s="33">
        <f>(B18/$B$18)*100</f>
        <v>100</v>
      </c>
      <c r="E18" s="34" t="s">
        <v>283</v>
      </c>
      <c r="F18" s="97">
        <v>223</v>
      </c>
      <c r="G18" s="84">
        <f>(F18/$F$9)*100</f>
        <v>10.21530004580852</v>
      </c>
    </row>
    <row r="19" spans="1:7" ht="12.75">
      <c r="A19" s="36" t="s">
        <v>284</v>
      </c>
      <c r="B19" s="97">
        <v>33</v>
      </c>
      <c r="C19" s="84">
        <f aca="true" t="shared" si="2" ref="C19:C25">(B19/$B$18)*100</f>
        <v>2.156862745098039</v>
      </c>
      <c r="E19" s="34"/>
      <c r="F19" s="97" t="s">
        <v>250</v>
      </c>
      <c r="G19" s="84"/>
    </row>
    <row r="20" spans="1:7" ht="12.75">
      <c r="A20" s="36" t="s">
        <v>285</v>
      </c>
      <c r="B20" s="97">
        <v>65</v>
      </c>
      <c r="C20" s="84">
        <f t="shared" si="2"/>
        <v>4.248366013071895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203</v>
      </c>
      <c r="C21" s="84">
        <f t="shared" si="2"/>
        <v>13.267973856209151</v>
      </c>
      <c r="E21" s="38" t="s">
        <v>167</v>
      </c>
      <c r="F21" s="80">
        <v>594</v>
      </c>
      <c r="G21" s="33">
        <f>(F21/$F$21)*100</f>
        <v>100</v>
      </c>
    </row>
    <row r="22" spans="1:7" ht="12.75">
      <c r="A22" s="36" t="s">
        <v>302</v>
      </c>
      <c r="B22" s="97">
        <v>183</v>
      </c>
      <c r="C22" s="84">
        <f t="shared" si="2"/>
        <v>11.96078431372549</v>
      </c>
      <c r="E22" s="34" t="s">
        <v>303</v>
      </c>
      <c r="F22" s="97">
        <v>173</v>
      </c>
      <c r="G22" s="84">
        <f aca="true" t="shared" si="3" ref="G22:G27">(F22/$F$21)*100</f>
        <v>29.124579124579125</v>
      </c>
    </row>
    <row r="23" spans="1:7" ht="12.75">
      <c r="A23" s="36" t="s">
        <v>304</v>
      </c>
      <c r="B23" s="97">
        <v>85</v>
      </c>
      <c r="C23" s="84">
        <f t="shared" si="2"/>
        <v>5.555555555555555</v>
      </c>
      <c r="E23" s="34" t="s">
        <v>305</v>
      </c>
      <c r="F23" s="97">
        <v>368</v>
      </c>
      <c r="G23" s="84">
        <f t="shared" si="3"/>
        <v>61.95286195286195</v>
      </c>
    </row>
    <row r="24" spans="1:7" ht="12.75">
      <c r="A24" s="36" t="s">
        <v>306</v>
      </c>
      <c r="B24" s="97">
        <v>533</v>
      </c>
      <c r="C24" s="84">
        <f t="shared" si="2"/>
        <v>34.83660130718954</v>
      </c>
      <c r="E24" s="34" t="s">
        <v>307</v>
      </c>
      <c r="F24" s="97">
        <v>19</v>
      </c>
      <c r="G24" s="84">
        <f t="shared" si="3"/>
        <v>3.1986531986531985</v>
      </c>
    </row>
    <row r="25" spans="1:7" ht="12.75">
      <c r="A25" s="36" t="s">
        <v>308</v>
      </c>
      <c r="B25" s="97">
        <v>428</v>
      </c>
      <c r="C25" s="84">
        <f t="shared" si="2"/>
        <v>27.973856209150327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29</v>
      </c>
      <c r="G26" s="84">
        <f t="shared" si="3"/>
        <v>4.882154882154882</v>
      </c>
    </row>
    <row r="27" spans="1:7" ht="12.75">
      <c r="A27" s="36" t="s">
        <v>311</v>
      </c>
      <c r="B27" s="108">
        <v>93.6</v>
      </c>
      <c r="C27" s="37" t="s">
        <v>261</v>
      </c>
      <c r="E27" s="34" t="s">
        <v>312</v>
      </c>
      <c r="F27" s="97">
        <v>5</v>
      </c>
      <c r="G27" s="84">
        <f t="shared" si="3"/>
        <v>0.8417508417508417</v>
      </c>
    </row>
    <row r="28" spans="1:7" ht="12.75">
      <c r="A28" s="36" t="s">
        <v>313</v>
      </c>
      <c r="B28" s="108">
        <v>62.8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2084</v>
      </c>
      <c r="G30" s="33">
        <f>(F30/$F$30)*100</f>
        <v>100</v>
      </c>
      <c r="J30" s="39"/>
    </row>
    <row r="31" spans="1:10" ht="12.75">
      <c r="A31" s="95" t="s">
        <v>296</v>
      </c>
      <c r="B31" s="93">
        <v>1739</v>
      </c>
      <c r="C31" s="33">
        <f>(B31/$B$31)*100</f>
        <v>100</v>
      </c>
      <c r="E31" s="34" t="s">
        <v>317</v>
      </c>
      <c r="F31" s="97">
        <v>1327</v>
      </c>
      <c r="G31" s="101">
        <f>(F31/$F$30)*100</f>
        <v>63.675623800383875</v>
      </c>
      <c r="J31" s="39"/>
    </row>
    <row r="32" spans="1:10" ht="12.75">
      <c r="A32" s="36" t="s">
        <v>318</v>
      </c>
      <c r="B32" s="97">
        <v>369</v>
      </c>
      <c r="C32" s="10">
        <f>(B32/$B$31)*100</f>
        <v>21.21909143185739</v>
      </c>
      <c r="E32" s="34" t="s">
        <v>319</v>
      </c>
      <c r="F32" s="97">
        <v>757</v>
      </c>
      <c r="G32" s="101">
        <f aca="true" t="shared" si="4" ref="G32:G39">(F32/$F$30)*100</f>
        <v>36.32437619961612</v>
      </c>
      <c r="J32" s="39"/>
    </row>
    <row r="33" spans="1:10" ht="12.75">
      <c r="A33" s="36" t="s">
        <v>320</v>
      </c>
      <c r="B33" s="97">
        <v>1211</v>
      </c>
      <c r="C33" s="10">
        <f aca="true" t="shared" si="5" ref="C33:C38">(B33/$B$31)*100</f>
        <v>69.6377228292122</v>
      </c>
      <c r="E33" s="34" t="s">
        <v>321</v>
      </c>
      <c r="F33" s="97">
        <v>225</v>
      </c>
      <c r="G33" s="101">
        <f t="shared" si="4"/>
        <v>10.796545105566219</v>
      </c>
      <c r="J33" s="39"/>
    </row>
    <row r="34" spans="1:7" ht="12.75">
      <c r="A34" s="36" t="s">
        <v>322</v>
      </c>
      <c r="B34" s="97">
        <v>9</v>
      </c>
      <c r="C34" s="10">
        <f t="shared" si="5"/>
        <v>0.5175388154111558</v>
      </c>
      <c r="E34" s="34" t="s">
        <v>323</v>
      </c>
      <c r="F34" s="97">
        <v>41</v>
      </c>
      <c r="G34" s="101">
        <f t="shared" si="4"/>
        <v>1.9673704414587334</v>
      </c>
    </row>
    <row r="35" spans="1:7" ht="12.75">
      <c r="A35" s="36" t="s">
        <v>325</v>
      </c>
      <c r="B35" s="97">
        <v>78</v>
      </c>
      <c r="C35" s="10">
        <f t="shared" si="5"/>
        <v>4.485336400230017</v>
      </c>
      <c r="E35" s="34" t="s">
        <v>321</v>
      </c>
      <c r="F35" s="97">
        <v>14</v>
      </c>
      <c r="G35" s="101">
        <f t="shared" si="4"/>
        <v>0.6717850287907869</v>
      </c>
    </row>
    <row r="36" spans="1:7" ht="12.75">
      <c r="A36" s="36" t="s">
        <v>297</v>
      </c>
      <c r="B36" s="97">
        <v>71</v>
      </c>
      <c r="C36" s="10">
        <f t="shared" si="5"/>
        <v>4.082806210465785</v>
      </c>
      <c r="E36" s="34" t="s">
        <v>327</v>
      </c>
      <c r="F36" s="97">
        <v>359</v>
      </c>
      <c r="G36" s="101">
        <f t="shared" si="4"/>
        <v>17.226487523992322</v>
      </c>
    </row>
    <row r="37" spans="1:7" ht="12.75">
      <c r="A37" s="36" t="s">
        <v>326</v>
      </c>
      <c r="B37" s="97">
        <v>72</v>
      </c>
      <c r="C37" s="10">
        <f t="shared" si="5"/>
        <v>4.140310523289246</v>
      </c>
      <c r="E37" s="34" t="s">
        <v>321</v>
      </c>
      <c r="F37" s="97">
        <v>69</v>
      </c>
      <c r="G37" s="101">
        <f t="shared" si="4"/>
        <v>3.3109404990403073</v>
      </c>
    </row>
    <row r="38" spans="1:7" ht="12.75">
      <c r="A38" s="36" t="s">
        <v>297</v>
      </c>
      <c r="B38" s="97">
        <v>54</v>
      </c>
      <c r="C38" s="10">
        <f t="shared" si="5"/>
        <v>3.105232892466935</v>
      </c>
      <c r="E38" s="34" t="s">
        <v>259</v>
      </c>
      <c r="F38" s="97">
        <v>339</v>
      </c>
      <c r="G38" s="101">
        <f t="shared" si="4"/>
        <v>16.26679462571977</v>
      </c>
    </row>
    <row r="39" spans="1:7" ht="12.75">
      <c r="A39" s="36"/>
      <c r="B39" s="97" t="s">
        <v>250</v>
      </c>
      <c r="C39" s="10"/>
      <c r="E39" s="34" t="s">
        <v>321</v>
      </c>
      <c r="F39" s="97">
        <v>136</v>
      </c>
      <c r="G39" s="101">
        <f t="shared" si="4"/>
        <v>6.525911708253358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39</v>
      </c>
      <c r="C42" s="33">
        <f>(B42/$B$42)*100</f>
        <v>100</v>
      </c>
      <c r="E42" s="31" t="s">
        <v>268</v>
      </c>
      <c r="F42" s="80">
        <v>2183</v>
      </c>
      <c r="G42" s="99">
        <f>(F42/$F$42)*100</f>
        <v>100</v>
      </c>
      <c r="I42" s="39"/>
    </row>
    <row r="43" spans="1:7" ht="12.75">
      <c r="A43" s="36" t="s">
        <v>301</v>
      </c>
      <c r="B43" s="98">
        <v>4</v>
      </c>
      <c r="C43" s="102">
        <f>(B43/$B$42)*100</f>
        <v>10.256410256410255</v>
      </c>
      <c r="E43" s="60" t="s">
        <v>168</v>
      </c>
      <c r="F43" s="106">
        <v>2204</v>
      </c>
      <c r="G43" s="107">
        <f aca="true" t="shared" si="6" ref="G43:G71">(F43/$F$42)*100</f>
        <v>100.96197892808063</v>
      </c>
    </row>
    <row r="44" spans="1:7" ht="12.75">
      <c r="A44" s="36"/>
      <c r="B44" s="93" t="s">
        <v>250</v>
      </c>
      <c r="C44" s="10"/>
      <c r="E44" s="1" t="s">
        <v>329</v>
      </c>
      <c r="F44" s="97">
        <v>22</v>
      </c>
      <c r="G44" s="101">
        <f t="shared" si="6"/>
        <v>1.0077874484654146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</v>
      </c>
      <c r="G45" s="101">
        <f t="shared" si="6"/>
        <v>0.3664681630783326</v>
      </c>
    </row>
    <row r="46" spans="1:7" ht="12.75">
      <c r="A46" s="29" t="s">
        <v>331</v>
      </c>
      <c r="B46" s="93">
        <v>1648</v>
      </c>
      <c r="C46" s="33">
        <f>(B46/$B$46)*100</f>
        <v>100</v>
      </c>
      <c r="E46" s="1" t="s">
        <v>332</v>
      </c>
      <c r="F46" s="97">
        <v>12</v>
      </c>
      <c r="G46" s="101">
        <f t="shared" si="6"/>
        <v>0.5497022446174988</v>
      </c>
    </row>
    <row r="47" spans="1:7" ht="12.75">
      <c r="A47" s="36" t="s">
        <v>333</v>
      </c>
      <c r="B47" s="97">
        <v>156</v>
      </c>
      <c r="C47" s="10">
        <f>(B47/$B$46)*100</f>
        <v>9.466019417475728</v>
      </c>
      <c r="E47" s="1" t="s">
        <v>334</v>
      </c>
      <c r="F47" s="97">
        <v>5</v>
      </c>
      <c r="G47" s="101">
        <f t="shared" si="6"/>
        <v>0.22904260192395787</v>
      </c>
    </row>
    <row r="48" spans="1:7" ht="12.75">
      <c r="A48" s="36"/>
      <c r="B48" s="93" t="s">
        <v>250</v>
      </c>
      <c r="C48" s="10"/>
      <c r="E48" s="1" t="s">
        <v>335</v>
      </c>
      <c r="F48" s="97">
        <v>82</v>
      </c>
      <c r="G48" s="101">
        <f t="shared" si="6"/>
        <v>3.7562986715529085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21</v>
      </c>
      <c r="G49" s="101">
        <f t="shared" si="6"/>
        <v>0.9619789280806231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</v>
      </c>
      <c r="G50" s="101">
        <f t="shared" si="6"/>
        <v>0.1374255611543747</v>
      </c>
    </row>
    <row r="51" spans="1:7" ht="12.75">
      <c r="A51" s="5" t="s">
        <v>338</v>
      </c>
      <c r="B51" s="93">
        <v>479</v>
      </c>
      <c r="C51" s="33">
        <f>(B51/$B$51)*100</f>
        <v>100</v>
      </c>
      <c r="E51" s="1" t="s">
        <v>339</v>
      </c>
      <c r="F51" s="97">
        <v>136</v>
      </c>
      <c r="G51" s="101">
        <f t="shared" si="6"/>
        <v>6.229958772331654</v>
      </c>
    </row>
    <row r="52" spans="1:7" ht="12.75">
      <c r="A52" s="4" t="s">
        <v>340</v>
      </c>
      <c r="B52" s="98">
        <v>11</v>
      </c>
      <c r="C52" s="10">
        <f>(B52/$B$51)*100</f>
        <v>2.2964509394572024</v>
      </c>
      <c r="E52" s="1" t="s">
        <v>341</v>
      </c>
      <c r="F52" s="97">
        <v>114</v>
      </c>
      <c r="G52" s="101">
        <f t="shared" si="6"/>
        <v>5.222171323866239</v>
      </c>
    </row>
    <row r="53" spans="1:7" ht="12.75">
      <c r="A53" s="4"/>
      <c r="B53" s="93" t="s">
        <v>250</v>
      </c>
      <c r="C53" s="10"/>
      <c r="E53" s="1" t="s">
        <v>342</v>
      </c>
      <c r="F53" s="97">
        <v>14</v>
      </c>
      <c r="G53" s="101">
        <f t="shared" si="6"/>
        <v>0.641319285387082</v>
      </c>
    </row>
    <row r="54" spans="1:7" ht="14.25">
      <c r="A54" s="5" t="s">
        <v>343</v>
      </c>
      <c r="B54" s="93">
        <v>1291</v>
      </c>
      <c r="C54" s="33">
        <f>(B54/$B$54)*100</f>
        <v>100</v>
      </c>
      <c r="E54" s="1" t="s">
        <v>201</v>
      </c>
      <c r="F54" s="97">
        <v>132</v>
      </c>
      <c r="G54" s="101">
        <f t="shared" si="6"/>
        <v>6.046724690792487</v>
      </c>
    </row>
    <row r="55" spans="1:7" ht="12.75">
      <c r="A55" s="4" t="s">
        <v>340</v>
      </c>
      <c r="B55" s="98">
        <v>124</v>
      </c>
      <c r="C55" s="10">
        <f>(B55/$B$54)*100</f>
        <v>9.604957397366382</v>
      </c>
      <c r="E55" s="1" t="s">
        <v>344</v>
      </c>
      <c r="F55" s="97">
        <v>271</v>
      </c>
      <c r="G55" s="101">
        <f t="shared" si="6"/>
        <v>12.414109024278517</v>
      </c>
    </row>
    <row r="56" spans="1:7" ht="12.75">
      <c r="A56" s="4" t="s">
        <v>345</v>
      </c>
      <c r="B56" s="119">
        <v>62.1</v>
      </c>
      <c r="C56" s="37" t="s">
        <v>261</v>
      </c>
      <c r="E56" s="1" t="s">
        <v>346</v>
      </c>
      <c r="F56" s="97">
        <v>3</v>
      </c>
      <c r="G56" s="101">
        <f t="shared" si="6"/>
        <v>0.1374255611543747</v>
      </c>
    </row>
    <row r="57" spans="1:7" ht="12.75">
      <c r="A57" s="4" t="s">
        <v>347</v>
      </c>
      <c r="B57" s="98">
        <v>1167</v>
      </c>
      <c r="C57" s="10">
        <f>(B57/$B$54)*100</f>
        <v>90.39504260263361</v>
      </c>
      <c r="E57" s="1" t="s">
        <v>348</v>
      </c>
      <c r="F57" s="97">
        <v>17</v>
      </c>
      <c r="G57" s="101">
        <f t="shared" si="6"/>
        <v>0.7787448465414567</v>
      </c>
    </row>
    <row r="58" spans="1:7" ht="12.75">
      <c r="A58" s="4" t="s">
        <v>345</v>
      </c>
      <c r="B58" s="119">
        <v>71.2</v>
      </c>
      <c r="C58" s="37" t="s">
        <v>261</v>
      </c>
      <c r="E58" s="1" t="s">
        <v>349</v>
      </c>
      <c r="F58" s="97">
        <v>119</v>
      </c>
      <c r="G58" s="101">
        <f t="shared" si="6"/>
        <v>5.4512139257901975</v>
      </c>
    </row>
    <row r="59" spans="1:7" ht="12.75">
      <c r="A59" s="4"/>
      <c r="B59" s="93" t="s">
        <v>250</v>
      </c>
      <c r="C59" s="10"/>
      <c r="E59" s="1" t="s">
        <v>350</v>
      </c>
      <c r="F59" s="97">
        <v>25</v>
      </c>
      <c r="G59" s="101">
        <f t="shared" si="6"/>
        <v>1.1452130096197892</v>
      </c>
    </row>
    <row r="60" spans="1:7" ht="12.75">
      <c r="A60" s="5" t="s">
        <v>351</v>
      </c>
      <c r="B60" s="93">
        <v>314</v>
      </c>
      <c r="C60" s="33">
        <f>(B60/$B$60)*100</f>
        <v>100</v>
      </c>
      <c r="E60" s="1" t="s">
        <v>352</v>
      </c>
      <c r="F60" s="97">
        <v>171</v>
      </c>
      <c r="G60" s="101">
        <f t="shared" si="6"/>
        <v>7.833256985799358</v>
      </c>
    </row>
    <row r="61" spans="1:7" ht="12.75">
      <c r="A61" s="4" t="s">
        <v>340</v>
      </c>
      <c r="B61" s="97">
        <v>53</v>
      </c>
      <c r="C61" s="10">
        <f>(B61/$B$60)*100</f>
        <v>16.878980891719745</v>
      </c>
      <c r="E61" s="1" t="s">
        <v>353</v>
      </c>
      <c r="F61" s="97">
        <v>13</v>
      </c>
      <c r="G61" s="101">
        <f t="shared" si="6"/>
        <v>0.5955107650022904</v>
      </c>
    </row>
    <row r="62" spans="1:7" ht="12.75">
      <c r="A62" s="4"/>
      <c r="B62" s="93" t="s">
        <v>250</v>
      </c>
      <c r="C62" s="10"/>
      <c r="E62" s="1" t="s">
        <v>354</v>
      </c>
      <c r="F62" s="97">
        <v>26</v>
      </c>
      <c r="G62" s="101">
        <f t="shared" si="6"/>
        <v>1.1910215300045808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</v>
      </c>
      <c r="G63" s="101">
        <f t="shared" si="6"/>
        <v>0.09161704076958314</v>
      </c>
    </row>
    <row r="64" spans="1:7" ht="12.75">
      <c r="A64" s="29" t="s">
        <v>357</v>
      </c>
      <c r="B64" s="93">
        <v>2084</v>
      </c>
      <c r="C64" s="33">
        <f>(B64/$B$64)*100</f>
        <v>100</v>
      </c>
      <c r="E64" s="1" t="s">
        <v>358</v>
      </c>
      <c r="F64" s="97">
        <v>11</v>
      </c>
      <c r="G64" s="101">
        <f t="shared" si="6"/>
        <v>0.5038937242327073</v>
      </c>
    </row>
    <row r="65" spans="1:7" ht="12.75">
      <c r="A65" s="4" t="s">
        <v>256</v>
      </c>
      <c r="B65" s="97">
        <v>1497</v>
      </c>
      <c r="C65" s="10">
        <f>(B65/$B$64)*100</f>
        <v>71.83301343570058</v>
      </c>
      <c r="E65" s="1" t="s">
        <v>359</v>
      </c>
      <c r="F65" s="97">
        <v>9</v>
      </c>
      <c r="G65" s="101">
        <f t="shared" si="6"/>
        <v>0.4122766834631242</v>
      </c>
    </row>
    <row r="66" spans="1:7" ht="12.75">
      <c r="A66" s="4" t="s">
        <v>257</v>
      </c>
      <c r="B66" s="97">
        <v>526</v>
      </c>
      <c r="C66" s="10">
        <f aca="true" t="shared" si="7" ref="C66:C71">(B66/$B$64)*100</f>
        <v>25.239923224568138</v>
      </c>
      <c r="E66" s="1" t="s">
        <v>360</v>
      </c>
      <c r="F66" s="97">
        <v>26</v>
      </c>
      <c r="G66" s="101">
        <f t="shared" si="6"/>
        <v>1.1910215300045808</v>
      </c>
    </row>
    <row r="67" spans="1:7" ht="12.75">
      <c r="A67" s="4" t="s">
        <v>361</v>
      </c>
      <c r="B67" s="97">
        <v>391</v>
      </c>
      <c r="C67" s="10">
        <f t="shared" si="7"/>
        <v>18.761996161228407</v>
      </c>
      <c r="E67" s="1" t="s">
        <v>362</v>
      </c>
      <c r="F67" s="97">
        <v>12</v>
      </c>
      <c r="G67" s="101">
        <f t="shared" si="6"/>
        <v>0.5497022446174988</v>
      </c>
    </row>
    <row r="68" spans="1:7" ht="12.75">
      <c r="A68" s="4" t="s">
        <v>363</v>
      </c>
      <c r="B68" s="97">
        <v>135</v>
      </c>
      <c r="C68" s="10">
        <f t="shared" si="7"/>
        <v>6.477927063339731</v>
      </c>
      <c r="E68" s="1" t="s">
        <v>364</v>
      </c>
      <c r="F68" s="97">
        <v>105</v>
      </c>
      <c r="G68" s="101">
        <f t="shared" si="6"/>
        <v>4.809894640403115</v>
      </c>
    </row>
    <row r="69" spans="1:7" ht="12.75">
      <c r="A69" s="4" t="s">
        <v>365</v>
      </c>
      <c r="B69" s="97">
        <v>12</v>
      </c>
      <c r="C69" s="10">
        <f t="shared" si="7"/>
        <v>0.5758157389635317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123</v>
      </c>
      <c r="C70" s="10">
        <f t="shared" si="7"/>
        <v>5.902111324376199</v>
      </c>
      <c r="E70" s="1" t="s">
        <v>368</v>
      </c>
      <c r="F70" s="97">
        <v>5</v>
      </c>
      <c r="G70" s="101">
        <f t="shared" si="6"/>
        <v>0.22904260192395787</v>
      </c>
    </row>
    <row r="71" spans="1:7" ht="12.75">
      <c r="A71" s="7" t="s">
        <v>258</v>
      </c>
      <c r="B71" s="103">
        <v>61</v>
      </c>
      <c r="C71" s="40">
        <f t="shared" si="7"/>
        <v>2.927063339731286</v>
      </c>
      <c r="D71" s="41"/>
      <c r="E71" s="9" t="s">
        <v>369</v>
      </c>
      <c r="F71" s="103">
        <v>840</v>
      </c>
      <c r="G71" s="104">
        <f t="shared" si="6"/>
        <v>38.47915712322492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B9" sqref="B9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1709</v>
      </c>
      <c r="C9" s="81">
        <f>(B9/$B$9)*100</f>
        <v>100</v>
      </c>
      <c r="D9" s="65"/>
      <c r="E9" s="79" t="s">
        <v>381</v>
      </c>
      <c r="F9" s="80">
        <v>708</v>
      </c>
      <c r="G9" s="81">
        <f>(F9/$F$9)*100</f>
        <v>100</v>
      </c>
    </row>
    <row r="10" spans="1:7" ht="12.75">
      <c r="A10" s="82" t="s">
        <v>382</v>
      </c>
      <c r="B10" s="97">
        <v>1037</v>
      </c>
      <c r="C10" s="105">
        <f>(B10/$B$9)*100</f>
        <v>60.67875950848449</v>
      </c>
      <c r="D10" s="65"/>
      <c r="E10" s="78" t="s">
        <v>383</v>
      </c>
      <c r="F10" s="97">
        <v>28</v>
      </c>
      <c r="G10" s="105">
        <f aca="true" t="shared" si="0" ref="G10:G19">(F10/$F$9)*100</f>
        <v>3.954802259887006</v>
      </c>
    </row>
    <row r="11" spans="1:7" ht="12.75">
      <c r="A11" s="82" t="s">
        <v>384</v>
      </c>
      <c r="B11" s="97">
        <v>1037</v>
      </c>
      <c r="C11" s="105">
        <f aca="true" t="shared" si="1" ref="C11:C16">(B11/$B$9)*100</f>
        <v>60.67875950848449</v>
      </c>
      <c r="D11" s="65"/>
      <c r="E11" s="78" t="s">
        <v>385</v>
      </c>
      <c r="F11" s="97">
        <v>10</v>
      </c>
      <c r="G11" s="105">
        <f t="shared" si="0"/>
        <v>1.4124293785310735</v>
      </c>
    </row>
    <row r="12" spans="1:7" ht="12.75">
      <c r="A12" s="82" t="s">
        <v>386</v>
      </c>
      <c r="B12" s="97">
        <v>1010</v>
      </c>
      <c r="C12" s="105">
        <f>(B12/$B$9)*100</f>
        <v>59.0988882387361</v>
      </c>
      <c r="D12" s="65"/>
      <c r="E12" s="78" t="s">
        <v>387</v>
      </c>
      <c r="F12" s="97">
        <v>26</v>
      </c>
      <c r="G12" s="105">
        <f t="shared" si="0"/>
        <v>3.672316384180791</v>
      </c>
    </row>
    <row r="13" spans="1:7" ht="12.75">
      <c r="A13" s="82" t="s">
        <v>388</v>
      </c>
      <c r="B13" s="97">
        <v>27</v>
      </c>
      <c r="C13" s="105">
        <f>(B13/$B$9)*100</f>
        <v>1.579871269748391</v>
      </c>
      <c r="D13" s="65"/>
      <c r="E13" s="78" t="s">
        <v>389</v>
      </c>
      <c r="F13" s="97">
        <v>21</v>
      </c>
      <c r="G13" s="105">
        <f t="shared" si="0"/>
        <v>2.9661016949152543</v>
      </c>
    </row>
    <row r="14" spans="1:7" ht="12.75">
      <c r="A14" s="82" t="s">
        <v>390</v>
      </c>
      <c r="B14" s="109">
        <v>2.6</v>
      </c>
      <c r="C14" s="112" t="s">
        <v>261</v>
      </c>
      <c r="D14" s="65"/>
      <c r="E14" s="78" t="s">
        <v>391</v>
      </c>
      <c r="F14" s="97">
        <v>40</v>
      </c>
      <c r="G14" s="105">
        <f t="shared" si="0"/>
        <v>5.649717514124294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76</v>
      </c>
      <c r="G15" s="105">
        <f t="shared" si="0"/>
        <v>10.734463276836157</v>
      </c>
    </row>
    <row r="16" spans="1:7" ht="12.75">
      <c r="A16" s="82" t="s">
        <v>67</v>
      </c>
      <c r="B16" s="97">
        <v>672</v>
      </c>
      <c r="C16" s="105">
        <f t="shared" si="1"/>
        <v>39.32124049151551</v>
      </c>
      <c r="D16" s="65"/>
      <c r="E16" s="78" t="s">
        <v>68</v>
      </c>
      <c r="F16" s="97">
        <v>78</v>
      </c>
      <c r="G16" s="105">
        <f t="shared" si="0"/>
        <v>11.016949152542372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112</v>
      </c>
      <c r="G17" s="105">
        <f t="shared" si="0"/>
        <v>15.819209039548024</v>
      </c>
    </row>
    <row r="18" spans="1:7" ht="12.75">
      <c r="A18" s="77" t="s">
        <v>70</v>
      </c>
      <c r="B18" s="80">
        <v>886</v>
      </c>
      <c r="C18" s="81">
        <f>(B18/$B$18)*100</f>
        <v>100</v>
      </c>
      <c r="D18" s="65"/>
      <c r="E18" s="78" t="s">
        <v>170</v>
      </c>
      <c r="F18" s="97">
        <v>70</v>
      </c>
      <c r="G18" s="105">
        <f t="shared" si="0"/>
        <v>9.887005649717514</v>
      </c>
    </row>
    <row r="19" spans="1:9" ht="12.75">
      <c r="A19" s="82" t="s">
        <v>382</v>
      </c>
      <c r="B19" s="97">
        <v>418</v>
      </c>
      <c r="C19" s="105">
        <f>(B19/$B$18)*100</f>
        <v>47.17832957110609</v>
      </c>
      <c r="D19" s="65"/>
      <c r="E19" s="78" t="s">
        <v>169</v>
      </c>
      <c r="F19" s="98">
        <v>247</v>
      </c>
      <c r="G19" s="105">
        <f t="shared" si="0"/>
        <v>34.88700564971751</v>
      </c>
      <c r="I19" s="117"/>
    </row>
    <row r="20" spans="1:7" ht="12.75">
      <c r="A20" s="82" t="s">
        <v>384</v>
      </c>
      <c r="B20" s="97">
        <v>418</v>
      </c>
      <c r="C20" s="105">
        <f>(B20/$B$18)*100</f>
        <v>47.17832957110609</v>
      </c>
      <c r="D20" s="65"/>
      <c r="E20" s="78" t="s">
        <v>71</v>
      </c>
      <c r="F20" s="97">
        <v>130740</v>
      </c>
      <c r="G20" s="112" t="s">
        <v>261</v>
      </c>
    </row>
    <row r="21" spans="1:7" ht="12.75">
      <c r="A21" s="82" t="s">
        <v>386</v>
      </c>
      <c r="B21" s="97">
        <v>403</v>
      </c>
      <c r="C21" s="105">
        <f>(B21/$B$18)*100</f>
        <v>45.48532731376975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622</v>
      </c>
      <c r="G22" s="105">
        <f>(F22/$F$9)*100</f>
        <v>87.85310734463276</v>
      </c>
    </row>
    <row r="23" spans="1:7" ht="12.75">
      <c r="A23" s="77" t="s">
        <v>73</v>
      </c>
      <c r="B23" s="80">
        <v>129</v>
      </c>
      <c r="C23" s="81">
        <f>(B23/$B$23)*100</f>
        <v>100</v>
      </c>
      <c r="D23" s="65"/>
      <c r="E23" s="78" t="s">
        <v>74</v>
      </c>
      <c r="F23" s="97">
        <v>200232</v>
      </c>
      <c r="G23" s="112" t="s">
        <v>261</v>
      </c>
    </row>
    <row r="24" spans="1:7" ht="12.75">
      <c r="A24" s="82" t="s">
        <v>75</v>
      </c>
      <c r="B24" s="97">
        <v>48</v>
      </c>
      <c r="C24" s="105">
        <f>(B24/$B$23)*100</f>
        <v>37.2093023255814</v>
      </c>
      <c r="D24" s="65"/>
      <c r="E24" s="78" t="s">
        <v>76</v>
      </c>
      <c r="F24" s="97">
        <v>165</v>
      </c>
      <c r="G24" s="105">
        <f>(F24/$F$9)*100</f>
        <v>23.30508474576271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16615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</v>
      </c>
      <c r="G26" s="105">
        <f>(F26/$F$9)*100</f>
        <v>1.694915254237288</v>
      </c>
    </row>
    <row r="27" spans="1:7" ht="12.75">
      <c r="A27" s="77" t="s">
        <v>85</v>
      </c>
      <c r="B27" s="80">
        <v>992</v>
      </c>
      <c r="C27" s="81">
        <f>(B27/$B$27)*100</f>
        <v>100</v>
      </c>
      <c r="D27" s="65"/>
      <c r="E27" s="78" t="s">
        <v>78</v>
      </c>
      <c r="F27" s="98">
        <v>6292</v>
      </c>
      <c r="G27" s="112" t="s">
        <v>261</v>
      </c>
    </row>
    <row r="28" spans="1:7" ht="12.75">
      <c r="A28" s="82" t="s">
        <v>86</v>
      </c>
      <c r="B28" s="97">
        <v>695</v>
      </c>
      <c r="C28" s="105">
        <f aca="true" t="shared" si="2" ref="C28:C33">(B28/$B$27)*100</f>
        <v>70.06048387096774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178</v>
      </c>
      <c r="C29" s="105">
        <f t="shared" si="2"/>
        <v>17.943548387096776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45</v>
      </c>
      <c r="C30" s="105">
        <f t="shared" si="2"/>
        <v>4.536290322580645</v>
      </c>
      <c r="D30" s="65"/>
      <c r="E30" s="78" t="s">
        <v>81</v>
      </c>
      <c r="F30" s="97">
        <v>76</v>
      </c>
      <c r="G30" s="105">
        <f>(F30/$F$9)*100</f>
        <v>10.734463276836157</v>
      </c>
    </row>
    <row r="31" spans="1:7" ht="12.75">
      <c r="A31" s="82" t="s">
        <v>115</v>
      </c>
      <c r="B31" s="97">
        <v>4</v>
      </c>
      <c r="C31" s="105">
        <f t="shared" si="2"/>
        <v>0.4032258064516129</v>
      </c>
      <c r="D31" s="65"/>
      <c r="E31" s="78" t="s">
        <v>82</v>
      </c>
      <c r="F31" s="97">
        <v>28190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70</v>
      </c>
      <c r="C33" s="105">
        <f t="shared" si="2"/>
        <v>7.056451612903227</v>
      </c>
      <c r="D33" s="65"/>
      <c r="E33" s="79" t="s">
        <v>84</v>
      </c>
      <c r="F33" s="80">
        <v>631</v>
      </c>
      <c r="G33" s="81">
        <f>(F33/$F$33)*100</f>
        <v>100</v>
      </c>
    </row>
    <row r="34" spans="1:7" ht="12.75">
      <c r="A34" s="82" t="s">
        <v>91</v>
      </c>
      <c r="B34" s="120">
        <v>37.8</v>
      </c>
      <c r="C34" s="112" t="s">
        <v>261</v>
      </c>
      <c r="D34" s="65"/>
      <c r="E34" s="78" t="s">
        <v>383</v>
      </c>
      <c r="F34" s="97">
        <v>22</v>
      </c>
      <c r="G34" s="105">
        <f aca="true" t="shared" si="3" ref="G34:G43">(F34/$F$33)*100</f>
        <v>3.4865293185419968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10</v>
      </c>
      <c r="G35" s="105">
        <f t="shared" si="3"/>
        <v>1.5847860538827259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15</v>
      </c>
      <c r="G36" s="105">
        <f t="shared" si="3"/>
        <v>2.3771790808240887</v>
      </c>
    </row>
    <row r="37" spans="1:7" ht="12.75">
      <c r="A37" s="77" t="s">
        <v>94</v>
      </c>
      <c r="B37" s="80">
        <v>1010</v>
      </c>
      <c r="C37" s="81">
        <f>(B37/$B$37)*100</f>
        <v>100</v>
      </c>
      <c r="D37" s="65"/>
      <c r="E37" s="78" t="s">
        <v>389</v>
      </c>
      <c r="F37" s="97">
        <v>13</v>
      </c>
      <c r="G37" s="105">
        <f t="shared" si="3"/>
        <v>2.0602218700475436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32</v>
      </c>
      <c r="G38" s="105">
        <f t="shared" si="3"/>
        <v>5.071315372424722</v>
      </c>
    </row>
    <row r="39" spans="1:7" ht="12.75">
      <c r="A39" s="82" t="s">
        <v>97</v>
      </c>
      <c r="B39" s="98">
        <v>591</v>
      </c>
      <c r="C39" s="105">
        <f>(B39/$B$37)*100</f>
        <v>58.51485148514851</v>
      </c>
      <c r="D39" s="65"/>
      <c r="E39" s="78" t="s">
        <v>393</v>
      </c>
      <c r="F39" s="97">
        <v>66</v>
      </c>
      <c r="G39" s="105">
        <f t="shared" si="3"/>
        <v>10.45958795562599</v>
      </c>
    </row>
    <row r="40" spans="1:7" ht="12.75">
      <c r="A40" s="82" t="s">
        <v>98</v>
      </c>
      <c r="B40" s="98">
        <v>62</v>
      </c>
      <c r="C40" s="105">
        <f>(B40/$B$37)*100</f>
        <v>6.138613861386139</v>
      </c>
      <c r="D40" s="65"/>
      <c r="E40" s="78" t="s">
        <v>68</v>
      </c>
      <c r="F40" s="97">
        <v>74</v>
      </c>
      <c r="G40" s="105">
        <f t="shared" si="3"/>
        <v>11.727416798732172</v>
      </c>
    </row>
    <row r="41" spans="1:7" ht="12.75">
      <c r="A41" s="82" t="s">
        <v>100</v>
      </c>
      <c r="B41" s="98">
        <v>278</v>
      </c>
      <c r="C41" s="105">
        <f>(B41/$B$37)*100</f>
        <v>27.524752475247528</v>
      </c>
      <c r="D41" s="65"/>
      <c r="E41" s="78" t="s">
        <v>69</v>
      </c>
      <c r="F41" s="97">
        <v>104</v>
      </c>
      <c r="G41" s="105">
        <f t="shared" si="3"/>
        <v>16.48177496038035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63</v>
      </c>
      <c r="G42" s="105">
        <f t="shared" si="3"/>
        <v>9.984152139461171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232</v>
      </c>
      <c r="G43" s="105">
        <f t="shared" si="3"/>
        <v>36.76703645007924</v>
      </c>
    </row>
    <row r="44" spans="1:7" ht="12.75">
      <c r="A44" s="82" t="s">
        <v>291</v>
      </c>
      <c r="B44" s="98">
        <v>40</v>
      </c>
      <c r="C44" s="105">
        <f>(B44/$B$37)*100</f>
        <v>3.9603960396039604</v>
      </c>
      <c r="D44" s="65"/>
      <c r="E44" s="78" t="s">
        <v>93</v>
      </c>
      <c r="F44" s="97">
        <v>134068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39</v>
      </c>
      <c r="C46" s="105">
        <f>(B46/$B$37)*100</f>
        <v>3.8613861386138613</v>
      </c>
      <c r="D46" s="65"/>
      <c r="E46" s="78" t="s">
        <v>96</v>
      </c>
      <c r="F46" s="97">
        <v>76995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87544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45536</v>
      </c>
      <c r="G49" s="114" t="s">
        <v>261</v>
      </c>
    </row>
    <row r="50" spans="1:7" ht="13.5" thickTop="1">
      <c r="A50" s="82" t="s">
        <v>116</v>
      </c>
      <c r="B50" s="98">
        <v>52</v>
      </c>
      <c r="C50" s="105">
        <f t="shared" si="4"/>
        <v>5.148514851485149</v>
      </c>
      <c r="D50" s="65"/>
      <c r="E50" s="78"/>
      <c r="F50" s="86"/>
      <c r="G50" s="85"/>
    </row>
    <row r="51" spans="1:7" ht="12.75">
      <c r="A51" s="82" t="s">
        <v>117</v>
      </c>
      <c r="B51" s="98">
        <v>102</v>
      </c>
      <c r="C51" s="105">
        <f t="shared" si="4"/>
        <v>10.099009900990099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100</v>
      </c>
      <c r="C52" s="105">
        <f t="shared" si="4"/>
        <v>9.900990099009901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63</v>
      </c>
      <c r="C53" s="105">
        <f t="shared" si="4"/>
        <v>6.237623762376238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18</v>
      </c>
      <c r="C54" s="105">
        <f t="shared" si="4"/>
        <v>1.782178217821782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39</v>
      </c>
      <c r="C55" s="105">
        <f t="shared" si="4"/>
        <v>3.8613861386138613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193</v>
      </c>
      <c r="C57" s="105">
        <f>(B57/$B$37)*100</f>
        <v>19.10891089108911</v>
      </c>
      <c r="D57" s="65"/>
      <c r="E57" s="79" t="s">
        <v>84</v>
      </c>
      <c r="F57" s="80">
        <v>34</v>
      </c>
      <c r="G57" s="105">
        <f>(F57/L57)*100</f>
        <v>5.388272583201268</v>
      </c>
      <c r="H57" s="79" t="s">
        <v>84</v>
      </c>
      <c r="L57" s="15">
        <v>631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17</v>
      </c>
      <c r="G58" s="105">
        <f>(F58/L58)*100</f>
        <v>6.227106227106227</v>
      </c>
      <c r="H58" s="78" t="s">
        <v>118</v>
      </c>
      <c r="L58" s="15">
        <v>273</v>
      </c>
    </row>
    <row r="59" spans="1:12" ht="12.75">
      <c r="A59" s="82" t="s">
        <v>112</v>
      </c>
      <c r="B59" s="98">
        <v>98</v>
      </c>
      <c r="C59" s="105">
        <f>(B59/$B$37)*100</f>
        <v>9.702970297029703</v>
      </c>
      <c r="D59" s="65"/>
      <c r="E59" s="78" t="s">
        <v>120</v>
      </c>
      <c r="F59" s="97">
        <v>11</v>
      </c>
      <c r="G59" s="105">
        <f>(F59/L59)*100</f>
        <v>13.095238095238097</v>
      </c>
      <c r="H59" s="78" t="s">
        <v>120</v>
      </c>
      <c r="L59" s="15">
        <v>84</v>
      </c>
    </row>
    <row r="60" spans="1:7" ht="12.75">
      <c r="A60" s="82" t="s">
        <v>113</v>
      </c>
      <c r="B60" s="98">
        <v>246</v>
      </c>
      <c r="C60" s="105">
        <f>(B60/$B$37)*100</f>
        <v>24.356435643564357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39</v>
      </c>
      <c r="C62" s="105">
        <f>(B62/$B$37)*100</f>
        <v>3.8613861386138613</v>
      </c>
      <c r="D62" s="65"/>
      <c r="E62" s="79" t="s">
        <v>123</v>
      </c>
      <c r="F62" s="80">
        <v>7</v>
      </c>
      <c r="G62" s="105">
        <f>(F62/L62)*100</f>
        <v>14.583333333333334</v>
      </c>
      <c r="H62" s="79" t="s">
        <v>394</v>
      </c>
      <c r="L62" s="15">
        <v>48</v>
      </c>
    </row>
    <row r="63" spans="1:12" ht="12.75">
      <c r="A63" s="61" t="s">
        <v>293</v>
      </c>
      <c r="B63" s="98">
        <v>49</v>
      </c>
      <c r="C63" s="105">
        <f>(B63/$B$37)*100</f>
        <v>4.851485148514851</v>
      </c>
      <c r="D63" s="65"/>
      <c r="E63" s="78" t="s">
        <v>118</v>
      </c>
      <c r="F63" s="97">
        <v>7</v>
      </c>
      <c r="G63" s="105">
        <f>(F63/L63)*100</f>
        <v>30.434782608695656</v>
      </c>
      <c r="H63" s="78" t="s">
        <v>118</v>
      </c>
      <c r="L63" s="15">
        <v>23</v>
      </c>
    </row>
    <row r="64" spans="1:12" ht="12.75">
      <c r="A64" s="82" t="s">
        <v>114</v>
      </c>
      <c r="B64" s="98">
        <v>11</v>
      </c>
      <c r="C64" s="105">
        <f>(B64/$B$37)*100</f>
        <v>1.089108910891089</v>
      </c>
      <c r="D64" s="65"/>
      <c r="E64" s="78" t="s">
        <v>120</v>
      </c>
      <c r="F64" s="97">
        <v>7</v>
      </c>
      <c r="G64" s="105">
        <f>(F64/L64)*100</f>
        <v>77.77777777777779</v>
      </c>
      <c r="H64" s="78" t="s">
        <v>120</v>
      </c>
      <c r="L64" s="15">
        <v>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135</v>
      </c>
      <c r="G66" s="105">
        <f aca="true" t="shared" si="5" ref="G66:G71">(F66/L66)*100</f>
        <v>6.184150251946862</v>
      </c>
      <c r="H66" s="79" t="s">
        <v>124</v>
      </c>
      <c r="L66" s="15">
        <v>2183</v>
      </c>
    </row>
    <row r="67" spans="1:12" ht="12.75">
      <c r="A67" s="82" t="s">
        <v>126</v>
      </c>
      <c r="B67" s="97">
        <v>829</v>
      </c>
      <c r="C67" s="105">
        <f>(B67/$B$37)*100</f>
        <v>82.07920792079207</v>
      </c>
      <c r="D67" s="65"/>
      <c r="E67" s="78" t="s">
        <v>262</v>
      </c>
      <c r="F67" s="97">
        <v>85</v>
      </c>
      <c r="G67" s="105">
        <f t="shared" si="5"/>
        <v>5.157766990291262</v>
      </c>
      <c r="H67" s="78" t="s">
        <v>262</v>
      </c>
      <c r="L67" s="15">
        <v>1648</v>
      </c>
    </row>
    <row r="68" spans="1:12" ht="12.75">
      <c r="A68" s="82" t="s">
        <v>128</v>
      </c>
      <c r="B68" s="97">
        <v>74</v>
      </c>
      <c r="C68" s="105">
        <f>(B68/$B$37)*100</f>
        <v>7.326732673267326</v>
      </c>
      <c r="D68" s="65"/>
      <c r="E68" s="78" t="s">
        <v>127</v>
      </c>
      <c r="F68" s="97">
        <v>20</v>
      </c>
      <c r="G68" s="105">
        <f t="shared" si="5"/>
        <v>6.369426751592357</v>
      </c>
      <c r="H68" s="78" t="s">
        <v>127</v>
      </c>
      <c r="L68" s="15">
        <v>314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45</v>
      </c>
      <c r="G69" s="105">
        <f t="shared" si="5"/>
        <v>8.522727272727272</v>
      </c>
      <c r="H69" s="78" t="s">
        <v>129</v>
      </c>
      <c r="L69" s="15">
        <v>528</v>
      </c>
    </row>
    <row r="70" spans="1:12" ht="12.75">
      <c r="A70" s="82" t="s">
        <v>376</v>
      </c>
      <c r="B70" s="97">
        <v>93</v>
      </c>
      <c r="C70" s="105">
        <f>(B70/$B$37)*100</f>
        <v>9.207920792079207</v>
      </c>
      <c r="D70" s="65"/>
      <c r="E70" s="78" t="s">
        <v>130</v>
      </c>
      <c r="F70" s="97">
        <v>33</v>
      </c>
      <c r="G70" s="105">
        <f t="shared" si="5"/>
        <v>7.6923076923076925</v>
      </c>
      <c r="H70" s="78" t="s">
        <v>130</v>
      </c>
      <c r="L70" s="15">
        <v>429</v>
      </c>
    </row>
    <row r="71" spans="1:12" ht="13.5" thickBot="1">
      <c r="A71" s="90" t="s">
        <v>371</v>
      </c>
      <c r="B71" s="110">
        <v>14</v>
      </c>
      <c r="C71" s="111">
        <f>(B71/$B$37)*100</f>
        <v>1.3861386138613863</v>
      </c>
      <c r="D71" s="91"/>
      <c r="E71" s="92" t="s">
        <v>131</v>
      </c>
      <c r="F71" s="110">
        <v>29</v>
      </c>
      <c r="G71" s="118">
        <f t="shared" si="5"/>
        <v>21.16788321167883</v>
      </c>
      <c r="H71" s="92" t="s">
        <v>131</v>
      </c>
      <c r="L71" s="15">
        <v>137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730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708</v>
      </c>
      <c r="G9" s="81">
        <f>(F9/$F$9)*100</f>
        <v>100</v>
      </c>
      <c r="I9" s="53"/>
    </row>
    <row r="10" spans="1:7" ht="12.75">
      <c r="A10" s="36" t="s">
        <v>137</v>
      </c>
      <c r="B10" s="97">
        <v>710</v>
      </c>
      <c r="C10" s="105">
        <f aca="true" t="shared" si="0" ref="C10:C18">(B10/$B$8)*100</f>
        <v>97.26027397260275</v>
      </c>
      <c r="E10" s="32" t="s">
        <v>138</v>
      </c>
      <c r="F10" s="97">
        <v>694</v>
      </c>
      <c r="G10" s="105">
        <f>(F10/$F$9)*100</f>
        <v>98.0225988700565</v>
      </c>
    </row>
    <row r="11" spans="1:7" ht="12.75">
      <c r="A11" s="36" t="s">
        <v>139</v>
      </c>
      <c r="B11" s="97">
        <v>8</v>
      </c>
      <c r="C11" s="105">
        <f t="shared" si="0"/>
        <v>1.095890410958904</v>
      </c>
      <c r="E11" s="32" t="s">
        <v>140</v>
      </c>
      <c r="F11" s="97">
        <v>12</v>
      </c>
      <c r="G11" s="105">
        <f>(F11/$F$9)*100</f>
        <v>1.694915254237288</v>
      </c>
    </row>
    <row r="12" spans="1:7" ht="12.75">
      <c r="A12" s="36" t="s">
        <v>141</v>
      </c>
      <c r="B12" s="97">
        <v>9</v>
      </c>
      <c r="C12" s="105">
        <f t="shared" si="0"/>
        <v>1.2328767123287672</v>
      </c>
      <c r="E12" s="32" t="s">
        <v>142</v>
      </c>
      <c r="F12" s="97">
        <v>2</v>
      </c>
      <c r="G12" s="105">
        <f>(F12/$F$9)*100</f>
        <v>0.2824858757062147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612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</v>
      </c>
      <c r="C16" s="105">
        <f t="shared" si="0"/>
        <v>0.410958904109589</v>
      </c>
      <c r="E16" s="1" t="s">
        <v>149</v>
      </c>
      <c r="F16" s="97">
        <v>4</v>
      </c>
      <c r="G16" s="105">
        <f>(F16/$F$14)*100</f>
        <v>0.6535947712418301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</v>
      </c>
      <c r="G18" s="105">
        <f t="shared" si="1"/>
        <v>0.8169934640522877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</v>
      </c>
      <c r="G19" s="105">
        <f t="shared" si="1"/>
        <v>1.1437908496732025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17</v>
      </c>
      <c r="G20" s="105">
        <f t="shared" si="1"/>
        <v>2.7777777777777777</v>
      </c>
    </row>
    <row r="21" spans="1:7" ht="12.75">
      <c r="A21" s="36" t="s">
        <v>156</v>
      </c>
      <c r="B21" s="98">
        <v>19</v>
      </c>
      <c r="C21" s="105">
        <f aca="true" t="shared" si="2" ref="C21:C28">(B21/$B$8)*100</f>
        <v>2.6027397260273974</v>
      </c>
      <c r="E21" s="1" t="s">
        <v>157</v>
      </c>
      <c r="F21" s="97">
        <v>71</v>
      </c>
      <c r="G21" s="105">
        <f t="shared" si="1"/>
        <v>11.601307189542483</v>
      </c>
    </row>
    <row r="22" spans="1:7" ht="12.75">
      <c r="A22" s="36" t="s">
        <v>158</v>
      </c>
      <c r="B22" s="98">
        <v>43</v>
      </c>
      <c r="C22" s="105">
        <f t="shared" si="2"/>
        <v>5.89041095890411</v>
      </c>
      <c r="E22" s="1" t="s">
        <v>159</v>
      </c>
      <c r="F22" s="97">
        <v>154</v>
      </c>
      <c r="G22" s="105">
        <f t="shared" si="1"/>
        <v>25.163398692810457</v>
      </c>
    </row>
    <row r="23" spans="1:7" ht="12.75">
      <c r="A23" s="36" t="s">
        <v>160</v>
      </c>
      <c r="B23" s="98">
        <v>36</v>
      </c>
      <c r="C23" s="105">
        <f t="shared" si="2"/>
        <v>4.931506849315069</v>
      </c>
      <c r="E23" s="1" t="s">
        <v>161</v>
      </c>
      <c r="F23" s="98">
        <v>354</v>
      </c>
      <c r="G23" s="105">
        <f t="shared" si="1"/>
        <v>57.84313725490197</v>
      </c>
    </row>
    <row r="24" spans="1:7" ht="12.75">
      <c r="A24" s="36" t="s">
        <v>162</v>
      </c>
      <c r="B24" s="97">
        <v>164</v>
      </c>
      <c r="C24" s="105">
        <f t="shared" si="2"/>
        <v>22.465753424657535</v>
      </c>
      <c r="E24" s="1" t="s">
        <v>163</v>
      </c>
      <c r="F24" s="97">
        <v>1000001</v>
      </c>
      <c r="G24" s="112" t="s">
        <v>261</v>
      </c>
    </row>
    <row r="25" spans="1:7" ht="12.75">
      <c r="A25" s="36" t="s">
        <v>164</v>
      </c>
      <c r="B25" s="97">
        <v>168</v>
      </c>
      <c r="C25" s="105">
        <f t="shared" si="2"/>
        <v>23.013698630136986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87</v>
      </c>
      <c r="C26" s="105">
        <f t="shared" si="2"/>
        <v>11.917808219178081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120</v>
      </c>
      <c r="C27" s="105">
        <f t="shared" si="2"/>
        <v>16.43835616438356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93</v>
      </c>
      <c r="C28" s="105">
        <f t="shared" si="2"/>
        <v>12.73972602739726</v>
      </c>
      <c r="E28" s="32" t="s">
        <v>176</v>
      </c>
      <c r="F28" s="97">
        <v>390</v>
      </c>
      <c r="G28" s="105">
        <f aca="true" t="shared" si="3" ref="G28:G35">(F28/$F$14)*100</f>
        <v>63.725490196078425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</v>
      </c>
      <c r="G31" s="105">
        <f t="shared" si="3"/>
        <v>0.32679738562091504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5</v>
      </c>
      <c r="G32" s="105">
        <f t="shared" si="3"/>
        <v>0.8169934640522877</v>
      </c>
    </row>
    <row r="33" spans="1:7" ht="12.75">
      <c r="A33" s="36" t="s">
        <v>184</v>
      </c>
      <c r="B33" s="97">
        <v>12</v>
      </c>
      <c r="C33" s="105">
        <f t="shared" si="4"/>
        <v>1.643835616438356</v>
      </c>
      <c r="E33" s="32" t="s">
        <v>185</v>
      </c>
      <c r="F33" s="97">
        <v>23</v>
      </c>
      <c r="G33" s="105">
        <f t="shared" si="3"/>
        <v>3.758169934640523</v>
      </c>
    </row>
    <row r="34" spans="1:7" ht="12.75">
      <c r="A34" s="36" t="s">
        <v>186</v>
      </c>
      <c r="B34" s="97">
        <v>19</v>
      </c>
      <c r="C34" s="105">
        <f t="shared" si="4"/>
        <v>2.6027397260273974</v>
      </c>
      <c r="E34" s="32" t="s">
        <v>187</v>
      </c>
      <c r="F34" s="97">
        <v>28</v>
      </c>
      <c r="G34" s="105">
        <f t="shared" si="3"/>
        <v>4.57516339869281</v>
      </c>
    </row>
    <row r="35" spans="1:7" ht="12.75">
      <c r="A35" s="36" t="s">
        <v>188</v>
      </c>
      <c r="B35" s="97">
        <v>30</v>
      </c>
      <c r="C35" s="105">
        <f t="shared" si="4"/>
        <v>4.10958904109589</v>
      </c>
      <c r="E35" s="32" t="s">
        <v>189</v>
      </c>
      <c r="F35" s="97">
        <v>332</v>
      </c>
      <c r="G35" s="105">
        <f t="shared" si="3"/>
        <v>54.248366013071895</v>
      </c>
    </row>
    <row r="36" spans="1:7" ht="12.75">
      <c r="A36" s="36" t="s">
        <v>190</v>
      </c>
      <c r="B36" s="97">
        <v>58</v>
      </c>
      <c r="C36" s="105">
        <f t="shared" si="4"/>
        <v>7.9452054794520555</v>
      </c>
      <c r="E36" s="32" t="s">
        <v>191</v>
      </c>
      <c r="F36" s="97">
        <v>2678</v>
      </c>
      <c r="G36" s="112" t="s">
        <v>261</v>
      </c>
    </row>
    <row r="37" spans="1:7" ht="12.75">
      <c r="A37" s="36" t="s">
        <v>192</v>
      </c>
      <c r="B37" s="97">
        <v>89</v>
      </c>
      <c r="C37" s="105">
        <f t="shared" si="4"/>
        <v>12.191780821917808</v>
      </c>
      <c r="E37" s="32" t="s">
        <v>193</v>
      </c>
      <c r="F37" s="97">
        <v>222</v>
      </c>
      <c r="G37" s="105">
        <f>(F37/$F$14)*100</f>
        <v>36.27450980392157</v>
      </c>
    </row>
    <row r="38" spans="1:7" ht="12.75">
      <c r="A38" s="36" t="s">
        <v>194</v>
      </c>
      <c r="B38" s="97">
        <v>110</v>
      </c>
      <c r="C38" s="105">
        <f t="shared" si="4"/>
        <v>15.068493150684931</v>
      </c>
      <c r="E38" s="32" t="s">
        <v>191</v>
      </c>
      <c r="F38" s="97">
        <v>730</v>
      </c>
      <c r="G38" s="112" t="s">
        <v>261</v>
      </c>
    </row>
    <row r="39" spans="1:7" ht="12.75">
      <c r="A39" s="36" t="s">
        <v>195</v>
      </c>
      <c r="B39" s="97">
        <v>412</v>
      </c>
      <c r="C39" s="105">
        <f t="shared" si="4"/>
        <v>56.43835616438356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8.5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708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210</v>
      </c>
      <c r="G43" s="105">
        <f aca="true" t="shared" si="5" ref="G43:G48">(F43/$F$14)*100</f>
        <v>34.31372549019608</v>
      </c>
    </row>
    <row r="44" spans="1:7" ht="12.75">
      <c r="A44" s="36" t="s">
        <v>209</v>
      </c>
      <c r="B44" s="98">
        <v>81</v>
      </c>
      <c r="C44" s="105">
        <f aca="true" t="shared" si="6" ref="C44:C49">(B44/$B$42)*100</f>
        <v>11.440677966101696</v>
      </c>
      <c r="E44" s="32" t="s">
        <v>210</v>
      </c>
      <c r="F44" s="97">
        <v>74</v>
      </c>
      <c r="G44" s="105">
        <f t="shared" si="5"/>
        <v>12.091503267973856</v>
      </c>
    </row>
    <row r="45" spans="1:7" ht="12.75">
      <c r="A45" s="36" t="s">
        <v>211</v>
      </c>
      <c r="B45" s="98">
        <v>138</v>
      </c>
      <c r="C45" s="105">
        <f t="shared" si="6"/>
        <v>19.491525423728813</v>
      </c>
      <c r="E45" s="32" t="s">
        <v>212</v>
      </c>
      <c r="F45" s="97">
        <v>55</v>
      </c>
      <c r="G45" s="105">
        <f t="shared" si="5"/>
        <v>8.986928104575163</v>
      </c>
    </row>
    <row r="46" spans="1:7" ht="12.75">
      <c r="A46" s="36" t="s">
        <v>213</v>
      </c>
      <c r="B46" s="98">
        <v>87</v>
      </c>
      <c r="C46" s="105">
        <f t="shared" si="6"/>
        <v>12.288135593220339</v>
      </c>
      <c r="E46" s="32" t="s">
        <v>214</v>
      </c>
      <c r="F46" s="97">
        <v>36</v>
      </c>
      <c r="G46" s="105">
        <f t="shared" si="5"/>
        <v>5.88235294117647</v>
      </c>
    </row>
    <row r="47" spans="1:7" ht="12.75">
      <c r="A47" s="36" t="s">
        <v>215</v>
      </c>
      <c r="B47" s="97">
        <v>173</v>
      </c>
      <c r="C47" s="105">
        <f t="shared" si="6"/>
        <v>24.43502824858757</v>
      </c>
      <c r="E47" s="32" t="s">
        <v>216</v>
      </c>
      <c r="F47" s="97">
        <v>37</v>
      </c>
      <c r="G47" s="105">
        <f t="shared" si="5"/>
        <v>6.045751633986928</v>
      </c>
    </row>
    <row r="48" spans="1:7" ht="12.75">
      <c r="A48" s="36" t="s">
        <v>217</v>
      </c>
      <c r="B48" s="97">
        <v>152</v>
      </c>
      <c r="C48" s="105">
        <f t="shared" si="6"/>
        <v>21.468926553672315</v>
      </c>
      <c r="E48" s="32" t="s">
        <v>218</v>
      </c>
      <c r="F48" s="97">
        <v>185</v>
      </c>
      <c r="G48" s="105">
        <f t="shared" si="5"/>
        <v>30.22875816993464</v>
      </c>
    </row>
    <row r="49" spans="1:7" ht="12.75">
      <c r="A49" s="36" t="s">
        <v>219</v>
      </c>
      <c r="B49" s="97">
        <v>77</v>
      </c>
      <c r="C49" s="105">
        <f t="shared" si="6"/>
        <v>10.875706214689265</v>
      </c>
      <c r="E49" s="32" t="s">
        <v>220</v>
      </c>
      <c r="F49" s="97">
        <v>15</v>
      </c>
      <c r="G49" s="105">
        <f>(F49/$F$14)*100</f>
        <v>2.450980392156863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63</v>
      </c>
      <c r="G51" s="81">
        <f>(F51/F$51)*100</f>
        <v>100</v>
      </c>
    </row>
    <row r="52" spans="1:7" ht="12.75">
      <c r="A52" s="4" t="s">
        <v>223</v>
      </c>
      <c r="B52" s="97">
        <v>6</v>
      </c>
      <c r="C52" s="105">
        <f>(B52/$B$42)*100</f>
        <v>0.847457627118644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109</v>
      </c>
      <c r="C53" s="105">
        <f>(B53/$B$42)*100</f>
        <v>15.3954802259887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291</v>
      </c>
      <c r="C54" s="105">
        <f>(B54/$B$42)*100</f>
        <v>41.10169491525424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302</v>
      </c>
      <c r="C55" s="105">
        <f>(B55/$B$42)*100</f>
        <v>42.65536723163842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</v>
      </c>
      <c r="G56" s="105">
        <f t="shared" si="7"/>
        <v>4.761904761904762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</v>
      </c>
      <c r="G57" s="105">
        <f t="shared" si="7"/>
        <v>4.761904761904762</v>
      </c>
    </row>
    <row r="58" spans="1:7" ht="12.75">
      <c r="A58" s="36" t="s">
        <v>234</v>
      </c>
      <c r="B58" s="97">
        <v>637</v>
      </c>
      <c r="C58" s="105">
        <f aca="true" t="shared" si="8" ref="C58:C66">(B58/$B$42)*100</f>
        <v>89.97175141242938</v>
      </c>
      <c r="E58" s="32" t="s">
        <v>235</v>
      </c>
      <c r="F58" s="97">
        <v>10</v>
      </c>
      <c r="G58" s="105">
        <f t="shared" si="7"/>
        <v>15.873015873015872</v>
      </c>
    </row>
    <row r="59" spans="1:7" ht="12.75">
      <c r="A59" s="36" t="s">
        <v>236</v>
      </c>
      <c r="B59" s="97">
        <v>13</v>
      </c>
      <c r="C59" s="105">
        <f t="shared" si="8"/>
        <v>1.8361581920903955</v>
      </c>
      <c r="E59" s="32" t="s">
        <v>237</v>
      </c>
      <c r="F59" s="98">
        <v>30</v>
      </c>
      <c r="G59" s="105">
        <f t="shared" si="7"/>
        <v>47.61904761904761</v>
      </c>
    </row>
    <row r="60" spans="1:7" ht="12.75">
      <c r="A60" s="36" t="s">
        <v>238</v>
      </c>
      <c r="B60" s="97">
        <v>13</v>
      </c>
      <c r="C60" s="105">
        <f t="shared" si="8"/>
        <v>1.8361581920903955</v>
      </c>
      <c r="E60" s="32" t="s">
        <v>239</v>
      </c>
      <c r="F60" s="97">
        <v>17</v>
      </c>
      <c r="G60" s="105">
        <f t="shared" si="7"/>
        <v>26.984126984126984</v>
      </c>
    </row>
    <row r="61" spans="1:7" ht="12.75">
      <c r="A61" s="36" t="s">
        <v>240</v>
      </c>
      <c r="B61" s="97">
        <v>43</v>
      </c>
      <c r="C61" s="105">
        <f t="shared" si="8"/>
        <v>6.073446327683616</v>
      </c>
      <c r="E61" s="32" t="s">
        <v>163</v>
      </c>
      <c r="F61" s="97">
        <v>1844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</v>
      </c>
      <c r="C65" s="105">
        <f t="shared" si="8"/>
        <v>0.2824858757062147</v>
      </c>
      <c r="E65" s="32" t="s">
        <v>208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</v>
      </c>
      <c r="G66" s="105">
        <f t="shared" si="9"/>
        <v>12.698412698412698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</v>
      </c>
      <c r="G67" s="105">
        <f t="shared" si="9"/>
        <v>12.698412698412698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3</v>
      </c>
      <c r="G69" s="105">
        <f t="shared" si="9"/>
        <v>4.761904761904762</v>
      </c>
    </row>
    <row r="70" spans="1:7" ht="12.75">
      <c r="A70" s="36" t="s">
        <v>251</v>
      </c>
      <c r="B70" s="97">
        <v>3</v>
      </c>
      <c r="C70" s="105">
        <f>(B70/$B$42)*100</f>
        <v>0.423728813559322</v>
      </c>
      <c r="E70" s="32" t="s">
        <v>218</v>
      </c>
      <c r="F70" s="97">
        <v>27</v>
      </c>
      <c r="G70" s="105">
        <f t="shared" si="9"/>
        <v>42.857142857142854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17</v>
      </c>
      <c r="G71" s="115">
        <f t="shared" si="9"/>
        <v>26.984126984126984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2002-06-06T12:14:09Z</dcterms:modified>
  <cp:category/>
  <cp:version/>
  <cp:contentType/>
  <cp:contentStatus/>
</cp:coreProperties>
</file>