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<sst xmlns="http://schemas.openxmlformats.org/spreadsheetml/2006/main" count="677" uniqueCount="435">
  <si>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</si>
  <si>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</si>
  <si>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</si>
  <si>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</si>
  <si>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</si>
  <si>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</si>
  <si>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</si>
  <si>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</si>
  <si>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</si>
  <si>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</si>
  <si>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</si>
  <si>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</si>
  <si>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</si>
  <si>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</si>
  <si>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</si>
  <si>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</si>
  <si>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</si>
  <si>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</si>
  <si>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</si>
  <si>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</si>
  <si>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</si>
  <si>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</si>
  <si>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</si>
  <si>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</si>
  <si>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</si>
  <si>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</si>
  <si>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</si>
  <si>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</si>
  <si>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</si>
  <si>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</si>
  <si>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</si>
  <si>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</si>
  <si>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</si>
  <si>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</si>
  <si>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</si>
  <si>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</si>
  <si>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</si>
  <si>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</si>
  <si>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</si>
  <si>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</si>
  <si>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</si>
  <si>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</si>
  <si>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</si>
  <si>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</si>
  <si>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</si>
  <si>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</si>
  <si>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</si>
  <si>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</si>
  <si>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</si>
  <si>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</si>
  <si>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</si>
  <si>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</si>
  <si>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</si>
  <si>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</si>
  <si>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</si>
  <si>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</si>
  <si>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</si>
  <si>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</si>
  <si>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</si>
  <si>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</si>
  <si>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</si>
  <si>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</si>
  <si>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</si>
  <si>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</si>
  <si>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</si>
  <si>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</si>
  <si>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</si>
  <si>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</si>
  <si>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</si>
  <si>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</si>
  <si>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</si>
  <si>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</si>
  <si>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</si>
  <si>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</si>
  <si>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</si>
  <si>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</si>
  <si>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</si>
  <si>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</si>
  <si>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</si>
  <si>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</si>
  <si>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</si>
  <si>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</si>
  <si>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</si>
  <si>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</si>
  <si>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</si>
  <si>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</si>
  <si>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</si>
  <si>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</si>
  <si>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</si>
  <si>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</si>
  <si>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</si>
  <si>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</si>
  <si>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</si>
  <si>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</si>
  <si>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</si>
  <si>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</si>
  <si>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</si>
  <si>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</si>
  <si>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</si>
  <si>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</si>
  <si>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</si>
  <si>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</si>
  <si>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</si>
  <si>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</si>
  <si>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</si>
  <si>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</si>
  <si>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</si>
  <si>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</si>
  <si>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</si>
  <si>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</si>
  <si>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</si>
  <si>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</si>
  <si>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</si>
  <si>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</si>
  <si>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</si>
  <si>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</si>
  <si>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</si>
  <si>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</si>
  <si>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</si>
  <si>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</si>
  <si>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</si>
  <si>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</si>
  <si>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</si>
  <si>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</si>
  <si>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</si>
  <si>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</si>
  <si>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</si>
  <si>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</si>
  <si>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</si>
  <si>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</si>
  <si>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</si>
  <si>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</si>
  <si>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</si>
  <si>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</si>
  <si>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</si>
  <si>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</si>
  <si>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</si>
  <si>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</si>
  <si>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</si>
  <si>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</si>
  <si>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</si>
  <si>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</si>
  <si>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</si>
  <si>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</si>
  <si>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</si>
  <si>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</si>
  <si>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</si>
  <si>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</si>
  <si>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</si>
  <si>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</si>
  <si>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</si>
  <si>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</si>
  <si>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</si>
  <si>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</si>
  <si>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</si>
  <si>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</si>
  <si>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</si>
  <si>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</si>
  <si>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</si>
  <si>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</si>
  <si>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</si>
  <si>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</si>
  <si>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</si>
  <si>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</si>
  <si>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</si>
  <si>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</si>
  <si>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</si>
  <si>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</si>
  <si>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</si>
  <si>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</si>
  <si>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</si>
  <si>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</si>
  <si>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</si>
  <si>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</si>
  <si>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>ROOMS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</si>
  <si>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</si>
  <si>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</si>
  <si>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</si>
  <si>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</si>
  <si>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</si>
  <si>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</si>
  <si>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</si>
  <si>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</si>
  <si>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</si>
  <si>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</si>
  <si>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</si>
  <si>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</si>
  <si>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</si>
  <si>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</si>
  <si>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</si>
  <si>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</si>
  <si>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</si>
  <si>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</si>
  <si>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</si>
  <si>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</si>
  <si>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</si>
  <si>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</si>
  <si>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</si>
  <si>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</si>
  <si>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</si>
  <si>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</si>
  <si>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</si>
  <si>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</si>
  <si>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</si>
  <si>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</si>
  <si>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</si>
  <si>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</si>
  <si>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</si>
  <si>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</si>
  <si>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</si>
  <si>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</si>
  <si>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</si>
  <si>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</si>
  <si>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</si>
  <si>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</si>
  <si>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</si>
  <si>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</si>
  <si>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</si>
  <si>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</si>
  <si>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</si>
  <si>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</si>
  <si>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</si>
  <si>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</si>
  <si>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</si>
  <si>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</si>
  <si>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</si>
  <si>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</si>
  <si>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</si>
  <si>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</si>
  <si>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</si>
  <si>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</si>
  <si>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</si>
  <si>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</si>
  <si>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</si>
  <si>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</si>
  <si>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</si>
  <si>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</si>
  <si>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</si>
  <si>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</si>
  <si>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</si>
  <si>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</si>
  <si>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</si>
  <si>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</si>
  <si>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</si>
  <si>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</si>
  <si>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</si>
  <si>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</si>
  <si>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</si>
  <si>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</si>
  <si>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</si>
  <si>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</si>
  <si>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</si>
  <si>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</si>
  <si>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</si>
  <si>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</si>
  <si>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</si>
  <si>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</si>
  <si>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</si>
  <si>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</si>
  <si>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</si>
  <si>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</si>
  <si>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</si>
  <si>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</si>
  <si>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</si>
  <si>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</si>
  <si>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</si>
  <si>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</si>
  <si>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</si>
  <si>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</si>
  <si>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</si>
  <si>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</si>
  <si>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</si>
  <si>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</si>
  <si>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</si>
  <si>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</si>
  <si>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</si>
  <si>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</si>
  <si>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</si>
  <si>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</si>
  <si>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</si>
  <si>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</si>
  <si>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</si>
  <si>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</si>
  <si>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</si>
  <si>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</si>
  <si>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</si>
  <si>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</si>
  <si>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</si>
  <si>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</si>
  <si>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</si>
  <si>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</si>
  <si>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</si>
  <si>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</si>
  <si>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</si>
  <si>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</si>
  <si>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</si>
  <si>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</si>
  <si>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</si>
  <si>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</si>
  <si>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</si>
  <si>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</si>
  <si>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</si>
  <si>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</si>
  <si>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</si>
  <si>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</si>
  <si>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</si>
  <si>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</si>
  <si>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</si>
  <si>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</si>
  <si>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</si>
  <si>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</si>
  <si>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</si>
  <si>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</si>
  <si>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</si>
  <si>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</si>
  <si>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</si>
  <si>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</si>
  <si>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</si>
  <si>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</si>
  <si>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</si>
  <si>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</si>
  <si>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</si>
  <si>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</si>
  <si>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</si>
  <si>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</si>
  <si>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</si>
  <si>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</si>
  <si>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</si>
  <si>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</si>
  <si>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</si>
  <si>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</si>
  <si>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</si>
  <si>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</si>
  <si>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</si>
  <si>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</si>
  <si>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</si>
  <si>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</si>
  <si>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</si>
  <si>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</si>
  <si>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</si>
  <si>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</si>
  <si>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</si>
  <si>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</si>
  <si>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</si>
  <si>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</si>
  <si>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</si>
  <si>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</si>
  <si>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</si>
  <si>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</si>
  <si>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</si>
  <si>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</si>
  <si>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</si>
  <si>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</si>
  <si>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</si>
  <si>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</si>
  <si>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</si>
  <si>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</si>
  <si>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</si>
  <si>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</si>
  <si>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</si>
  <si>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</si>
  <si>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</si>
  <si>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</si>
  <si>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</si>
  <si>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</si>
  <si>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</si>
  <si>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</si>
  <si>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</si>
  <si>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</si>
  <si>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</si>
  <si>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</si>
  <si>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</si>
  <si>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</si>
  <si>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</si>
  <si>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</si>
  <si>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</si>
  <si>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</si>
  <si>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</si>
  <si>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</si>
  <si>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</si>
  <si>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</si>
  <si>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</si>
  <si>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</si>
  <si>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</si>
  <si>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</si>
  <si>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</si>
  <si>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 xml:space="preserve">           Geographic area: Bergen County, New Jersey</t>
  </si>
  <si>
    <t>$25,000 to $44,999.................................................................................</t>
  </si>
  <si>
    <t>$45,000 to $49,999.................................................................................</t>
  </si>
  <si>
    <t>$300,000 to $499,999.................................................................................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</si>
  <si>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</si>
  <si>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</si>
  <si>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$300 to $499.................................................................................</t>
  </si>
  <si>
    <t>Table DP-1.  Profile of General Demographic Characteristics for Bergen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</si>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</sst>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5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393</v>
      </c>
    </row>
    <row r="2" ht="6.75" customHeight="1">
      <c r="A2" s="122"/>
    </row>
    <row r="3" ht="13.5" thickBot="1">
      <c r="A3" s="121" t="s">
        <v>394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247</v>
      </c>
      <c r="B5" s="130" t="s">
        <v>248</v>
      </c>
      <c r="C5" s="131" t="s">
        <v>249</v>
      </c>
      <c r="D5" s="132"/>
      <c r="E5" s="132" t="s">
        <v>247</v>
      </c>
      <c r="F5" s="130" t="s">
        <v>248</v>
      </c>
      <c r="G5" s="133" t="s">
        <v>249</v>
      </c>
    </row>
    <row r="6" spans="1:7" ht="11.25" customHeight="1">
      <c r="A6" s="134"/>
      <c r="B6" s="135"/>
      <c r="C6" s="136"/>
      <c r="D6" s="137"/>
      <c r="E6" s="137"/>
      <c r="F6" s="135"/>
      <c r="G6" s="138"/>
    </row>
    <row r="7" spans="1:7" ht="12.75">
      <c r="A7" s="139" t="s">
        <v>395</v>
      </c>
      <c r="B7" s="140">
        <v>884118</v>
      </c>
      <c r="C7" s="141">
        <f>(B7/$B$7)*100</f>
        <v>100</v>
      </c>
      <c r="D7" s="142"/>
      <c r="E7" s="143" t="s">
        <v>396</v>
      </c>
      <c r="F7" s="144"/>
      <c r="G7" s="145"/>
    </row>
    <row r="8" spans="1:7" ht="12.75">
      <c r="A8" s="139" t="s">
        <v>397</v>
      </c>
      <c r="B8" s="146"/>
      <c r="C8" s="141"/>
      <c r="D8" s="142"/>
      <c r="E8" s="142" t="s">
        <v>395</v>
      </c>
      <c r="F8" s="140">
        <v>884118</v>
      </c>
      <c r="G8" s="147">
        <f aca="true" t="shared" si="0" ref="G8:G15">F8*100/F$8</f>
        <v>100</v>
      </c>
    </row>
    <row r="9" spans="1:7" ht="12.75">
      <c r="A9" s="148" t="s">
        <v>398</v>
      </c>
      <c r="B9" s="149">
        <v>425436</v>
      </c>
      <c r="C9" s="150">
        <f>(B9/$B$7)*100</f>
        <v>48.11982110985185</v>
      </c>
      <c r="D9" s="151"/>
      <c r="E9" s="151" t="s">
        <v>399</v>
      </c>
      <c r="F9" s="149">
        <v>91377</v>
      </c>
      <c r="G9" s="152">
        <f t="shared" si="0"/>
        <v>10.335385095654653</v>
      </c>
    </row>
    <row r="10" spans="1:7" ht="12.75">
      <c r="A10" s="148" t="s">
        <v>400</v>
      </c>
      <c r="B10" s="149">
        <v>458682</v>
      </c>
      <c r="C10" s="150">
        <f>(B10/$B$7)*100</f>
        <v>51.880178890148144</v>
      </c>
      <c r="D10" s="151"/>
      <c r="E10" s="151" t="s">
        <v>401</v>
      </c>
      <c r="F10" s="149">
        <v>4399</v>
      </c>
      <c r="G10" s="152">
        <f t="shared" si="0"/>
        <v>0.4975580182735789</v>
      </c>
    </row>
    <row r="11" spans="1:7" ht="12.75">
      <c r="A11" s="148"/>
      <c r="B11" s="149"/>
      <c r="C11" s="150"/>
      <c r="D11" s="151"/>
      <c r="E11" s="151" t="s">
        <v>402</v>
      </c>
      <c r="F11" s="149">
        <v>17290</v>
      </c>
      <c r="G11" s="152">
        <f t="shared" si="0"/>
        <v>1.9556213084678742</v>
      </c>
    </row>
    <row r="12" spans="1:7" ht="12.75">
      <c r="A12" s="148" t="s">
        <v>403</v>
      </c>
      <c r="B12" s="149">
        <v>55363</v>
      </c>
      <c r="C12" s="150">
        <f aca="true" t="shared" si="1" ref="C12:C24">B12*100/B$7</f>
        <v>6.261946934685189</v>
      </c>
      <c r="D12" s="151"/>
      <c r="E12" s="151" t="s">
        <v>404</v>
      </c>
      <c r="F12" s="149">
        <v>9381</v>
      </c>
      <c r="G12" s="152">
        <f t="shared" si="0"/>
        <v>1.0610574606557044</v>
      </c>
    </row>
    <row r="13" spans="1:7" ht="12.75">
      <c r="A13" s="148" t="s">
        <v>405</v>
      </c>
      <c r="B13" s="149">
        <v>58772</v>
      </c>
      <c r="C13" s="150">
        <f t="shared" si="1"/>
        <v>6.647528949755576</v>
      </c>
      <c r="D13" s="151"/>
      <c r="E13" s="151" t="s">
        <v>406</v>
      </c>
      <c r="F13" s="149">
        <v>60307</v>
      </c>
      <c r="G13" s="152">
        <f t="shared" si="0"/>
        <v>6.821148308257495</v>
      </c>
    </row>
    <row r="14" spans="1:7" ht="12.75">
      <c r="A14" s="148" t="s">
        <v>407</v>
      </c>
      <c r="B14" s="149">
        <v>56901</v>
      </c>
      <c r="C14" s="150">
        <f t="shared" si="1"/>
        <v>6.435905614408936</v>
      </c>
      <c r="D14" s="151"/>
      <c r="E14" s="151" t="s">
        <v>408</v>
      </c>
      <c r="F14" s="149">
        <v>792741</v>
      </c>
      <c r="G14" s="152">
        <f t="shared" si="0"/>
        <v>89.66461490434534</v>
      </c>
    </row>
    <row r="15" spans="1:7" ht="12.75">
      <c r="A15" s="148" t="s">
        <v>409</v>
      </c>
      <c r="B15" s="149">
        <v>48850</v>
      </c>
      <c r="C15" s="150">
        <f t="shared" si="1"/>
        <v>5.525280562096914</v>
      </c>
      <c r="D15" s="151"/>
      <c r="E15" s="151" t="s">
        <v>410</v>
      </c>
      <c r="F15" s="149">
        <v>638953</v>
      </c>
      <c r="G15" s="152">
        <f t="shared" si="0"/>
        <v>72.27010421685793</v>
      </c>
    </row>
    <row r="16" spans="1:7" ht="12.75">
      <c r="A16" s="148" t="s">
        <v>411</v>
      </c>
      <c r="B16" s="149">
        <v>41896</v>
      </c>
      <c r="C16" s="150">
        <f t="shared" si="1"/>
        <v>4.738733969899945</v>
      </c>
      <c r="D16" s="151"/>
      <c r="E16" s="151"/>
      <c r="F16" s="144"/>
      <c r="G16" s="145"/>
    </row>
    <row r="17" spans="1:7" ht="12.75">
      <c r="A17" s="148" t="s">
        <v>412</v>
      </c>
      <c r="B17" s="149">
        <v>117992</v>
      </c>
      <c r="C17" s="150">
        <f t="shared" si="1"/>
        <v>13.345729868637445</v>
      </c>
      <c r="D17" s="151"/>
      <c r="E17" s="142" t="s">
        <v>413</v>
      </c>
      <c r="F17" s="144"/>
      <c r="G17" s="145"/>
    </row>
    <row r="18" spans="1:7" ht="12.75">
      <c r="A18" s="148" t="s">
        <v>414</v>
      </c>
      <c r="B18" s="149">
        <v>152636</v>
      </c>
      <c r="C18" s="150">
        <f t="shared" si="1"/>
        <v>17.264211338305522</v>
      </c>
      <c r="D18" s="151"/>
      <c r="E18" s="142" t="s">
        <v>415</v>
      </c>
      <c r="F18" s="140">
        <v>884118</v>
      </c>
      <c r="G18" s="147">
        <v>100</v>
      </c>
    </row>
    <row r="19" spans="1:7" ht="12.75">
      <c r="A19" s="148" t="s">
        <v>416</v>
      </c>
      <c r="B19" s="149">
        <v>129190</v>
      </c>
      <c r="C19" s="150">
        <f t="shared" si="1"/>
        <v>14.612302882646887</v>
      </c>
      <c r="D19" s="151"/>
      <c r="E19" s="151" t="s">
        <v>417</v>
      </c>
      <c r="F19" s="149">
        <v>872769</v>
      </c>
      <c r="G19" s="152">
        <f aca="true" t="shared" si="2" ref="G19:G30">F19*100/F$18</f>
        <v>98.71634781782522</v>
      </c>
    </row>
    <row r="20" spans="1:7" ht="12.75">
      <c r="A20" s="148" t="s">
        <v>418</v>
      </c>
      <c r="B20" s="149">
        <v>48621</v>
      </c>
      <c r="C20" s="150">
        <f t="shared" si="1"/>
        <v>5.499379042164055</v>
      </c>
      <c r="D20" s="151"/>
      <c r="E20" s="151" t="s">
        <v>419</v>
      </c>
      <c r="F20" s="149">
        <v>330817</v>
      </c>
      <c r="G20" s="152">
        <f t="shared" si="2"/>
        <v>37.41774288047523</v>
      </c>
    </row>
    <row r="21" spans="1:7" ht="12.75">
      <c r="A21" s="148" t="s">
        <v>420</v>
      </c>
      <c r="B21" s="149">
        <v>39077</v>
      </c>
      <c r="C21" s="150">
        <f t="shared" si="1"/>
        <v>4.419885128455704</v>
      </c>
      <c r="D21" s="151"/>
      <c r="E21" s="151" t="s">
        <v>421</v>
      </c>
      <c r="F21" s="149">
        <v>191678</v>
      </c>
      <c r="G21" s="152">
        <f t="shared" si="2"/>
        <v>21.68013771917323</v>
      </c>
    </row>
    <row r="22" spans="1:7" ht="12.75">
      <c r="A22" s="148" t="s">
        <v>422</v>
      </c>
      <c r="B22" s="149">
        <v>68810</v>
      </c>
      <c r="C22" s="150">
        <f t="shared" si="1"/>
        <v>7.78289775799158</v>
      </c>
      <c r="D22" s="151"/>
      <c r="E22" s="151" t="s">
        <v>423</v>
      </c>
      <c r="F22" s="149">
        <v>268443</v>
      </c>
      <c r="G22" s="152">
        <f t="shared" si="2"/>
        <v>30.362802250378344</v>
      </c>
    </row>
    <row r="23" spans="1:7" ht="12.75">
      <c r="A23" s="148" t="s">
        <v>424</v>
      </c>
      <c r="B23" s="149">
        <v>48955</v>
      </c>
      <c r="C23" s="150">
        <f t="shared" si="1"/>
        <v>5.5371568048608895</v>
      </c>
      <c r="D23" s="151"/>
      <c r="E23" s="151" t="s">
        <v>425</v>
      </c>
      <c r="F23" s="149">
        <v>190087</v>
      </c>
      <c r="G23" s="152">
        <f t="shared" si="2"/>
        <v>21.500184364530526</v>
      </c>
    </row>
    <row r="24" spans="1:7" ht="12.75">
      <c r="A24" s="148" t="s">
        <v>426</v>
      </c>
      <c r="B24" s="149">
        <v>17055</v>
      </c>
      <c r="C24" s="150">
        <f t="shared" si="1"/>
        <v>1.9290411460913588</v>
      </c>
      <c r="D24" s="151"/>
      <c r="E24" s="151" t="s">
        <v>427</v>
      </c>
      <c r="F24" s="149">
        <v>50819</v>
      </c>
      <c r="G24" s="152">
        <f t="shared" si="2"/>
        <v>5.7479883906899305</v>
      </c>
    </row>
    <row r="25" spans="1:7" ht="12.75">
      <c r="A25" s="148"/>
      <c r="B25" s="144"/>
      <c r="C25" s="153"/>
      <c r="D25" s="151"/>
      <c r="E25" s="151" t="s">
        <v>428</v>
      </c>
      <c r="F25" s="149">
        <v>10896</v>
      </c>
      <c r="G25" s="152">
        <f t="shared" si="2"/>
        <v>1.2324146776787714</v>
      </c>
    </row>
    <row r="26" spans="1:7" ht="12.75">
      <c r="A26" s="148" t="s">
        <v>429</v>
      </c>
      <c r="B26" s="144">
        <v>39.1</v>
      </c>
      <c r="C26" s="154" t="s">
        <v>255</v>
      </c>
      <c r="D26" s="151"/>
      <c r="E26" s="155" t="s">
        <v>430</v>
      </c>
      <c r="F26" s="156">
        <v>31012</v>
      </c>
      <c r="G26" s="152">
        <f t="shared" si="2"/>
        <v>3.5076765771084855</v>
      </c>
    </row>
    <row r="27" spans="1:7" ht="12.75">
      <c r="A27" s="148"/>
      <c r="B27" s="144"/>
      <c r="C27" s="153"/>
      <c r="D27" s="151"/>
      <c r="E27" s="157" t="s">
        <v>431</v>
      </c>
      <c r="F27" s="158">
        <v>11162</v>
      </c>
      <c r="G27" s="152">
        <f t="shared" si="2"/>
        <v>1.262501159347508</v>
      </c>
    </row>
    <row r="28" spans="1:7" ht="12.75">
      <c r="A28" s="148" t="s">
        <v>256</v>
      </c>
      <c r="B28" s="149">
        <v>681064</v>
      </c>
      <c r="C28" s="150">
        <f aca="true" t="shared" si="3" ref="C28:C35">B28*100/B$7</f>
        <v>77.03315620765554</v>
      </c>
      <c r="D28" s="151"/>
      <c r="E28" s="151" t="s">
        <v>432</v>
      </c>
      <c r="F28" s="149">
        <v>11349</v>
      </c>
      <c r="G28" s="152">
        <f t="shared" si="2"/>
        <v>1.2836521821747775</v>
      </c>
    </row>
    <row r="29" spans="1:7" ht="12.75">
      <c r="A29" s="148" t="s">
        <v>433</v>
      </c>
      <c r="B29" s="149">
        <v>321471</v>
      </c>
      <c r="C29" s="150">
        <f t="shared" si="3"/>
        <v>36.36064416740752</v>
      </c>
      <c r="D29" s="151"/>
      <c r="E29" s="151" t="s">
        <v>434</v>
      </c>
      <c r="F29" s="149">
        <v>5939</v>
      </c>
      <c r="G29" s="152">
        <f t="shared" si="2"/>
        <v>0.6717429121452114</v>
      </c>
    </row>
    <row r="30" spans="1:7" ht="12.75">
      <c r="A30" s="148" t="s">
        <v>0</v>
      </c>
      <c r="B30" s="149">
        <v>359593</v>
      </c>
      <c r="C30" s="150">
        <f t="shared" si="3"/>
        <v>40.67251204024802</v>
      </c>
      <c r="D30" s="151"/>
      <c r="E30" s="151" t="s">
        <v>1</v>
      </c>
      <c r="F30" s="149">
        <v>5410</v>
      </c>
      <c r="G30" s="152">
        <f t="shared" si="2"/>
        <v>0.6119092700295662</v>
      </c>
    </row>
    <row r="31" spans="1:7" ht="12.75">
      <c r="A31" s="148" t="s">
        <v>2</v>
      </c>
      <c r="B31" s="149">
        <v>656513</v>
      </c>
      <c r="C31" s="150">
        <f t="shared" si="3"/>
        <v>74.2562644352903</v>
      </c>
      <c r="D31" s="151"/>
      <c r="E31" s="151"/>
      <c r="F31" s="144"/>
      <c r="G31" s="145"/>
    </row>
    <row r="32" spans="1:7" ht="12.75">
      <c r="A32" s="148" t="s">
        <v>3</v>
      </c>
      <c r="B32" s="149">
        <v>157378</v>
      </c>
      <c r="C32" s="150">
        <f t="shared" si="3"/>
        <v>17.800565082941418</v>
      </c>
      <c r="D32" s="151"/>
      <c r="E32" s="142" t="s">
        <v>4</v>
      </c>
      <c r="F32" s="146"/>
      <c r="G32" s="159"/>
    </row>
    <row r="33" spans="1:7" ht="12.75">
      <c r="A33" s="148" t="s">
        <v>5</v>
      </c>
      <c r="B33" s="149">
        <v>134820</v>
      </c>
      <c r="C33" s="150">
        <f t="shared" si="3"/>
        <v>15.249095708943829</v>
      </c>
      <c r="D33" s="151"/>
      <c r="E33" s="142" t="s">
        <v>6</v>
      </c>
      <c r="F33" s="140">
        <v>330817</v>
      </c>
      <c r="G33" s="147">
        <v>100</v>
      </c>
    </row>
    <row r="34" spans="1:7" ht="12.75">
      <c r="A34" s="148" t="s">
        <v>433</v>
      </c>
      <c r="B34" s="149">
        <v>54726</v>
      </c>
      <c r="C34" s="150">
        <f t="shared" si="3"/>
        <v>6.189897728583741</v>
      </c>
      <c r="D34" s="151"/>
      <c r="E34" s="151" t="s">
        <v>7</v>
      </c>
      <c r="F34" s="149">
        <v>235070</v>
      </c>
      <c r="G34" s="152">
        <f aca="true" t="shared" si="4" ref="G34:G42">F34*100/F$33</f>
        <v>71.05741240625481</v>
      </c>
    </row>
    <row r="35" spans="1:7" ht="12.75">
      <c r="A35" s="148" t="s">
        <v>0</v>
      </c>
      <c r="B35" s="149">
        <v>80094</v>
      </c>
      <c r="C35" s="150">
        <f t="shared" si="3"/>
        <v>9.059197980360087</v>
      </c>
      <c r="D35" s="151"/>
      <c r="E35" s="151" t="s">
        <v>8</v>
      </c>
      <c r="F35" s="149">
        <v>106146</v>
      </c>
      <c r="G35" s="152">
        <f t="shared" si="4"/>
        <v>32.08601734493693</v>
      </c>
    </row>
    <row r="36" spans="1:7" ht="12.75">
      <c r="A36" s="148"/>
      <c r="B36" s="144"/>
      <c r="C36" s="153"/>
      <c r="D36" s="151"/>
      <c r="E36" s="151" t="s">
        <v>9</v>
      </c>
      <c r="F36" s="149">
        <v>191678</v>
      </c>
      <c r="G36" s="152">
        <f t="shared" si="4"/>
        <v>57.94079506192245</v>
      </c>
    </row>
    <row r="37" spans="1:7" ht="12.75">
      <c r="A37" s="160" t="s">
        <v>10</v>
      </c>
      <c r="B37" s="144"/>
      <c r="C37" s="153"/>
      <c r="D37" s="151"/>
      <c r="E37" s="151" t="s">
        <v>8</v>
      </c>
      <c r="F37" s="149">
        <v>89803</v>
      </c>
      <c r="G37" s="152">
        <f t="shared" si="4"/>
        <v>27.145823824047735</v>
      </c>
    </row>
    <row r="38" spans="1:7" ht="12.75">
      <c r="A38" s="161" t="s">
        <v>11</v>
      </c>
      <c r="B38" s="149">
        <v>864160</v>
      </c>
      <c r="C38" s="150">
        <f aca="true" t="shared" si="5" ref="C38:C54">B38*100/B$7</f>
        <v>97.74260901825322</v>
      </c>
      <c r="D38" s="151"/>
      <c r="E38" s="151" t="s">
        <v>12</v>
      </c>
      <c r="F38" s="149">
        <v>32099</v>
      </c>
      <c r="G38" s="152">
        <f t="shared" si="4"/>
        <v>9.702947551062975</v>
      </c>
    </row>
    <row r="39" spans="1:7" ht="12.75">
      <c r="A39" s="148" t="s">
        <v>13</v>
      </c>
      <c r="B39" s="149">
        <v>693236</v>
      </c>
      <c r="C39" s="150">
        <f t="shared" si="5"/>
        <v>78.4098955116851</v>
      </c>
      <c r="D39" s="151"/>
      <c r="E39" s="151" t="s">
        <v>8</v>
      </c>
      <c r="F39" s="149">
        <v>13026</v>
      </c>
      <c r="G39" s="152">
        <f t="shared" si="4"/>
        <v>3.937524371480305</v>
      </c>
    </row>
    <row r="40" spans="1:7" ht="12.75">
      <c r="A40" s="148" t="s">
        <v>14</v>
      </c>
      <c r="B40" s="149">
        <v>46568</v>
      </c>
      <c r="C40" s="150">
        <f t="shared" si="5"/>
        <v>5.267170219359859</v>
      </c>
      <c r="D40" s="151"/>
      <c r="E40" s="151" t="s">
        <v>15</v>
      </c>
      <c r="F40" s="149">
        <v>95747</v>
      </c>
      <c r="G40" s="152">
        <f t="shared" si="4"/>
        <v>28.94258759374518</v>
      </c>
    </row>
    <row r="41" spans="1:7" ht="12.75">
      <c r="A41" s="148" t="s">
        <v>16</v>
      </c>
      <c r="B41" s="149">
        <v>1336</v>
      </c>
      <c r="C41" s="150">
        <f t="shared" si="5"/>
        <v>0.15111105078733833</v>
      </c>
      <c r="D41" s="151"/>
      <c r="E41" s="151" t="s">
        <v>17</v>
      </c>
      <c r="F41" s="149">
        <v>81573</v>
      </c>
      <c r="G41" s="152">
        <f t="shared" si="4"/>
        <v>24.658043570916853</v>
      </c>
    </row>
    <row r="42" spans="1:7" ht="12.75">
      <c r="A42" s="148" t="s">
        <v>18</v>
      </c>
      <c r="B42" s="149">
        <v>94324</v>
      </c>
      <c r="C42" s="150">
        <f t="shared" si="5"/>
        <v>10.668711642563549</v>
      </c>
      <c r="D42" s="151"/>
      <c r="E42" s="151" t="s">
        <v>19</v>
      </c>
      <c r="F42" s="149">
        <v>33860</v>
      </c>
      <c r="G42" s="152">
        <f t="shared" si="4"/>
        <v>10.235266023209206</v>
      </c>
    </row>
    <row r="43" spans="1:7" ht="12.75">
      <c r="A43" s="148" t="s">
        <v>20</v>
      </c>
      <c r="B43" s="149">
        <v>17862</v>
      </c>
      <c r="C43" s="150">
        <f t="shared" si="5"/>
        <v>2.020318554763052</v>
      </c>
      <c r="D43" s="151"/>
      <c r="E43" s="151"/>
      <c r="F43" s="144"/>
      <c r="G43" s="145"/>
    </row>
    <row r="44" spans="1:7" ht="12.75">
      <c r="A44" s="148" t="s">
        <v>21</v>
      </c>
      <c r="B44" s="149">
        <v>14166</v>
      </c>
      <c r="C44" s="150">
        <f t="shared" si="5"/>
        <v>1.6022748094711339</v>
      </c>
      <c r="D44" s="151"/>
      <c r="E44" s="151" t="s">
        <v>22</v>
      </c>
      <c r="F44" s="158">
        <v>113056</v>
      </c>
      <c r="G44" s="162">
        <f>F44*100/F33</f>
        <v>34.174785455402834</v>
      </c>
    </row>
    <row r="45" spans="1:7" ht="12.75">
      <c r="A45" s="148" t="s">
        <v>23</v>
      </c>
      <c r="B45" s="149">
        <v>14224</v>
      </c>
      <c r="C45" s="150">
        <f t="shared" si="5"/>
        <v>1.6088350197598058</v>
      </c>
      <c r="D45" s="151"/>
      <c r="E45" s="151" t="s">
        <v>24</v>
      </c>
      <c r="F45" s="158">
        <v>95469</v>
      </c>
      <c r="G45" s="162">
        <f>F45*100/F33</f>
        <v>28.858553218244527</v>
      </c>
    </row>
    <row r="46" spans="1:7" ht="12.75">
      <c r="A46" s="148" t="s">
        <v>25</v>
      </c>
      <c r="B46" s="149">
        <v>7662</v>
      </c>
      <c r="C46" s="150">
        <f t="shared" si="5"/>
        <v>0.8666264005483431</v>
      </c>
      <c r="D46" s="151"/>
      <c r="E46" s="151"/>
      <c r="F46" s="144"/>
      <c r="G46" s="145"/>
    </row>
    <row r="47" spans="1:7" ht="12.75">
      <c r="A47" s="148" t="s">
        <v>26</v>
      </c>
      <c r="B47" s="149">
        <v>36075</v>
      </c>
      <c r="C47" s="150">
        <f t="shared" si="5"/>
        <v>4.080337692479963</v>
      </c>
      <c r="D47" s="151"/>
      <c r="E47" s="151" t="s">
        <v>27</v>
      </c>
      <c r="F47" s="163">
        <v>2.64</v>
      </c>
      <c r="G47" s="164" t="s">
        <v>255</v>
      </c>
    </row>
    <row r="48" spans="1:7" ht="12.75">
      <c r="A48" s="148" t="s">
        <v>28</v>
      </c>
      <c r="B48" s="149">
        <v>545</v>
      </c>
      <c r="C48" s="150">
        <f t="shared" si="5"/>
        <v>0.061643355298727096</v>
      </c>
      <c r="D48" s="151"/>
      <c r="E48" s="151" t="s">
        <v>29</v>
      </c>
      <c r="F48" s="144">
        <v>3.17</v>
      </c>
      <c r="G48" s="164" t="s">
        <v>255</v>
      </c>
    </row>
    <row r="49" spans="1:7" ht="14.25">
      <c r="A49" s="148" t="s">
        <v>30</v>
      </c>
      <c r="B49" s="149">
        <v>3790</v>
      </c>
      <c r="C49" s="150">
        <f t="shared" si="5"/>
        <v>0.4286758102425242</v>
      </c>
      <c r="D49" s="151"/>
      <c r="E49" s="151"/>
      <c r="F49" s="144"/>
      <c r="G49" s="145"/>
    </row>
    <row r="50" spans="1:7" ht="12.75">
      <c r="A50" s="148" t="s">
        <v>31</v>
      </c>
      <c r="B50" s="149">
        <v>193</v>
      </c>
      <c r="C50" s="150">
        <f t="shared" si="5"/>
        <v>0.021829665270925374</v>
      </c>
      <c r="D50" s="151"/>
      <c r="E50" s="142" t="s">
        <v>32</v>
      </c>
      <c r="F50" s="146"/>
      <c r="G50" s="159"/>
    </row>
    <row r="51" spans="1:7" ht="12.75">
      <c r="A51" s="148" t="s">
        <v>33</v>
      </c>
      <c r="B51" s="149">
        <v>36</v>
      </c>
      <c r="C51" s="150">
        <f t="shared" si="5"/>
        <v>0.004071854661934267</v>
      </c>
      <c r="D51" s="151"/>
      <c r="E51" s="142" t="s">
        <v>34</v>
      </c>
      <c r="F51" s="140">
        <v>339820</v>
      </c>
      <c r="G51" s="147">
        <v>100</v>
      </c>
    </row>
    <row r="52" spans="1:7" ht="12.75">
      <c r="A52" s="148" t="s">
        <v>35</v>
      </c>
      <c r="B52" s="149">
        <v>35</v>
      </c>
      <c r="C52" s="150">
        <f t="shared" si="5"/>
        <v>0.003958747587991648</v>
      </c>
      <c r="D52" s="151"/>
      <c r="E52" s="151" t="s">
        <v>36</v>
      </c>
      <c r="F52" s="149">
        <v>330817</v>
      </c>
      <c r="G52" s="152">
        <f>F52*100/F$51</f>
        <v>97.3506562297687</v>
      </c>
    </row>
    <row r="53" spans="1:7" ht="12.75">
      <c r="A53" s="148" t="s">
        <v>37</v>
      </c>
      <c r="B53" s="149">
        <v>37</v>
      </c>
      <c r="C53" s="150">
        <f t="shared" si="5"/>
        <v>0.0041849617358768855</v>
      </c>
      <c r="D53" s="151"/>
      <c r="E53" s="151" t="s">
        <v>38</v>
      </c>
      <c r="F53" s="149">
        <v>9003</v>
      </c>
      <c r="G53" s="152">
        <f>F53*100/F$51</f>
        <v>2.6493437702312987</v>
      </c>
    </row>
    <row r="54" spans="1:7" ht="14.25">
      <c r="A54" s="148" t="s">
        <v>39</v>
      </c>
      <c r="B54" s="149">
        <v>85</v>
      </c>
      <c r="C54" s="150">
        <f t="shared" si="5"/>
        <v>0.009614101285122575</v>
      </c>
      <c r="D54" s="151"/>
      <c r="E54" s="151" t="s">
        <v>40</v>
      </c>
      <c r="F54" s="149">
        <v>1266</v>
      </c>
      <c r="G54" s="152">
        <f>F54*100/F$51</f>
        <v>0.3725501736213289</v>
      </c>
    </row>
    <row r="55" spans="1:7" ht="12.75">
      <c r="A55" s="148" t="s">
        <v>41</v>
      </c>
      <c r="B55" s="149">
        <v>28503</v>
      </c>
      <c r="C55" s="150">
        <f>B55*100/B$7</f>
        <v>3.2238909285864557</v>
      </c>
      <c r="D55" s="151"/>
      <c r="E55" s="151"/>
      <c r="F55" s="144"/>
      <c r="G55" s="145"/>
    </row>
    <row r="56" spans="1:7" ht="12.75">
      <c r="A56" s="148" t="s">
        <v>42</v>
      </c>
      <c r="B56" s="158">
        <v>19958</v>
      </c>
      <c r="C56" s="165">
        <f>B56*100/B$7</f>
        <v>2.2573909817467803</v>
      </c>
      <c r="D56" s="151"/>
      <c r="E56" s="151" t="s">
        <v>43</v>
      </c>
      <c r="F56" s="166">
        <v>0.7</v>
      </c>
      <c r="G56" s="164" t="s">
        <v>255</v>
      </c>
    </row>
    <row r="57" spans="1:7" ht="12.75">
      <c r="A57" s="148"/>
      <c r="B57" s="158"/>
      <c r="C57" s="165"/>
      <c r="D57" s="151"/>
      <c r="E57" s="151" t="s">
        <v>44</v>
      </c>
      <c r="F57" s="166">
        <v>2.6</v>
      </c>
      <c r="G57" s="164" t="s">
        <v>255</v>
      </c>
    </row>
    <row r="58" spans="1:7" ht="12.75">
      <c r="A58" s="167" t="s">
        <v>45</v>
      </c>
      <c r="B58" s="158"/>
      <c r="C58" s="165"/>
      <c r="D58" s="151"/>
      <c r="E58" s="151"/>
      <c r="F58" s="144"/>
      <c r="G58" s="145"/>
    </row>
    <row r="59" spans="1:7" ht="14.25">
      <c r="A59" s="168" t="s">
        <v>46</v>
      </c>
      <c r="B59" s="158"/>
      <c r="C59" s="165"/>
      <c r="D59" s="151"/>
      <c r="E59" s="142" t="s">
        <v>47</v>
      </c>
      <c r="F59" s="146"/>
      <c r="G59" s="159"/>
    </row>
    <row r="60" spans="1:7" ht="12.75">
      <c r="A60" s="148" t="s">
        <v>48</v>
      </c>
      <c r="B60" s="158">
        <v>708850</v>
      </c>
      <c r="C60" s="165">
        <f>B60*100/B7</f>
        <v>80.17594936422513</v>
      </c>
      <c r="D60" s="151"/>
      <c r="E60" s="142" t="s">
        <v>49</v>
      </c>
      <c r="F60" s="140">
        <v>330817</v>
      </c>
      <c r="G60" s="147">
        <v>100</v>
      </c>
    </row>
    <row r="61" spans="1:7" ht="12.75">
      <c r="A61" s="148" t="s">
        <v>50</v>
      </c>
      <c r="B61" s="158">
        <v>51466</v>
      </c>
      <c r="C61" s="165">
        <f>B61*100/B7</f>
        <v>5.821168667530805</v>
      </c>
      <c r="D61" s="151"/>
      <c r="E61" s="151" t="s">
        <v>51</v>
      </c>
      <c r="F61" s="149">
        <v>222273</v>
      </c>
      <c r="G61" s="152">
        <f>F61*100/F$60</f>
        <v>67.18911059588837</v>
      </c>
    </row>
    <row r="62" spans="1:7" ht="12.75">
      <c r="A62" s="148" t="s">
        <v>52</v>
      </c>
      <c r="B62" s="158">
        <v>3668</v>
      </c>
      <c r="C62" s="165">
        <f>B62*100/B7</f>
        <v>0.41487674722152473</v>
      </c>
      <c r="D62" s="151"/>
      <c r="E62" s="151" t="s">
        <v>53</v>
      </c>
      <c r="F62" s="149">
        <v>108544</v>
      </c>
      <c r="G62" s="152">
        <f>F62*100/F$60</f>
        <v>32.81088940411164</v>
      </c>
    </row>
    <row r="63" spans="1:7" ht="12.75">
      <c r="A63" s="148" t="s">
        <v>54</v>
      </c>
      <c r="B63" s="158">
        <v>100009</v>
      </c>
      <c r="C63" s="165">
        <f>B63*100/B7</f>
        <v>11.311725357927335</v>
      </c>
      <c r="D63" s="151"/>
      <c r="E63" s="151"/>
      <c r="F63" s="144"/>
      <c r="G63" s="145"/>
    </row>
    <row r="64" spans="1:7" ht="12.75">
      <c r="A64" s="148" t="s">
        <v>55</v>
      </c>
      <c r="B64" s="158">
        <v>671</v>
      </c>
      <c r="C64" s="165">
        <f>B64*100/B7</f>
        <v>0.07589484661549703</v>
      </c>
      <c r="D64" s="151"/>
      <c r="E64" s="151" t="s">
        <v>56</v>
      </c>
      <c r="F64" s="144">
        <v>2.82</v>
      </c>
      <c r="G64" s="164" t="s">
        <v>255</v>
      </c>
    </row>
    <row r="65" spans="1:7" ht="13.5" thickBot="1">
      <c r="A65" s="169" t="s">
        <v>57</v>
      </c>
      <c r="B65" s="170">
        <v>40558</v>
      </c>
      <c r="C65" s="171">
        <f>B65*100/B7</f>
        <v>4.587396704964722</v>
      </c>
      <c r="D65" s="172"/>
      <c r="E65" s="172" t="s">
        <v>58</v>
      </c>
      <c r="F65" s="173">
        <v>2.26</v>
      </c>
      <c r="G65" s="174" t="s">
        <v>255</v>
      </c>
    </row>
    <row r="66" ht="9" customHeight="1" thickTop="1"/>
    <row r="67" ht="12.75">
      <c r="A67" s="121" t="s">
        <v>59</v>
      </c>
    </row>
    <row r="68" ht="12.75">
      <c r="A68" s="121" t="s">
        <v>60</v>
      </c>
    </row>
    <row r="69" ht="12.75">
      <c r="A69" s="121" t="s">
        <v>61</v>
      </c>
    </row>
    <row r="70" ht="12.75">
      <c r="A70" s="121" t="s">
        <v>62</v>
      </c>
    </row>
    <row r="71" ht="12.75">
      <c r="A71" s="121" t="s">
        <v>63</v>
      </c>
    </row>
    <row r="73" ht="12.75">
      <c r="A73" s="121" t="s">
        <v>162</v>
      </c>
    </row>
    <row r="74" ht="12.75">
      <c r="A74" s="121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257</v>
      </c>
      <c r="B1" s="17"/>
      <c r="C1" s="17"/>
      <c r="D1" s="2"/>
      <c r="E1" s="17"/>
      <c r="F1" s="17"/>
      <c r="G1" s="17"/>
    </row>
    <row r="2" spans="1:7" ht="12.75">
      <c r="A2" t="s">
        <v>386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247</v>
      </c>
      <c r="B6" s="24" t="s">
        <v>248</v>
      </c>
      <c r="C6" s="12" t="s">
        <v>249</v>
      </c>
      <c r="D6" s="25"/>
      <c r="E6" s="26" t="s">
        <v>247</v>
      </c>
      <c r="F6" s="24" t="s">
        <v>248</v>
      </c>
      <c r="G6" s="27" t="s">
        <v>249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258</v>
      </c>
      <c r="B8" s="30"/>
      <c r="C8" s="28"/>
      <c r="E8" s="31" t="s">
        <v>259</v>
      </c>
      <c r="F8" s="32"/>
      <c r="G8" s="28"/>
    </row>
    <row r="9" spans="1:7" ht="12.75">
      <c r="A9" s="29" t="s">
        <v>260</v>
      </c>
      <c r="B9" s="30"/>
      <c r="C9" s="28"/>
      <c r="E9" s="31" t="s">
        <v>262</v>
      </c>
      <c r="F9" s="93">
        <v>884118</v>
      </c>
      <c r="G9" s="33">
        <f>(F9/$F$9)*100</f>
        <v>100</v>
      </c>
    </row>
    <row r="10" spans="1:7" ht="12.75">
      <c r="A10" s="29" t="s">
        <v>263</v>
      </c>
      <c r="B10" s="93">
        <v>220538</v>
      </c>
      <c r="C10" s="33">
        <f aca="true" t="shared" si="0" ref="C10:C15">(B10/$B$10)*100</f>
        <v>100</v>
      </c>
      <c r="E10" s="34" t="s">
        <v>264</v>
      </c>
      <c r="F10" s="97">
        <v>661817</v>
      </c>
      <c r="G10" s="84">
        <f aca="true" t="shared" si="1" ref="G10:G16">(F10/$F$9)*100</f>
        <v>74.85618435548196</v>
      </c>
    </row>
    <row r="11" spans="1:8" ht="12.75">
      <c r="A11" s="36" t="s">
        <v>265</v>
      </c>
      <c r="B11" s="98">
        <v>19606</v>
      </c>
      <c r="C11" s="35">
        <f t="shared" si="0"/>
        <v>8.890077900407187</v>
      </c>
      <c r="E11" s="34" t="s">
        <v>266</v>
      </c>
      <c r="F11" s="97">
        <v>651304</v>
      </c>
      <c r="G11" s="84">
        <f t="shared" si="1"/>
        <v>73.66708968712321</v>
      </c>
      <c r="H11" s="15" t="s">
        <v>244</v>
      </c>
    </row>
    <row r="12" spans="1:8" ht="12.75">
      <c r="A12" s="36" t="s">
        <v>267</v>
      </c>
      <c r="B12" s="98">
        <v>11919</v>
      </c>
      <c r="C12" s="35">
        <f t="shared" si="0"/>
        <v>5.404510787256618</v>
      </c>
      <c r="E12" s="34" t="s">
        <v>268</v>
      </c>
      <c r="F12" s="97">
        <v>396124</v>
      </c>
      <c r="G12" s="84">
        <f t="shared" si="1"/>
        <v>44.80442655844582</v>
      </c>
      <c r="H12" s="15" t="s">
        <v>244</v>
      </c>
    </row>
    <row r="13" spans="1:7" ht="12.75">
      <c r="A13" s="36" t="s">
        <v>269</v>
      </c>
      <c r="B13" s="98">
        <v>93649</v>
      </c>
      <c r="C13" s="35">
        <f t="shared" si="0"/>
        <v>42.46388377513172</v>
      </c>
      <c r="E13" s="34" t="s">
        <v>270</v>
      </c>
      <c r="F13" s="97">
        <v>255180</v>
      </c>
      <c r="G13" s="84">
        <f t="shared" si="1"/>
        <v>28.862663128677397</v>
      </c>
    </row>
    <row r="14" spans="1:7" ht="12.75">
      <c r="A14" s="36" t="s">
        <v>271</v>
      </c>
      <c r="B14" s="98">
        <v>44624</v>
      </c>
      <c r="C14" s="35">
        <f t="shared" si="0"/>
        <v>20.23415465815415</v>
      </c>
      <c r="E14" s="34" t="s">
        <v>163</v>
      </c>
      <c r="F14" s="97">
        <v>10513</v>
      </c>
      <c r="G14" s="84">
        <f t="shared" si="1"/>
        <v>1.1890946683587484</v>
      </c>
    </row>
    <row r="15" spans="1:7" ht="12.75">
      <c r="A15" s="36" t="s">
        <v>318</v>
      </c>
      <c r="B15" s="98">
        <v>50740</v>
      </c>
      <c r="C15" s="35">
        <f t="shared" si="0"/>
        <v>23.007372879050322</v>
      </c>
      <c r="E15" s="34" t="s">
        <v>272</v>
      </c>
      <c r="F15" s="97">
        <v>222301</v>
      </c>
      <c r="G15" s="84">
        <f t="shared" si="1"/>
        <v>25.143815644518043</v>
      </c>
    </row>
    <row r="16" spans="1:7" ht="12.75">
      <c r="A16" s="36"/>
      <c r="B16" s="93" t="s">
        <v>244</v>
      </c>
      <c r="C16" s="10"/>
      <c r="E16" s="34" t="s">
        <v>273</v>
      </c>
      <c r="F16" s="98">
        <v>83456</v>
      </c>
      <c r="G16" s="84">
        <f t="shared" si="1"/>
        <v>9.43946396295517</v>
      </c>
    </row>
    <row r="17" spans="1:7" ht="12.75">
      <c r="A17" s="29" t="s">
        <v>274</v>
      </c>
      <c r="B17" s="93" t="s">
        <v>244</v>
      </c>
      <c r="C17" s="35"/>
      <c r="E17" s="34" t="s">
        <v>275</v>
      </c>
      <c r="F17" s="97">
        <v>112882</v>
      </c>
      <c r="G17" s="84">
        <f>(F17/$F$9)*100</f>
        <v>12.767752720790664</v>
      </c>
    </row>
    <row r="18" spans="1:7" ht="12.75">
      <c r="A18" s="29" t="s">
        <v>276</v>
      </c>
      <c r="B18" s="93">
        <v>623469</v>
      </c>
      <c r="C18" s="33">
        <f>(B18/$B$18)*100</f>
        <v>100</v>
      </c>
      <c r="E18" s="34" t="s">
        <v>277</v>
      </c>
      <c r="F18" s="97">
        <v>109419</v>
      </c>
      <c r="G18" s="84">
        <f>(F18/$F$9)*100</f>
        <v>12.376062923727375</v>
      </c>
    </row>
    <row r="19" spans="1:7" ht="12.75">
      <c r="A19" s="36" t="s">
        <v>278</v>
      </c>
      <c r="B19" s="97">
        <v>34069</v>
      </c>
      <c r="C19" s="84">
        <f aca="true" t="shared" si="2" ref="C19:C25">(B19/$B$18)*100</f>
        <v>5.464425657089607</v>
      </c>
      <c r="E19" s="34"/>
      <c r="F19" s="97" t="s">
        <v>244</v>
      </c>
      <c r="G19" s="84"/>
    </row>
    <row r="20" spans="1:7" ht="12.75">
      <c r="A20" s="36" t="s">
        <v>279</v>
      </c>
      <c r="B20" s="97">
        <v>49551</v>
      </c>
      <c r="C20" s="84">
        <f t="shared" si="2"/>
        <v>7.947628510800056</v>
      </c>
      <c r="E20" s="31" t="s">
        <v>280</v>
      </c>
      <c r="F20" s="97" t="s">
        <v>244</v>
      </c>
      <c r="G20" s="84"/>
    </row>
    <row r="21" spans="1:7" ht="12.75">
      <c r="A21" s="36" t="s">
        <v>281</v>
      </c>
      <c r="B21" s="97">
        <v>163525</v>
      </c>
      <c r="C21" s="84">
        <f t="shared" si="2"/>
        <v>26.22824871805976</v>
      </c>
      <c r="E21" s="38" t="s">
        <v>164</v>
      </c>
      <c r="F21" s="80">
        <v>222301</v>
      </c>
      <c r="G21" s="33">
        <f>(F21/$F$21)*100</f>
        <v>100</v>
      </c>
    </row>
    <row r="22" spans="1:7" ht="12.75">
      <c r="A22" s="36" t="s">
        <v>296</v>
      </c>
      <c r="B22" s="97">
        <v>106035</v>
      </c>
      <c r="C22" s="84">
        <f t="shared" si="2"/>
        <v>17.007260986512563</v>
      </c>
      <c r="E22" s="34" t="s">
        <v>297</v>
      </c>
      <c r="F22" s="97">
        <v>67837</v>
      </c>
      <c r="G22" s="84">
        <f aca="true" t="shared" si="3" ref="G22:G27">(F22/$F$21)*100</f>
        <v>30.515832137507253</v>
      </c>
    </row>
    <row r="23" spans="1:7" ht="12.75">
      <c r="A23" s="36" t="s">
        <v>298</v>
      </c>
      <c r="B23" s="97">
        <v>31908</v>
      </c>
      <c r="C23" s="84">
        <f t="shared" si="2"/>
        <v>5.117816603552061</v>
      </c>
      <c r="E23" s="34" t="s">
        <v>299</v>
      </c>
      <c r="F23" s="97">
        <v>88017</v>
      </c>
      <c r="G23" s="84">
        <f t="shared" si="3"/>
        <v>39.59361406381438</v>
      </c>
    </row>
    <row r="24" spans="1:7" ht="12.75">
      <c r="A24" s="36" t="s">
        <v>300</v>
      </c>
      <c r="B24" s="97">
        <v>149798</v>
      </c>
      <c r="C24" s="84">
        <f t="shared" si="2"/>
        <v>24.02653540111858</v>
      </c>
      <c r="E24" s="34" t="s">
        <v>301</v>
      </c>
      <c r="F24" s="97">
        <v>4874</v>
      </c>
      <c r="G24" s="84">
        <f t="shared" si="3"/>
        <v>2.192522750684882</v>
      </c>
    </row>
    <row r="25" spans="1:7" ht="12.75">
      <c r="A25" s="36" t="s">
        <v>302</v>
      </c>
      <c r="B25" s="97">
        <v>88583</v>
      </c>
      <c r="C25" s="84">
        <f t="shared" si="2"/>
        <v>14.208084122867376</v>
      </c>
      <c r="E25" s="34" t="s">
        <v>303</v>
      </c>
      <c r="F25" s="97">
        <v>319</v>
      </c>
      <c r="G25" s="84">
        <f t="shared" si="3"/>
        <v>0.14349912955857147</v>
      </c>
    </row>
    <row r="26" spans="1:7" ht="12.75">
      <c r="A26" s="36"/>
      <c r="B26" s="93" t="s">
        <v>244</v>
      </c>
      <c r="C26" s="35"/>
      <c r="E26" s="34" t="s">
        <v>304</v>
      </c>
      <c r="F26" s="97">
        <v>58904</v>
      </c>
      <c r="G26" s="84">
        <f t="shared" si="3"/>
        <v>26.49740666933572</v>
      </c>
    </row>
    <row r="27" spans="1:7" ht="12.75">
      <c r="A27" s="36" t="s">
        <v>305</v>
      </c>
      <c r="B27" s="97">
        <v>86.6</v>
      </c>
      <c r="C27" s="37" t="s">
        <v>255</v>
      </c>
      <c r="E27" s="34" t="s">
        <v>306</v>
      </c>
      <c r="F27" s="97">
        <v>2350</v>
      </c>
      <c r="G27" s="84">
        <f t="shared" si="3"/>
        <v>1.0571252490991943</v>
      </c>
    </row>
    <row r="28" spans="1:7" ht="12.75">
      <c r="A28" s="36" t="s">
        <v>307</v>
      </c>
      <c r="B28" s="97">
        <v>38.2</v>
      </c>
      <c r="C28" s="37" t="s">
        <v>255</v>
      </c>
      <c r="E28" s="34"/>
      <c r="F28" s="97" t="s">
        <v>244</v>
      </c>
      <c r="G28" s="84"/>
    </row>
    <row r="29" spans="1:7" ht="12.75">
      <c r="A29" s="36"/>
      <c r="B29" s="93" t="s">
        <v>244</v>
      </c>
      <c r="C29" s="35"/>
      <c r="E29" s="31" t="s">
        <v>308</v>
      </c>
      <c r="F29" s="97" t="s">
        <v>244</v>
      </c>
      <c r="G29" s="84"/>
    </row>
    <row r="30" spans="1:10" ht="12.75">
      <c r="A30" s="29" t="s">
        <v>309</v>
      </c>
      <c r="B30" s="93" t="s">
        <v>244</v>
      </c>
      <c r="C30" s="10"/>
      <c r="E30" s="31" t="s">
        <v>310</v>
      </c>
      <c r="F30" s="80">
        <v>829455</v>
      </c>
      <c r="G30" s="33">
        <f>(F30/$F$30)*100</f>
        <v>100</v>
      </c>
      <c r="J30" s="39"/>
    </row>
    <row r="31" spans="1:10" ht="12.75">
      <c r="A31" s="95" t="s">
        <v>290</v>
      </c>
      <c r="B31" s="93">
        <v>713076</v>
      </c>
      <c r="C31" s="33">
        <f>(B31/$B$31)*100</f>
        <v>100</v>
      </c>
      <c r="E31" s="34" t="s">
        <v>311</v>
      </c>
      <c r="F31" s="97">
        <v>560343</v>
      </c>
      <c r="G31" s="101">
        <f>(F31/$F$30)*100</f>
        <v>67.55556359296165</v>
      </c>
      <c r="J31" s="39"/>
    </row>
    <row r="32" spans="1:10" ht="12.75">
      <c r="A32" s="36" t="s">
        <v>312</v>
      </c>
      <c r="B32" s="97">
        <v>179702</v>
      </c>
      <c r="C32" s="10">
        <f>(B32/$B$31)*100</f>
        <v>25.200960346442734</v>
      </c>
      <c r="E32" s="34" t="s">
        <v>313</v>
      </c>
      <c r="F32" s="97">
        <v>269112</v>
      </c>
      <c r="G32" s="101">
        <f aca="true" t="shared" si="4" ref="G32:G39">(F32/$F$30)*100</f>
        <v>32.44443640703836</v>
      </c>
      <c r="J32" s="39"/>
    </row>
    <row r="33" spans="1:10" ht="12.75">
      <c r="A33" s="36" t="s">
        <v>314</v>
      </c>
      <c r="B33" s="97">
        <v>416672</v>
      </c>
      <c r="C33" s="10">
        <f aca="true" t="shared" si="5" ref="C33:C38">(B33/$B$31)*100</f>
        <v>58.43304220027038</v>
      </c>
      <c r="E33" s="34" t="s">
        <v>315</v>
      </c>
      <c r="F33" s="97">
        <v>114204</v>
      </c>
      <c r="G33" s="101">
        <f t="shared" si="4"/>
        <v>13.768558872994918</v>
      </c>
      <c r="J33" s="39"/>
    </row>
    <row r="34" spans="1:7" ht="12.75">
      <c r="A34" s="36" t="s">
        <v>316</v>
      </c>
      <c r="B34" s="97">
        <v>12112</v>
      </c>
      <c r="C34" s="10">
        <f t="shared" si="5"/>
        <v>1.6985566755857722</v>
      </c>
      <c r="E34" s="34" t="s">
        <v>317</v>
      </c>
      <c r="F34" s="97">
        <v>79959</v>
      </c>
      <c r="G34" s="101">
        <f t="shared" si="4"/>
        <v>9.63994430077581</v>
      </c>
    </row>
    <row r="35" spans="1:7" ht="12.75">
      <c r="A35" s="36" t="s">
        <v>319</v>
      </c>
      <c r="B35" s="97">
        <v>55868</v>
      </c>
      <c r="C35" s="10">
        <f t="shared" si="5"/>
        <v>7.8347889986481105</v>
      </c>
      <c r="E35" s="34" t="s">
        <v>315</v>
      </c>
      <c r="F35" s="97">
        <v>34640</v>
      </c>
      <c r="G35" s="101">
        <f t="shared" si="4"/>
        <v>4.176236203290112</v>
      </c>
    </row>
    <row r="36" spans="1:7" ht="12.75">
      <c r="A36" s="36" t="s">
        <v>291</v>
      </c>
      <c r="B36" s="97">
        <v>45989</v>
      </c>
      <c r="C36" s="10">
        <f t="shared" si="5"/>
        <v>6.44938267449753</v>
      </c>
      <c r="E36" s="34" t="s">
        <v>321</v>
      </c>
      <c r="F36" s="97">
        <v>103329</v>
      </c>
      <c r="G36" s="101">
        <f t="shared" si="4"/>
        <v>12.457457004900808</v>
      </c>
    </row>
    <row r="37" spans="1:7" ht="12.75">
      <c r="A37" s="36" t="s">
        <v>320</v>
      </c>
      <c r="B37" s="97">
        <v>48722</v>
      </c>
      <c r="C37" s="10">
        <f t="shared" si="5"/>
        <v>6.832651779053005</v>
      </c>
      <c r="E37" s="34" t="s">
        <v>315</v>
      </c>
      <c r="F37" s="97">
        <v>38489</v>
      </c>
      <c r="G37" s="101">
        <f t="shared" si="4"/>
        <v>4.640275843776938</v>
      </c>
    </row>
    <row r="38" spans="1:7" ht="12.75">
      <c r="A38" s="36" t="s">
        <v>291</v>
      </c>
      <c r="B38" s="97">
        <v>30299</v>
      </c>
      <c r="C38" s="10">
        <f t="shared" si="5"/>
        <v>4.2490562015830005</v>
      </c>
      <c r="E38" s="34" t="s">
        <v>253</v>
      </c>
      <c r="F38" s="97">
        <v>70421</v>
      </c>
      <c r="G38" s="101">
        <f t="shared" si="4"/>
        <v>8.490032611775202</v>
      </c>
    </row>
    <row r="39" spans="1:7" ht="12.75">
      <c r="A39" s="36"/>
      <c r="B39" s="97" t="s">
        <v>244</v>
      </c>
      <c r="C39" s="10"/>
      <c r="E39" s="34" t="s">
        <v>315</v>
      </c>
      <c r="F39" s="97">
        <v>36902</v>
      </c>
      <c r="G39" s="101">
        <f t="shared" si="4"/>
        <v>4.448945391853687</v>
      </c>
    </row>
    <row r="40" spans="1:7" ht="12.75">
      <c r="A40" s="96" t="s">
        <v>292</v>
      </c>
      <c r="B40" s="93" t="s">
        <v>244</v>
      </c>
      <c r="C40" s="10"/>
      <c r="E40" s="1"/>
      <c r="F40" s="97" t="s">
        <v>244</v>
      </c>
      <c r="G40" s="84"/>
    </row>
    <row r="41" spans="1:7" ht="12.75">
      <c r="A41" s="77" t="s">
        <v>293</v>
      </c>
      <c r="B41" s="100"/>
      <c r="C41" s="99"/>
      <c r="E41" s="14" t="s">
        <v>322</v>
      </c>
      <c r="F41" s="97" t="s">
        <v>244</v>
      </c>
      <c r="G41" s="101"/>
    </row>
    <row r="42" spans="1:9" ht="12.75">
      <c r="A42" s="96" t="s">
        <v>294</v>
      </c>
      <c r="B42" s="100">
        <v>16403</v>
      </c>
      <c r="C42" s="33">
        <f>(B42/$B$42)*100</f>
        <v>100</v>
      </c>
      <c r="E42" s="31" t="s">
        <v>262</v>
      </c>
      <c r="F42" s="80">
        <v>884118</v>
      </c>
      <c r="G42" s="99">
        <f>(F42/$F$42)*100</f>
        <v>100</v>
      </c>
      <c r="I42" s="39"/>
    </row>
    <row r="43" spans="1:7" ht="12.75">
      <c r="A43" s="36" t="s">
        <v>295</v>
      </c>
      <c r="B43" s="98">
        <v>3269</v>
      </c>
      <c r="C43" s="102">
        <f>(B43/$B$42)*100</f>
        <v>19.929281229043468</v>
      </c>
      <c r="E43" s="60" t="s">
        <v>165</v>
      </c>
      <c r="F43" s="106">
        <v>1027440</v>
      </c>
      <c r="G43" s="107">
        <f aca="true" t="shared" si="6" ref="G43:G71">(F43/$F$42)*100</f>
        <v>116.21073205160397</v>
      </c>
    </row>
    <row r="44" spans="1:7" ht="12.75">
      <c r="A44" s="36"/>
      <c r="B44" s="93" t="s">
        <v>244</v>
      </c>
      <c r="C44" s="10"/>
      <c r="E44" s="1" t="s">
        <v>323</v>
      </c>
      <c r="F44" s="97">
        <v>11925</v>
      </c>
      <c r="G44" s="101">
        <f t="shared" si="6"/>
        <v>1.3488018567657258</v>
      </c>
    </row>
    <row r="45" spans="1:7" ht="14.25">
      <c r="A45" s="29" t="s">
        <v>324</v>
      </c>
      <c r="B45" s="93" t="s">
        <v>244</v>
      </c>
      <c r="C45" s="10"/>
      <c r="E45" s="1" t="s">
        <v>193</v>
      </c>
      <c r="F45" s="97">
        <v>6084</v>
      </c>
      <c r="G45" s="101">
        <f t="shared" si="6"/>
        <v>0.6881434378668911</v>
      </c>
    </row>
    <row r="46" spans="1:7" ht="12.75">
      <c r="A46" s="29" t="s">
        <v>325</v>
      </c>
      <c r="B46" s="93">
        <v>681586</v>
      </c>
      <c r="C46" s="33">
        <f>(B46/$B$46)*100</f>
        <v>100</v>
      </c>
      <c r="E46" s="1" t="s">
        <v>326</v>
      </c>
      <c r="F46" s="97">
        <v>1774</v>
      </c>
      <c r="G46" s="101">
        <f t="shared" si="6"/>
        <v>0.20065194917420526</v>
      </c>
    </row>
    <row r="47" spans="1:7" ht="12.75">
      <c r="A47" s="36" t="s">
        <v>327</v>
      </c>
      <c r="B47" s="97">
        <v>66986</v>
      </c>
      <c r="C47" s="10">
        <f>(B47/$B$46)*100</f>
        <v>9.827960081339699</v>
      </c>
      <c r="E47" s="1" t="s">
        <v>328</v>
      </c>
      <c r="F47" s="97">
        <v>15605</v>
      </c>
      <c r="G47" s="101">
        <f t="shared" si="6"/>
        <v>1.765035888874562</v>
      </c>
    </row>
    <row r="48" spans="1:7" ht="12.75">
      <c r="A48" s="36"/>
      <c r="B48" s="93" t="s">
        <v>244</v>
      </c>
      <c r="C48" s="10"/>
      <c r="E48" s="1" t="s">
        <v>329</v>
      </c>
      <c r="F48" s="97">
        <v>38769</v>
      </c>
      <c r="G48" s="101">
        <f t="shared" si="6"/>
        <v>4.385048149681378</v>
      </c>
    </row>
    <row r="49" spans="1:7" ht="14.25">
      <c r="A49" s="29" t="s">
        <v>330</v>
      </c>
      <c r="B49" s="93" t="s">
        <v>244</v>
      </c>
      <c r="C49" s="10"/>
      <c r="E49" s="1" t="s">
        <v>194</v>
      </c>
      <c r="F49" s="97">
        <v>12301</v>
      </c>
      <c r="G49" s="101">
        <f t="shared" si="6"/>
        <v>1.3913301165681504</v>
      </c>
    </row>
    <row r="50" spans="1:7" ht="14.25">
      <c r="A50" s="29" t="s">
        <v>331</v>
      </c>
      <c r="B50" s="93" t="s">
        <v>244</v>
      </c>
      <c r="C50" s="10"/>
      <c r="E50" s="1" t="s">
        <v>195</v>
      </c>
      <c r="F50" s="97">
        <v>2649</v>
      </c>
      <c r="G50" s="101">
        <f t="shared" si="6"/>
        <v>0.2996206388739965</v>
      </c>
    </row>
    <row r="51" spans="1:7" ht="12.75">
      <c r="A51" s="5" t="s">
        <v>332</v>
      </c>
      <c r="B51" s="97">
        <v>172095</v>
      </c>
      <c r="C51" s="33">
        <f>(B51/$B$51)*100</f>
        <v>100</v>
      </c>
      <c r="E51" s="1" t="s">
        <v>333</v>
      </c>
      <c r="F51" s="97">
        <v>98929</v>
      </c>
      <c r="G51" s="101">
        <f t="shared" si="6"/>
        <v>11.189569718069308</v>
      </c>
    </row>
    <row r="52" spans="1:7" ht="12.75">
      <c r="A52" s="4" t="s">
        <v>334</v>
      </c>
      <c r="B52" s="98">
        <v>10046</v>
      </c>
      <c r="C52" s="10">
        <f>(B52/$B$51)*100</f>
        <v>5.8374734884802</v>
      </c>
      <c r="E52" s="1" t="s">
        <v>335</v>
      </c>
      <c r="F52" s="97">
        <v>13247</v>
      </c>
      <c r="G52" s="101">
        <f t="shared" si="6"/>
        <v>1.4983294085178676</v>
      </c>
    </row>
    <row r="53" spans="1:7" ht="12.75">
      <c r="A53" s="4"/>
      <c r="B53" s="93" t="s">
        <v>244</v>
      </c>
      <c r="C53" s="10"/>
      <c r="E53" s="1" t="s">
        <v>336</v>
      </c>
      <c r="F53" s="97">
        <v>10518</v>
      </c>
      <c r="G53" s="101">
        <f t="shared" si="6"/>
        <v>1.1896602037284616</v>
      </c>
    </row>
    <row r="54" spans="1:7" ht="14.25">
      <c r="A54" s="5" t="s">
        <v>337</v>
      </c>
      <c r="B54" s="93">
        <v>521803</v>
      </c>
      <c r="C54" s="33">
        <f>(B54/$B$54)*100</f>
        <v>100</v>
      </c>
      <c r="E54" s="1" t="s">
        <v>196</v>
      </c>
      <c r="F54" s="97">
        <v>133492</v>
      </c>
      <c r="G54" s="101">
        <f t="shared" si="6"/>
        <v>15.098889514748032</v>
      </c>
    </row>
    <row r="55" spans="1:7" ht="12.75">
      <c r="A55" s="4" t="s">
        <v>334</v>
      </c>
      <c r="B55" s="97">
        <v>74398</v>
      </c>
      <c r="C55" s="10">
        <f>(B55/$B$54)*100</f>
        <v>14.25787126559257</v>
      </c>
      <c r="E55" s="1" t="s">
        <v>338</v>
      </c>
      <c r="F55" s="97">
        <v>194614</v>
      </c>
      <c r="G55" s="101">
        <f t="shared" si="6"/>
        <v>22.012220088268762</v>
      </c>
    </row>
    <row r="56" spans="1:7" ht="12.75">
      <c r="A56" s="4" t="s">
        <v>339</v>
      </c>
      <c r="B56" s="117">
        <v>66.3</v>
      </c>
      <c r="C56" s="37" t="s">
        <v>255</v>
      </c>
      <c r="E56" s="1" t="s">
        <v>340</v>
      </c>
      <c r="F56" s="97">
        <v>3413</v>
      </c>
      <c r="G56" s="101">
        <f t="shared" si="6"/>
        <v>0.386034443366157</v>
      </c>
    </row>
    <row r="57" spans="1:7" ht="12.75">
      <c r="A57" s="4" t="s">
        <v>341</v>
      </c>
      <c r="B57" s="97">
        <v>447405</v>
      </c>
      <c r="C57" s="10">
        <f>(B57/$B$54)*100</f>
        <v>85.74212873440743</v>
      </c>
      <c r="E57" s="1" t="s">
        <v>342</v>
      </c>
      <c r="F57" s="97">
        <v>4933</v>
      </c>
      <c r="G57" s="101">
        <f t="shared" si="6"/>
        <v>0.5579571957589372</v>
      </c>
    </row>
    <row r="58" spans="1:7" ht="12.75">
      <c r="A58" s="4" t="s">
        <v>339</v>
      </c>
      <c r="B58" s="117">
        <v>77.6</v>
      </c>
      <c r="C58" s="37" t="s">
        <v>255</v>
      </c>
      <c r="E58" s="1" t="s">
        <v>343</v>
      </c>
      <c r="F58" s="97">
        <v>65232</v>
      </c>
      <c r="G58" s="101">
        <f t="shared" si="6"/>
        <v>7.378200647424891</v>
      </c>
    </row>
    <row r="59" spans="1:7" ht="12.75">
      <c r="A59" s="4"/>
      <c r="B59" s="93" t="s">
        <v>244</v>
      </c>
      <c r="C59" s="10"/>
      <c r="E59" s="1" t="s">
        <v>344</v>
      </c>
      <c r="F59" s="97">
        <v>4092</v>
      </c>
      <c r="G59" s="101">
        <f t="shared" si="6"/>
        <v>0.462834146573195</v>
      </c>
    </row>
    <row r="60" spans="1:7" ht="12.75">
      <c r="A60" s="5" t="s">
        <v>345</v>
      </c>
      <c r="B60" s="93">
        <v>129400</v>
      </c>
      <c r="C60" s="33">
        <f>(B60/$B$60)*100</f>
        <v>100</v>
      </c>
      <c r="E60" s="1" t="s">
        <v>346</v>
      </c>
      <c r="F60" s="97">
        <v>31668</v>
      </c>
      <c r="G60" s="101">
        <f t="shared" si="6"/>
        <v>3.5818748176148434</v>
      </c>
    </row>
    <row r="61" spans="1:7" ht="12.75">
      <c r="A61" s="4" t="s">
        <v>334</v>
      </c>
      <c r="B61" s="97">
        <v>45072</v>
      </c>
      <c r="C61" s="10">
        <f>(B61/$B$60)*100</f>
        <v>34.831530139103556</v>
      </c>
      <c r="E61" s="1" t="s">
        <v>347</v>
      </c>
      <c r="F61" s="97">
        <v>6293</v>
      </c>
      <c r="G61" s="101">
        <f t="shared" si="6"/>
        <v>0.7117828163208983</v>
      </c>
    </row>
    <row r="62" spans="1:7" ht="12.75">
      <c r="A62" s="4"/>
      <c r="B62" s="93" t="s">
        <v>244</v>
      </c>
      <c r="C62" s="10"/>
      <c r="E62" s="1" t="s">
        <v>348</v>
      </c>
      <c r="F62" s="97">
        <v>9014</v>
      </c>
      <c r="G62" s="101">
        <f t="shared" si="6"/>
        <v>1.0195471645187633</v>
      </c>
    </row>
    <row r="63" spans="1:7" ht="12.75">
      <c r="A63" s="5" t="s">
        <v>349</v>
      </c>
      <c r="B63" s="93" t="s">
        <v>244</v>
      </c>
      <c r="C63" s="10"/>
      <c r="E63" s="1" t="s">
        <v>350</v>
      </c>
      <c r="F63" s="97">
        <v>3802</v>
      </c>
      <c r="G63" s="101">
        <f t="shared" si="6"/>
        <v>0.43003309512983556</v>
      </c>
    </row>
    <row r="64" spans="1:7" ht="12.75">
      <c r="A64" s="29" t="s">
        <v>351</v>
      </c>
      <c r="B64" s="93">
        <v>829455</v>
      </c>
      <c r="C64" s="33">
        <f>(B64/$B$64)*100</f>
        <v>100</v>
      </c>
      <c r="E64" s="1" t="s">
        <v>352</v>
      </c>
      <c r="F64" s="97">
        <v>3951</v>
      </c>
      <c r="G64" s="101">
        <f t="shared" si="6"/>
        <v>0.4468860491472858</v>
      </c>
    </row>
    <row r="65" spans="1:7" ht="12.75">
      <c r="A65" s="4" t="s">
        <v>250</v>
      </c>
      <c r="B65" s="97">
        <v>520504</v>
      </c>
      <c r="C65" s="10">
        <f>(B65/$B$64)*100</f>
        <v>62.752530275904064</v>
      </c>
      <c r="E65" s="1" t="s">
        <v>353</v>
      </c>
      <c r="F65" s="97">
        <v>5706</v>
      </c>
      <c r="G65" s="101">
        <f t="shared" si="6"/>
        <v>0.6453889639165813</v>
      </c>
    </row>
    <row r="66" spans="1:7" ht="12.75">
      <c r="A66" s="4" t="s">
        <v>251</v>
      </c>
      <c r="B66" s="97">
        <v>269205</v>
      </c>
      <c r="C66" s="10">
        <f aca="true" t="shared" si="7" ref="C66:C71">(B66/$B$64)*100</f>
        <v>32.45564858853102</v>
      </c>
      <c r="E66" s="1" t="s">
        <v>354</v>
      </c>
      <c r="F66" s="97">
        <v>3460</v>
      </c>
      <c r="G66" s="101">
        <f t="shared" si="6"/>
        <v>0.3913504758414601</v>
      </c>
    </row>
    <row r="67" spans="1:7" ht="12.75">
      <c r="A67" s="4" t="s">
        <v>355</v>
      </c>
      <c r="B67" s="97">
        <v>159955</v>
      </c>
      <c r="C67" s="10">
        <f t="shared" si="7"/>
        <v>19.284349361930424</v>
      </c>
      <c r="E67" s="1" t="s">
        <v>356</v>
      </c>
      <c r="F67" s="97">
        <v>7634</v>
      </c>
      <c r="G67" s="101">
        <f t="shared" si="6"/>
        <v>0.8634594024779498</v>
      </c>
    </row>
    <row r="68" spans="1:7" ht="12.75">
      <c r="A68" s="4" t="s">
        <v>357</v>
      </c>
      <c r="B68" s="97">
        <v>109250</v>
      </c>
      <c r="C68" s="10">
        <f t="shared" si="7"/>
        <v>13.171299226600599</v>
      </c>
      <c r="E68" s="1" t="s">
        <v>358</v>
      </c>
      <c r="F68" s="97">
        <v>30174</v>
      </c>
      <c r="G68" s="101">
        <f t="shared" si="6"/>
        <v>3.4128928491445714</v>
      </c>
    </row>
    <row r="69" spans="1:7" ht="12.75">
      <c r="A69" s="4" t="s">
        <v>359</v>
      </c>
      <c r="B69" s="97">
        <v>47727</v>
      </c>
      <c r="C69" s="10">
        <f t="shared" si="7"/>
        <v>5.754019205381847</v>
      </c>
      <c r="E69" s="1" t="s">
        <v>360</v>
      </c>
      <c r="F69" s="97">
        <v>2144</v>
      </c>
      <c r="G69" s="101">
        <f t="shared" si="6"/>
        <v>0.24250156653297408</v>
      </c>
    </row>
    <row r="70" spans="1:7" ht="12.75">
      <c r="A70" s="4" t="s">
        <v>361</v>
      </c>
      <c r="B70" s="97">
        <v>61523</v>
      </c>
      <c r="C70" s="10">
        <f t="shared" si="7"/>
        <v>7.417280021218751</v>
      </c>
      <c r="E70" s="1" t="s">
        <v>362</v>
      </c>
      <c r="F70" s="97">
        <v>10122</v>
      </c>
      <c r="G70" s="101">
        <f t="shared" si="6"/>
        <v>1.1448698024471846</v>
      </c>
    </row>
    <row r="71" spans="1:7" ht="13.5" thickBot="1">
      <c r="A71" s="7" t="s">
        <v>252</v>
      </c>
      <c r="B71" s="103">
        <v>39746</v>
      </c>
      <c r="C71" s="40">
        <f t="shared" si="7"/>
        <v>4.791821135564919</v>
      </c>
      <c r="D71" s="41"/>
      <c r="E71" s="9" t="s">
        <v>363</v>
      </c>
      <c r="F71" s="103">
        <v>295895</v>
      </c>
      <c r="G71" s="104">
        <f t="shared" si="6"/>
        <v>33.467817644251106</v>
      </c>
    </row>
    <row r="72" spans="5:6" ht="13.5" thickTop="1">
      <c r="E72" s="6"/>
      <c r="F72"/>
    </row>
    <row r="73" ht="12.75">
      <c r="A73" s="15" t="s">
        <v>288</v>
      </c>
    </row>
    <row r="74" ht="14.25">
      <c r="A74" s="15" t="s">
        <v>197</v>
      </c>
    </row>
    <row r="75" ht="12.75">
      <c r="A75" s="15" t="s">
        <v>198</v>
      </c>
    </row>
    <row r="76" ht="12.75">
      <c r="A76" s="15" t="s">
        <v>162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371</v>
      </c>
      <c r="B1" s="63"/>
      <c r="C1" s="63"/>
      <c r="D1" s="64"/>
      <c r="E1" s="63"/>
      <c r="F1" s="62"/>
      <c r="G1" s="62"/>
    </row>
    <row r="2" spans="1:7" ht="12.75">
      <c r="A2" t="s">
        <v>386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247</v>
      </c>
      <c r="B6" s="24" t="s">
        <v>248</v>
      </c>
      <c r="C6" s="12" t="s">
        <v>249</v>
      </c>
      <c r="D6" s="25"/>
      <c r="E6" s="26" t="s">
        <v>247</v>
      </c>
      <c r="F6" s="24" t="s">
        <v>248</v>
      </c>
      <c r="G6" s="27" t="s">
        <v>249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372</v>
      </c>
      <c r="B8" s="78"/>
      <c r="C8" s="76"/>
      <c r="D8" s="65"/>
      <c r="E8" s="79" t="s">
        <v>373</v>
      </c>
      <c r="F8" s="78"/>
      <c r="G8" s="76"/>
    </row>
    <row r="9" spans="1:7" ht="12.75">
      <c r="A9" s="77" t="s">
        <v>374</v>
      </c>
      <c r="B9" s="80">
        <v>702617</v>
      </c>
      <c r="C9" s="81">
        <f>(B9/$B$9)*100</f>
        <v>100</v>
      </c>
      <c r="D9" s="65"/>
      <c r="E9" s="79" t="s">
        <v>375</v>
      </c>
      <c r="F9" s="80">
        <v>330891</v>
      </c>
      <c r="G9" s="81">
        <f>(F9/$F$9)*100</f>
        <v>100</v>
      </c>
    </row>
    <row r="10" spans="1:7" ht="12.75">
      <c r="A10" s="82" t="s">
        <v>376</v>
      </c>
      <c r="B10" s="97">
        <v>453774</v>
      </c>
      <c r="C10" s="105">
        <f>(B10/$B$9)*100</f>
        <v>64.5834074609638</v>
      </c>
      <c r="D10" s="65"/>
      <c r="E10" s="78" t="s">
        <v>377</v>
      </c>
      <c r="F10" s="97">
        <v>16418</v>
      </c>
      <c r="G10" s="105">
        <f aca="true" t="shared" si="0" ref="G10:G19">(F10/$F$9)*100</f>
        <v>4.961754777252932</v>
      </c>
    </row>
    <row r="11" spans="1:7" ht="12.75">
      <c r="A11" s="82" t="s">
        <v>378</v>
      </c>
      <c r="B11" s="97">
        <v>453679</v>
      </c>
      <c r="C11" s="105">
        <f aca="true" t="shared" si="1" ref="C11:C16">(B11/$B$9)*100</f>
        <v>64.56988658116727</v>
      </c>
      <c r="D11" s="65"/>
      <c r="E11" s="78" t="s">
        <v>379</v>
      </c>
      <c r="F11" s="97">
        <v>12028</v>
      </c>
      <c r="G11" s="105">
        <f t="shared" si="0"/>
        <v>3.6350338933364763</v>
      </c>
    </row>
    <row r="12" spans="1:7" ht="12.75">
      <c r="A12" s="82" t="s">
        <v>380</v>
      </c>
      <c r="B12" s="97">
        <v>435277</v>
      </c>
      <c r="C12" s="105">
        <f>(B12/$B$9)*100</f>
        <v>61.95082100205374</v>
      </c>
      <c r="D12" s="65"/>
      <c r="E12" s="78" t="s">
        <v>381</v>
      </c>
      <c r="F12" s="97">
        <v>25022</v>
      </c>
      <c r="G12" s="105">
        <f t="shared" si="0"/>
        <v>7.562006823999444</v>
      </c>
    </row>
    <row r="13" spans="1:7" ht="12.75">
      <c r="A13" s="82" t="s">
        <v>382</v>
      </c>
      <c r="B13" s="97">
        <v>18402</v>
      </c>
      <c r="C13" s="105">
        <f>(B13/$B$9)*100</f>
        <v>2.619065579113514</v>
      </c>
      <c r="D13" s="65"/>
      <c r="E13" s="78" t="s">
        <v>387</v>
      </c>
      <c r="F13" s="97">
        <v>27776</v>
      </c>
      <c r="G13" s="105">
        <f t="shared" si="0"/>
        <v>8.394305073271862</v>
      </c>
    </row>
    <row r="14" spans="1:7" ht="12.75">
      <c r="A14" s="82" t="s">
        <v>383</v>
      </c>
      <c r="B14" s="108">
        <v>4.1</v>
      </c>
      <c r="C14" s="111" t="s">
        <v>255</v>
      </c>
      <c r="D14" s="65"/>
      <c r="E14" s="78" t="s">
        <v>388</v>
      </c>
      <c r="F14" s="97">
        <v>43546</v>
      </c>
      <c r="G14" s="105">
        <f t="shared" si="0"/>
        <v>13.160224968343048</v>
      </c>
    </row>
    <row r="15" spans="1:7" ht="12.75">
      <c r="A15" s="82" t="s">
        <v>384</v>
      </c>
      <c r="B15" s="108">
        <v>95</v>
      </c>
      <c r="C15" s="105">
        <f t="shared" si="1"/>
        <v>0.013520879796532107</v>
      </c>
      <c r="D15" s="65"/>
      <c r="E15" s="78" t="s">
        <v>385</v>
      </c>
      <c r="F15" s="97">
        <v>62841</v>
      </c>
      <c r="G15" s="105">
        <f t="shared" si="0"/>
        <v>18.99145035676401</v>
      </c>
    </row>
    <row r="16" spans="1:7" ht="12.75">
      <c r="A16" s="82" t="s">
        <v>65</v>
      </c>
      <c r="B16" s="97">
        <v>248843</v>
      </c>
      <c r="C16" s="105">
        <f t="shared" si="1"/>
        <v>35.4165925390362</v>
      </c>
      <c r="D16" s="65"/>
      <c r="E16" s="78" t="s">
        <v>66</v>
      </c>
      <c r="F16" s="97">
        <v>48612</v>
      </c>
      <c r="G16" s="105">
        <f t="shared" si="0"/>
        <v>14.691242735523177</v>
      </c>
    </row>
    <row r="17" spans="1:7" ht="12.75">
      <c r="A17" s="82"/>
      <c r="B17" s="97" t="s">
        <v>244</v>
      </c>
      <c r="C17" s="105" t="s">
        <v>244</v>
      </c>
      <c r="D17" s="65"/>
      <c r="E17" s="78" t="s">
        <v>67</v>
      </c>
      <c r="F17" s="97">
        <v>51224</v>
      </c>
      <c r="G17" s="105">
        <f t="shared" si="0"/>
        <v>15.480626550737252</v>
      </c>
    </row>
    <row r="18" spans="1:7" ht="12.75">
      <c r="A18" s="77" t="s">
        <v>68</v>
      </c>
      <c r="B18" s="80">
        <v>370450</v>
      </c>
      <c r="C18" s="81">
        <f>(B18/$B$18)*100</f>
        <v>100</v>
      </c>
      <c r="D18" s="65"/>
      <c r="E18" s="78" t="s">
        <v>167</v>
      </c>
      <c r="F18" s="97">
        <v>19403</v>
      </c>
      <c r="G18" s="105">
        <f t="shared" si="0"/>
        <v>5.863864535451251</v>
      </c>
    </row>
    <row r="19" spans="1:9" ht="12.75">
      <c r="A19" s="82" t="s">
        <v>376</v>
      </c>
      <c r="B19" s="97">
        <v>208249</v>
      </c>
      <c r="C19" s="105">
        <f>(B19/$B$18)*100</f>
        <v>56.215143744095016</v>
      </c>
      <c r="D19" s="65"/>
      <c r="E19" s="78" t="s">
        <v>166</v>
      </c>
      <c r="F19" s="98">
        <v>24021</v>
      </c>
      <c r="G19" s="105">
        <f t="shared" si="0"/>
        <v>7.259490285320544</v>
      </c>
      <c r="I19" s="115"/>
    </row>
    <row r="20" spans="1:7" ht="12.75">
      <c r="A20" s="82" t="s">
        <v>378</v>
      </c>
      <c r="B20" s="97">
        <v>208238</v>
      </c>
      <c r="C20" s="105">
        <f>(B20/$B$18)*100</f>
        <v>56.21217438250776</v>
      </c>
      <c r="D20" s="65"/>
      <c r="E20" s="78" t="s">
        <v>69</v>
      </c>
      <c r="F20" s="97">
        <v>65241</v>
      </c>
      <c r="G20" s="111" t="s">
        <v>255</v>
      </c>
    </row>
    <row r="21" spans="1:7" ht="12.75">
      <c r="A21" s="82" t="s">
        <v>380</v>
      </c>
      <c r="B21" s="97">
        <v>199456</v>
      </c>
      <c r="C21" s="105">
        <f>(B21/$B$18)*100</f>
        <v>53.84154406802537</v>
      </c>
      <c r="D21" s="65"/>
      <c r="E21" s="78"/>
      <c r="F21" s="97" t="s">
        <v>244</v>
      </c>
      <c r="G21" s="105" t="s">
        <v>244</v>
      </c>
    </row>
    <row r="22" spans="1:7" ht="12.75">
      <c r="A22" s="82"/>
      <c r="B22" s="97" t="s">
        <v>244</v>
      </c>
      <c r="C22" s="105" t="s">
        <v>244</v>
      </c>
      <c r="D22" s="65"/>
      <c r="E22" s="78" t="s">
        <v>70</v>
      </c>
      <c r="F22" s="97">
        <v>272974</v>
      </c>
      <c r="G22" s="105">
        <f>(F22/$F$9)*100</f>
        <v>82.49665297635778</v>
      </c>
    </row>
    <row r="23" spans="1:7" ht="12.75">
      <c r="A23" s="77" t="s">
        <v>71</v>
      </c>
      <c r="B23" s="80">
        <v>64579</v>
      </c>
      <c r="C23" s="81">
        <f>(B23/$B$23)*100</f>
        <v>100</v>
      </c>
      <c r="D23" s="65"/>
      <c r="E23" s="78" t="s">
        <v>72</v>
      </c>
      <c r="F23" s="97">
        <v>88999</v>
      </c>
      <c r="G23" s="111" t="s">
        <v>255</v>
      </c>
    </row>
    <row r="24" spans="1:7" ht="12.75">
      <c r="A24" s="82" t="s">
        <v>73</v>
      </c>
      <c r="B24" s="97">
        <v>32745</v>
      </c>
      <c r="C24" s="105">
        <f>(B24/$B$23)*100</f>
        <v>50.70533764846158</v>
      </c>
      <c r="D24" s="65"/>
      <c r="E24" s="78" t="s">
        <v>74</v>
      </c>
      <c r="F24" s="97">
        <v>93396</v>
      </c>
      <c r="G24" s="105">
        <f>(F24/$F$9)*100</f>
        <v>28.225609037417154</v>
      </c>
    </row>
    <row r="25" spans="1:7" ht="12.75">
      <c r="A25" s="82"/>
      <c r="B25" s="97" t="s">
        <v>244</v>
      </c>
      <c r="C25" s="105" t="s">
        <v>244</v>
      </c>
      <c r="D25" s="65"/>
      <c r="E25" s="78" t="s">
        <v>75</v>
      </c>
      <c r="F25" s="97">
        <v>13294</v>
      </c>
      <c r="G25" s="111" t="s">
        <v>255</v>
      </c>
    </row>
    <row r="26" spans="1:7" ht="12.75">
      <c r="A26" s="77" t="s">
        <v>81</v>
      </c>
      <c r="B26" s="97" t="s">
        <v>244</v>
      </c>
      <c r="C26" s="105" t="s">
        <v>244</v>
      </c>
      <c r="D26" s="65"/>
      <c r="E26" s="78" t="s">
        <v>108</v>
      </c>
      <c r="F26" s="98">
        <v>7925</v>
      </c>
      <c r="G26" s="105">
        <f>(F26/$F$9)*100</f>
        <v>2.3950485205097753</v>
      </c>
    </row>
    <row r="27" spans="1:7" ht="12.75">
      <c r="A27" s="77" t="s">
        <v>83</v>
      </c>
      <c r="B27" s="80">
        <v>427462</v>
      </c>
      <c r="C27" s="81">
        <f>(B27/$B$27)*100</f>
        <v>100</v>
      </c>
      <c r="D27" s="65"/>
      <c r="E27" s="78" t="s">
        <v>76</v>
      </c>
      <c r="F27" s="98">
        <v>6912</v>
      </c>
      <c r="G27" s="111" t="s">
        <v>255</v>
      </c>
    </row>
    <row r="28" spans="1:7" ht="12.75">
      <c r="A28" s="82" t="s">
        <v>84</v>
      </c>
      <c r="B28" s="97">
        <v>311325</v>
      </c>
      <c r="C28" s="105">
        <f aca="true" t="shared" si="2" ref="C28:C33">(B28/$B$27)*100</f>
        <v>72.83103527331085</v>
      </c>
      <c r="D28" s="65"/>
      <c r="E28" s="78" t="s">
        <v>77</v>
      </c>
      <c r="F28" s="97">
        <v>4829</v>
      </c>
      <c r="G28" s="105">
        <f>(F28/$F$9)*100</f>
        <v>1.4593929723081014</v>
      </c>
    </row>
    <row r="29" spans="1:7" ht="12.75">
      <c r="A29" s="82" t="s">
        <v>85</v>
      </c>
      <c r="B29" s="97">
        <v>41284</v>
      </c>
      <c r="C29" s="105">
        <f t="shared" si="2"/>
        <v>9.657934506459053</v>
      </c>
      <c r="D29" s="65"/>
      <c r="E29" s="78" t="s">
        <v>78</v>
      </c>
      <c r="F29" s="97">
        <v>3339</v>
      </c>
      <c r="G29" s="111" t="s">
        <v>255</v>
      </c>
    </row>
    <row r="30" spans="1:7" ht="12.75">
      <c r="A30" s="82" t="s">
        <v>86</v>
      </c>
      <c r="B30" s="97">
        <v>46957</v>
      </c>
      <c r="C30" s="105">
        <f t="shared" si="2"/>
        <v>10.985070017919723</v>
      </c>
      <c r="D30" s="65"/>
      <c r="E30" s="78" t="s">
        <v>79</v>
      </c>
      <c r="F30" s="97">
        <v>54070</v>
      </c>
      <c r="G30" s="105">
        <f>(F30/$F$9)*100</f>
        <v>16.340728517850287</v>
      </c>
    </row>
    <row r="31" spans="1:7" ht="12.75">
      <c r="A31" s="82" t="s">
        <v>113</v>
      </c>
      <c r="B31" s="97">
        <v>11867</v>
      </c>
      <c r="C31" s="105">
        <f t="shared" si="2"/>
        <v>2.776153201922042</v>
      </c>
      <c r="D31" s="65"/>
      <c r="E31" s="78" t="s">
        <v>80</v>
      </c>
      <c r="F31" s="97">
        <v>19137</v>
      </c>
      <c r="G31" s="111" t="s">
        <v>255</v>
      </c>
    </row>
    <row r="32" spans="1:7" ht="12.75">
      <c r="A32" s="82" t="s">
        <v>87</v>
      </c>
      <c r="B32" s="97">
        <v>2737</v>
      </c>
      <c r="C32" s="105">
        <f t="shared" si="2"/>
        <v>0.6402908328693544</v>
      </c>
      <c r="D32" s="65"/>
      <c r="E32" s="79"/>
      <c r="F32" s="97" t="s">
        <v>244</v>
      </c>
      <c r="G32" s="105" t="s">
        <v>244</v>
      </c>
    </row>
    <row r="33" spans="1:7" ht="12.75">
      <c r="A33" s="82" t="s">
        <v>88</v>
      </c>
      <c r="B33" s="97">
        <v>13292</v>
      </c>
      <c r="C33" s="105">
        <f t="shared" si="2"/>
        <v>3.109516167518984</v>
      </c>
      <c r="D33" s="65"/>
      <c r="E33" s="79" t="s">
        <v>82</v>
      </c>
      <c r="F33" s="80">
        <v>236224</v>
      </c>
      <c r="G33" s="81">
        <f>(F33/$F$33)*100</f>
        <v>100</v>
      </c>
    </row>
    <row r="34" spans="1:7" ht="12.75">
      <c r="A34" s="82" t="s">
        <v>89</v>
      </c>
      <c r="B34" s="118">
        <v>29.7</v>
      </c>
      <c r="C34" s="111" t="s">
        <v>255</v>
      </c>
      <c r="D34" s="65"/>
      <c r="E34" s="78" t="s">
        <v>377</v>
      </c>
      <c r="F34" s="97">
        <v>5484</v>
      </c>
      <c r="G34" s="105">
        <f aca="true" t="shared" si="3" ref="G34:G43">(F34/$F$33)*100</f>
        <v>2.321525331888377</v>
      </c>
    </row>
    <row r="35" spans="1:7" ht="12.75">
      <c r="A35" s="82"/>
      <c r="B35" s="97" t="s">
        <v>244</v>
      </c>
      <c r="C35" s="105" t="s">
        <v>244</v>
      </c>
      <c r="D35" s="65"/>
      <c r="E35" s="78" t="s">
        <v>379</v>
      </c>
      <c r="F35" s="97">
        <v>3855</v>
      </c>
      <c r="G35" s="105">
        <f t="shared" si="3"/>
        <v>1.631925629910593</v>
      </c>
    </row>
    <row r="36" spans="1:7" ht="12.75">
      <c r="A36" s="77" t="s">
        <v>90</v>
      </c>
      <c r="B36" s="97"/>
      <c r="C36" s="105" t="s">
        <v>244</v>
      </c>
      <c r="D36" s="65"/>
      <c r="E36" s="78" t="s">
        <v>381</v>
      </c>
      <c r="F36" s="97">
        <v>12344</v>
      </c>
      <c r="G36" s="105">
        <f t="shared" si="3"/>
        <v>5.225548631807098</v>
      </c>
    </row>
    <row r="37" spans="1:7" ht="12.75">
      <c r="A37" s="77" t="s">
        <v>92</v>
      </c>
      <c r="B37" s="80">
        <v>435277</v>
      </c>
      <c r="C37" s="81">
        <f>(B37/$B$37)*100</f>
        <v>100</v>
      </c>
      <c r="D37" s="65"/>
      <c r="E37" s="78" t="s">
        <v>387</v>
      </c>
      <c r="F37" s="97">
        <v>16128</v>
      </c>
      <c r="G37" s="105">
        <f t="shared" si="3"/>
        <v>6.827418043890544</v>
      </c>
    </row>
    <row r="38" spans="1:7" ht="12.75">
      <c r="A38" s="77" t="s">
        <v>93</v>
      </c>
      <c r="B38" s="97" t="s">
        <v>244</v>
      </c>
      <c r="C38" s="105" t="s">
        <v>244</v>
      </c>
      <c r="D38" s="65"/>
      <c r="E38" s="78" t="s">
        <v>388</v>
      </c>
      <c r="F38" s="97">
        <v>27339</v>
      </c>
      <c r="G38" s="105">
        <f t="shared" si="3"/>
        <v>11.57333717149824</v>
      </c>
    </row>
    <row r="39" spans="1:7" ht="12.75">
      <c r="A39" s="82" t="s">
        <v>95</v>
      </c>
      <c r="B39" s="98">
        <v>187476</v>
      </c>
      <c r="C39" s="105">
        <f>(B39/$B$37)*100</f>
        <v>43.07050452929973</v>
      </c>
      <c r="D39" s="65"/>
      <c r="E39" s="78" t="s">
        <v>385</v>
      </c>
      <c r="F39" s="97">
        <v>47111</v>
      </c>
      <c r="G39" s="105">
        <f t="shared" si="3"/>
        <v>19.943358845841235</v>
      </c>
    </row>
    <row r="40" spans="1:7" ht="12.75">
      <c r="A40" s="82" t="s">
        <v>96</v>
      </c>
      <c r="B40" s="98">
        <v>47431</v>
      </c>
      <c r="C40" s="105">
        <f>(B40/$B$37)*100</f>
        <v>10.896739317721819</v>
      </c>
      <c r="D40" s="65"/>
      <c r="E40" s="78" t="s">
        <v>66</v>
      </c>
      <c r="F40" s="97">
        <v>40111</v>
      </c>
      <c r="G40" s="105">
        <f t="shared" si="3"/>
        <v>16.98006976429152</v>
      </c>
    </row>
    <row r="41" spans="1:7" ht="12.75">
      <c r="A41" s="82" t="s">
        <v>98</v>
      </c>
      <c r="B41" s="98">
        <v>131602</v>
      </c>
      <c r="C41" s="105">
        <f>(B41/$B$37)*100</f>
        <v>30.234080826691965</v>
      </c>
      <c r="D41" s="65"/>
      <c r="E41" s="78" t="s">
        <v>67</v>
      </c>
      <c r="F41" s="97">
        <v>44836</v>
      </c>
      <c r="G41" s="105">
        <f t="shared" si="3"/>
        <v>18.98028989433758</v>
      </c>
    </row>
    <row r="42" spans="1:7" ht="12.75">
      <c r="A42" s="82" t="s">
        <v>254</v>
      </c>
      <c r="B42" s="98">
        <v>180</v>
      </c>
      <c r="C42" s="105">
        <f>(B42/$B$37)*100</f>
        <v>0.04135297752925149</v>
      </c>
      <c r="D42" s="65"/>
      <c r="E42" s="78" t="s">
        <v>167</v>
      </c>
      <c r="F42" s="97">
        <v>17289</v>
      </c>
      <c r="G42" s="105">
        <f t="shared" si="3"/>
        <v>7.318900704416148</v>
      </c>
    </row>
    <row r="43" spans="1:7" ht="12.75">
      <c r="A43" s="82" t="s">
        <v>284</v>
      </c>
      <c r="B43" s="97" t="s">
        <v>244</v>
      </c>
      <c r="C43" s="105" t="s">
        <v>244</v>
      </c>
      <c r="D43" s="65"/>
      <c r="E43" s="78" t="s">
        <v>166</v>
      </c>
      <c r="F43" s="98">
        <v>21727</v>
      </c>
      <c r="G43" s="105">
        <f t="shared" si="3"/>
        <v>9.197625982118666</v>
      </c>
    </row>
    <row r="44" spans="1:7" ht="12.75">
      <c r="A44" s="82" t="s">
        <v>285</v>
      </c>
      <c r="B44" s="98">
        <v>28834</v>
      </c>
      <c r="C44" s="105">
        <f>(B44/$B$37)*100</f>
        <v>6.624287522657986</v>
      </c>
      <c r="D44" s="65"/>
      <c r="E44" s="78" t="s">
        <v>91</v>
      </c>
      <c r="F44" s="97">
        <v>78079</v>
      </c>
      <c r="G44" s="111" t="s">
        <v>255</v>
      </c>
    </row>
    <row r="45" spans="1:7" ht="12.75">
      <c r="A45" s="82" t="s">
        <v>101</v>
      </c>
      <c r="B45" s="97" t="s">
        <v>244</v>
      </c>
      <c r="C45" s="105" t="s">
        <v>244</v>
      </c>
      <c r="D45" s="65"/>
      <c r="E45" s="78"/>
      <c r="F45" s="97" t="s">
        <v>244</v>
      </c>
      <c r="G45" s="105" t="s">
        <v>244</v>
      </c>
    </row>
    <row r="46" spans="1:7" ht="12.75">
      <c r="A46" s="82" t="s">
        <v>102</v>
      </c>
      <c r="B46" s="98">
        <v>39754</v>
      </c>
      <c r="C46" s="105">
        <f>(B46/$B$37)*100</f>
        <v>9.133034826099243</v>
      </c>
      <c r="D46" s="65"/>
      <c r="E46" s="78" t="s">
        <v>94</v>
      </c>
      <c r="F46" s="97">
        <v>33638</v>
      </c>
      <c r="G46" s="111" t="s">
        <v>255</v>
      </c>
    </row>
    <row r="47" spans="1:7" ht="12.75">
      <c r="A47" s="77"/>
      <c r="B47" s="97" t="s">
        <v>244</v>
      </c>
      <c r="C47" s="105" t="s">
        <v>244</v>
      </c>
      <c r="D47" s="65"/>
      <c r="E47" s="43" t="s">
        <v>97</v>
      </c>
      <c r="F47" s="97" t="s">
        <v>244</v>
      </c>
      <c r="G47" s="105" t="s">
        <v>244</v>
      </c>
    </row>
    <row r="48" spans="1:7" ht="12.75">
      <c r="A48" s="77" t="s">
        <v>105</v>
      </c>
      <c r="B48" s="97" t="s">
        <v>244</v>
      </c>
      <c r="C48" s="105" t="s">
        <v>244</v>
      </c>
      <c r="D48" s="65"/>
      <c r="E48" s="78" t="s">
        <v>99</v>
      </c>
      <c r="F48" s="98">
        <v>51346</v>
      </c>
      <c r="G48" s="111" t="s">
        <v>255</v>
      </c>
    </row>
    <row r="49" spans="1:7" ht="13.5" thickBot="1">
      <c r="A49" s="82" t="s">
        <v>286</v>
      </c>
      <c r="B49" s="98">
        <v>534</v>
      </c>
      <c r="C49" s="105">
        <f aca="true" t="shared" si="4" ref="C49:C55">(B49/$B$37)*100</f>
        <v>0.12268050000344607</v>
      </c>
      <c r="D49" s="87"/>
      <c r="E49" s="88" t="s">
        <v>100</v>
      </c>
      <c r="F49" s="112">
        <v>37295</v>
      </c>
      <c r="G49" s="113" t="s">
        <v>255</v>
      </c>
    </row>
    <row r="50" spans="1:7" ht="13.5" thickTop="1">
      <c r="A50" s="82" t="s">
        <v>114</v>
      </c>
      <c r="B50" s="98">
        <v>21865</v>
      </c>
      <c r="C50" s="105">
        <f t="shared" si="4"/>
        <v>5.023238075983799</v>
      </c>
      <c r="D50" s="65"/>
      <c r="E50" s="78"/>
      <c r="F50" s="86"/>
      <c r="G50" s="85"/>
    </row>
    <row r="51" spans="1:7" ht="12.75">
      <c r="A51" s="82" t="s">
        <v>115</v>
      </c>
      <c r="B51" s="98">
        <v>49443</v>
      </c>
      <c r="C51" s="105">
        <f t="shared" si="4"/>
        <v>11.35897371099323</v>
      </c>
      <c r="D51" s="65"/>
      <c r="E51" s="45"/>
      <c r="F51" s="46" t="s">
        <v>248</v>
      </c>
      <c r="G51" s="47" t="s">
        <v>249</v>
      </c>
    </row>
    <row r="52" spans="1:7" ht="12.75">
      <c r="A52" s="82" t="s">
        <v>117</v>
      </c>
      <c r="B52" s="98">
        <v>25175</v>
      </c>
      <c r="C52" s="105">
        <f t="shared" si="4"/>
        <v>5.783673384993923</v>
      </c>
      <c r="D52" s="65"/>
      <c r="E52" s="45"/>
      <c r="F52" s="46" t="s">
        <v>103</v>
      </c>
      <c r="G52" s="47" t="s">
        <v>103</v>
      </c>
    </row>
    <row r="53" spans="1:7" ht="12.75">
      <c r="A53" s="82" t="s">
        <v>119</v>
      </c>
      <c r="B53" s="98">
        <v>51500</v>
      </c>
      <c r="C53" s="105">
        <f t="shared" si="4"/>
        <v>11.831546348646954</v>
      </c>
      <c r="D53" s="65"/>
      <c r="E53" s="45"/>
      <c r="F53" s="46" t="s">
        <v>104</v>
      </c>
      <c r="G53" s="48" t="s">
        <v>104</v>
      </c>
    </row>
    <row r="54" spans="1:7" ht="12.75">
      <c r="A54" s="82" t="s">
        <v>364</v>
      </c>
      <c r="B54" s="98">
        <v>23189</v>
      </c>
      <c r="C54" s="105">
        <f t="shared" si="4"/>
        <v>5.327412199587848</v>
      </c>
      <c r="D54" s="67"/>
      <c r="E54" s="49" t="s">
        <v>247</v>
      </c>
      <c r="F54" s="50" t="s">
        <v>106</v>
      </c>
      <c r="G54" s="51" t="s">
        <v>106</v>
      </c>
    </row>
    <row r="55" spans="1:7" ht="12.75">
      <c r="A55" s="82" t="s">
        <v>109</v>
      </c>
      <c r="B55" s="98">
        <v>21823</v>
      </c>
      <c r="C55" s="105">
        <f t="shared" si="4"/>
        <v>5.01358904789364</v>
      </c>
      <c r="D55" s="65"/>
      <c r="E55" s="78"/>
      <c r="F55" s="89"/>
      <c r="G55" s="84"/>
    </row>
    <row r="56" spans="1:8" ht="12.75">
      <c r="A56" s="82" t="s">
        <v>283</v>
      </c>
      <c r="B56" s="97" t="s">
        <v>244</v>
      </c>
      <c r="C56" s="105" t="s">
        <v>244</v>
      </c>
      <c r="D56" s="65"/>
      <c r="E56" s="79" t="s">
        <v>107</v>
      </c>
      <c r="F56" s="83"/>
      <c r="G56" s="84"/>
      <c r="H56" s="79" t="s">
        <v>107</v>
      </c>
    </row>
    <row r="57" spans="1:12" ht="12.75">
      <c r="A57" s="82" t="s">
        <v>366</v>
      </c>
      <c r="B57" s="98">
        <v>43673</v>
      </c>
      <c r="C57" s="105">
        <f>(B57/$B$37)*100</f>
        <v>10.033381042416668</v>
      </c>
      <c r="D57" s="65"/>
      <c r="E57" s="79" t="s">
        <v>82</v>
      </c>
      <c r="F57" s="80">
        <v>7992</v>
      </c>
      <c r="G57" s="105">
        <f>(F57/$L$57)*100</f>
        <v>3.3832294771064753</v>
      </c>
      <c r="H57" s="79" t="s">
        <v>82</v>
      </c>
      <c r="L57" s="15">
        <v>236224</v>
      </c>
    </row>
    <row r="58" spans="1:12" ht="12.75">
      <c r="A58" s="82" t="s">
        <v>282</v>
      </c>
      <c r="B58" s="97" t="s">
        <v>244</v>
      </c>
      <c r="C58" s="105" t="s">
        <v>244</v>
      </c>
      <c r="D58" s="65"/>
      <c r="E58" s="78" t="s">
        <v>116</v>
      </c>
      <c r="F58" s="97">
        <v>5279</v>
      </c>
      <c r="G58" s="105">
        <f>(F58/L58)*100</f>
        <v>4.641899318531546</v>
      </c>
      <c r="H58" s="78" t="s">
        <v>116</v>
      </c>
      <c r="L58" s="15">
        <v>113725</v>
      </c>
    </row>
    <row r="59" spans="1:12" ht="12.75">
      <c r="A59" s="82" t="s">
        <v>110</v>
      </c>
      <c r="B59" s="98">
        <v>53231</v>
      </c>
      <c r="C59" s="105">
        <f>(B59/$B$37)*100</f>
        <v>12.229224149219922</v>
      </c>
      <c r="D59" s="65"/>
      <c r="E59" s="78" t="s">
        <v>118</v>
      </c>
      <c r="F59" s="97">
        <v>2139</v>
      </c>
      <c r="G59" s="105">
        <f>(F59/L59)*100</f>
        <v>4.846603525626501</v>
      </c>
      <c r="H59" s="78" t="s">
        <v>118</v>
      </c>
      <c r="L59" s="15">
        <v>44134</v>
      </c>
    </row>
    <row r="60" spans="1:8" ht="12.75">
      <c r="A60" s="82" t="s">
        <v>111</v>
      </c>
      <c r="B60" s="98">
        <v>84812</v>
      </c>
      <c r="C60" s="105">
        <f>(B60/$B$37)*100</f>
        <v>19.484604056727093</v>
      </c>
      <c r="D60" s="65"/>
      <c r="E60" s="79"/>
      <c r="F60" s="97" t="s">
        <v>244</v>
      </c>
      <c r="G60" s="105" t="s">
        <v>244</v>
      </c>
      <c r="H60" s="79"/>
    </row>
    <row r="61" spans="1:13" ht="12.75">
      <c r="A61" s="82" t="s">
        <v>367</v>
      </c>
      <c r="B61" s="97" t="s">
        <v>244</v>
      </c>
      <c r="C61" s="105" t="s">
        <v>244</v>
      </c>
      <c r="D61" s="65"/>
      <c r="E61" s="79" t="s">
        <v>120</v>
      </c>
      <c r="F61" s="97" t="s">
        <v>244</v>
      </c>
      <c r="G61" s="105" t="s">
        <v>244</v>
      </c>
      <c r="H61" s="79" t="s">
        <v>120</v>
      </c>
      <c r="M61" s="15" t="s">
        <v>244</v>
      </c>
    </row>
    <row r="62" spans="1:12" ht="12.75">
      <c r="A62" s="82" t="s">
        <v>368</v>
      </c>
      <c r="B62" s="98">
        <v>25472</v>
      </c>
      <c r="C62" s="105">
        <f>(B62/$B$37)*100</f>
        <v>5.851905797917188</v>
      </c>
      <c r="D62" s="65"/>
      <c r="E62" s="79" t="s">
        <v>121</v>
      </c>
      <c r="F62" s="80">
        <v>3110</v>
      </c>
      <c r="G62" s="105">
        <f>(F62/L62)*100</f>
        <v>10.03938278778488</v>
      </c>
      <c r="H62" s="79" t="s">
        <v>121</v>
      </c>
      <c r="L62" s="15">
        <v>30978</v>
      </c>
    </row>
    <row r="63" spans="1:12" ht="12.75">
      <c r="A63" s="61" t="s">
        <v>287</v>
      </c>
      <c r="B63" s="98">
        <v>21550</v>
      </c>
      <c r="C63" s="105">
        <f>(B63/$B$37)*100</f>
        <v>4.950870365307609</v>
      </c>
      <c r="D63" s="65"/>
      <c r="E63" s="78" t="s">
        <v>116</v>
      </c>
      <c r="F63" s="97">
        <v>2362</v>
      </c>
      <c r="G63" s="105">
        <f>(F63/L63)*100</f>
        <v>15.707920462858283</v>
      </c>
      <c r="H63" s="78" t="s">
        <v>116</v>
      </c>
      <c r="L63" s="15">
        <v>15037</v>
      </c>
    </row>
    <row r="64" spans="1:12" ht="12.75">
      <c r="A64" s="82" t="s">
        <v>112</v>
      </c>
      <c r="B64" s="98">
        <v>13010</v>
      </c>
      <c r="C64" s="105">
        <f>(B64/$B$37)*100</f>
        <v>2.9889013203086767</v>
      </c>
      <c r="D64" s="65"/>
      <c r="E64" s="78" t="s">
        <v>118</v>
      </c>
      <c r="F64" s="97">
        <v>825</v>
      </c>
      <c r="G64" s="105">
        <f>(F64/L64)*100</f>
        <v>22.070626003210272</v>
      </c>
      <c r="H64" s="78" t="s">
        <v>118</v>
      </c>
      <c r="L64" s="15">
        <v>3738</v>
      </c>
    </row>
    <row r="65" spans="1:8" ht="12.75">
      <c r="A65" s="82"/>
      <c r="B65" s="97" t="s">
        <v>244</v>
      </c>
      <c r="C65" s="105" t="s">
        <v>244</v>
      </c>
      <c r="D65" s="65"/>
      <c r="E65" s="79"/>
      <c r="F65" s="97" t="s">
        <v>244</v>
      </c>
      <c r="G65" s="105" t="s">
        <v>244</v>
      </c>
      <c r="H65" s="79"/>
    </row>
    <row r="66" spans="1:12" ht="12.75">
      <c r="A66" s="77" t="s">
        <v>123</v>
      </c>
      <c r="B66" s="97" t="s">
        <v>244</v>
      </c>
      <c r="C66" s="105" t="s">
        <v>244</v>
      </c>
      <c r="D66" s="65"/>
      <c r="E66" s="79" t="s">
        <v>122</v>
      </c>
      <c r="F66" s="80">
        <v>43417</v>
      </c>
      <c r="G66" s="105">
        <f>(F66/L66)*100</f>
        <v>4.966477961018119</v>
      </c>
      <c r="H66" s="79" t="s">
        <v>122</v>
      </c>
      <c r="L66" s="15">
        <v>874201</v>
      </c>
    </row>
    <row r="67" spans="1:12" ht="12.75">
      <c r="A67" s="82" t="s">
        <v>124</v>
      </c>
      <c r="B67" s="97">
        <v>359496</v>
      </c>
      <c r="C67" s="105">
        <f>(B67/$B$37)*100</f>
        <v>82.59016672142107</v>
      </c>
      <c r="D67" s="65"/>
      <c r="E67" s="78" t="s">
        <v>256</v>
      </c>
      <c r="F67" s="97">
        <v>33050</v>
      </c>
      <c r="G67" s="105">
        <f>(F67/L67)*100</f>
        <v>4.908010080354743</v>
      </c>
      <c r="H67" s="78" t="s">
        <v>256</v>
      </c>
      <c r="L67" s="15">
        <v>673389</v>
      </c>
    </row>
    <row r="68" spans="1:12" ht="12.75">
      <c r="A68" s="82" t="s">
        <v>126</v>
      </c>
      <c r="B68" s="97">
        <v>48617</v>
      </c>
      <c r="C68" s="105">
        <f>(B68/$B$37)*100</f>
        <v>11.169209491886775</v>
      </c>
      <c r="D68" s="65"/>
      <c r="E68" s="78" t="s">
        <v>125</v>
      </c>
      <c r="F68" s="97">
        <v>7575</v>
      </c>
      <c r="G68" s="105">
        <f>(F68/L69)*100</f>
        <v>3.782658197507191</v>
      </c>
      <c r="H68" s="78" t="s">
        <v>125</v>
      </c>
      <c r="L68" s="15">
        <v>129400</v>
      </c>
    </row>
    <row r="69" spans="1:12" ht="12.75">
      <c r="A69" s="82" t="s">
        <v>369</v>
      </c>
      <c r="B69" s="97" t="s">
        <v>244</v>
      </c>
      <c r="C69" s="105" t="s">
        <v>244</v>
      </c>
      <c r="D69" s="65"/>
      <c r="E69" s="78" t="s">
        <v>127</v>
      </c>
      <c r="F69" s="97">
        <v>9901</v>
      </c>
      <c r="G69" s="105">
        <f>(F69/L69)*100</f>
        <v>4.94417146053052</v>
      </c>
      <c r="H69" s="78" t="s">
        <v>127</v>
      </c>
      <c r="L69" s="15">
        <v>200256</v>
      </c>
    </row>
    <row r="70" spans="1:12" ht="12.75">
      <c r="A70" s="82" t="s">
        <v>370</v>
      </c>
      <c r="B70" s="97">
        <v>25958</v>
      </c>
      <c r="C70" s="105">
        <f>(B70/$B$37)*100</f>
        <v>5.963558837246167</v>
      </c>
      <c r="D70" s="65"/>
      <c r="E70" s="78" t="s">
        <v>128</v>
      </c>
      <c r="F70" s="97">
        <v>7209</v>
      </c>
      <c r="G70" s="105">
        <f>(F70/L70)*100</f>
        <v>4.934122719961671</v>
      </c>
      <c r="H70" s="78" t="s">
        <v>128</v>
      </c>
      <c r="L70" s="15">
        <v>146105</v>
      </c>
    </row>
    <row r="71" spans="1:12" ht="13.5" thickBot="1">
      <c r="A71" s="90" t="s">
        <v>365</v>
      </c>
      <c r="B71" s="109">
        <v>1206</v>
      </c>
      <c r="C71" s="110">
        <f>(B71/$B$37)*100</f>
        <v>0.277064949445985</v>
      </c>
      <c r="D71" s="91"/>
      <c r="E71" s="92" t="s">
        <v>129</v>
      </c>
      <c r="F71" s="109">
        <v>17538</v>
      </c>
      <c r="G71" s="116">
        <f>(F71/L71)*100</f>
        <v>14.089010282776348</v>
      </c>
      <c r="H71" s="92" t="s">
        <v>129</v>
      </c>
      <c r="L71" s="15">
        <v>124480</v>
      </c>
    </row>
    <row r="72" ht="13.5" thickTop="1"/>
    <row r="73" ht="12.75">
      <c r="A73" s="15" t="s">
        <v>288</v>
      </c>
    </row>
    <row r="75" ht="12.75">
      <c r="A75" s="15" t="s">
        <v>289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130</v>
      </c>
      <c r="B1" s="17"/>
      <c r="C1" s="17"/>
      <c r="D1" s="2"/>
      <c r="E1" s="17"/>
    </row>
    <row r="2" spans="1:5" ht="12.75">
      <c r="A2" t="s">
        <v>386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261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247</v>
      </c>
      <c r="B6" s="24" t="s">
        <v>248</v>
      </c>
      <c r="C6" s="12" t="s">
        <v>249</v>
      </c>
      <c r="D6" s="52"/>
      <c r="E6" s="13" t="s">
        <v>247</v>
      </c>
      <c r="F6" s="24" t="s">
        <v>248</v>
      </c>
      <c r="G6" s="27" t="s">
        <v>249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131</v>
      </c>
      <c r="B8" s="93">
        <v>339820</v>
      </c>
      <c r="C8" s="94">
        <f>(B8/$B$8)*100</f>
        <v>100</v>
      </c>
      <c r="E8" s="42" t="s">
        <v>132</v>
      </c>
      <c r="F8" s="93" t="s">
        <v>244</v>
      </c>
      <c r="G8" s="94" t="s">
        <v>244</v>
      </c>
    </row>
    <row r="9" spans="1:9" ht="12.75">
      <c r="A9" s="29" t="s">
        <v>133</v>
      </c>
      <c r="B9" s="97" t="s">
        <v>244</v>
      </c>
      <c r="C9" s="105" t="s">
        <v>244</v>
      </c>
      <c r="E9" s="42" t="s">
        <v>134</v>
      </c>
      <c r="F9" s="80">
        <v>330817</v>
      </c>
      <c r="G9" s="81">
        <f>(F9/$F$9)*100</f>
        <v>100</v>
      </c>
      <c r="I9" s="53"/>
    </row>
    <row r="10" spans="1:7" ht="12.75">
      <c r="A10" s="36" t="s">
        <v>135</v>
      </c>
      <c r="B10" s="97">
        <v>188018</v>
      </c>
      <c r="C10" s="105">
        <f aca="true" t="shared" si="0" ref="C10:C18">(B10/$B$8)*100</f>
        <v>55.3287034312283</v>
      </c>
      <c r="E10" s="32" t="s">
        <v>136</v>
      </c>
      <c r="F10" s="97">
        <v>316329</v>
      </c>
      <c r="G10" s="105">
        <f>(F10/$F$9)*100</f>
        <v>95.6205394523256</v>
      </c>
    </row>
    <row r="11" spans="1:7" ht="12.75">
      <c r="A11" s="36" t="s">
        <v>137</v>
      </c>
      <c r="B11" s="97">
        <v>13335</v>
      </c>
      <c r="C11" s="105">
        <f t="shared" si="0"/>
        <v>3.9241363074568887</v>
      </c>
      <c r="E11" s="32" t="s">
        <v>138</v>
      </c>
      <c r="F11" s="97">
        <v>8172</v>
      </c>
      <c r="G11" s="105">
        <f>(F11/$F$9)*100</f>
        <v>2.470247901407727</v>
      </c>
    </row>
    <row r="12" spans="1:7" ht="12.75">
      <c r="A12" s="36" t="s">
        <v>139</v>
      </c>
      <c r="B12" s="97">
        <v>49468</v>
      </c>
      <c r="C12" s="105">
        <f t="shared" si="0"/>
        <v>14.557118474486494</v>
      </c>
      <c r="E12" s="32" t="s">
        <v>140</v>
      </c>
      <c r="F12" s="97">
        <v>6316</v>
      </c>
      <c r="G12" s="105">
        <f>(F12/$F$9)*100</f>
        <v>1.909212646266667</v>
      </c>
    </row>
    <row r="13" spans="1:7" ht="12.75">
      <c r="A13" s="36" t="s">
        <v>141</v>
      </c>
      <c r="B13" s="97">
        <v>19343</v>
      </c>
      <c r="C13" s="105">
        <f t="shared" si="0"/>
        <v>5.692131128244364</v>
      </c>
      <c r="E13" s="1"/>
      <c r="F13" s="97" t="s">
        <v>244</v>
      </c>
      <c r="G13" s="105" t="s">
        <v>244</v>
      </c>
    </row>
    <row r="14" spans="1:7" ht="12.75">
      <c r="A14" s="36" t="s">
        <v>142</v>
      </c>
      <c r="B14" s="97">
        <v>10550</v>
      </c>
      <c r="C14" s="105">
        <f t="shared" si="0"/>
        <v>3.1045847801777415</v>
      </c>
      <c r="E14" s="42" t="s">
        <v>143</v>
      </c>
      <c r="F14" s="80">
        <v>178352</v>
      </c>
      <c r="G14" s="81">
        <f>(F14/$F$14)*100</f>
        <v>100</v>
      </c>
    </row>
    <row r="15" spans="1:7" ht="12.75">
      <c r="A15" s="36" t="s">
        <v>144</v>
      </c>
      <c r="B15" s="97">
        <v>13794</v>
      </c>
      <c r="C15" s="105">
        <f t="shared" si="0"/>
        <v>4.059207815902536</v>
      </c>
      <c r="E15" s="42" t="s">
        <v>145</v>
      </c>
      <c r="F15" s="97" t="s">
        <v>244</v>
      </c>
      <c r="G15" s="105" t="s">
        <v>244</v>
      </c>
    </row>
    <row r="16" spans="1:7" ht="12.75">
      <c r="A16" s="36" t="s">
        <v>146</v>
      </c>
      <c r="B16" s="97">
        <v>44189</v>
      </c>
      <c r="C16" s="105">
        <f t="shared" si="0"/>
        <v>13.003648990642105</v>
      </c>
      <c r="E16" s="1" t="s">
        <v>147</v>
      </c>
      <c r="F16" s="97">
        <v>1136</v>
      </c>
      <c r="G16" s="105">
        <f>(F16/$F$14)*100</f>
        <v>0.6369426751592357</v>
      </c>
    </row>
    <row r="17" spans="1:7" ht="12.75">
      <c r="A17" s="36" t="s">
        <v>148</v>
      </c>
      <c r="B17" s="97">
        <v>1070</v>
      </c>
      <c r="C17" s="105">
        <f t="shared" si="0"/>
        <v>0.3148725796009652</v>
      </c>
      <c r="E17" s="1" t="s">
        <v>149</v>
      </c>
      <c r="F17" s="97">
        <v>1230</v>
      </c>
      <c r="G17" s="105">
        <f aca="true" t="shared" si="1" ref="G17:G23">(F17/$F$14)*100</f>
        <v>0.6896474387727639</v>
      </c>
    </row>
    <row r="18" spans="1:7" ht="12.75">
      <c r="A18" s="36" t="s">
        <v>150</v>
      </c>
      <c r="B18" s="97">
        <v>53</v>
      </c>
      <c r="C18" s="105">
        <f t="shared" si="0"/>
        <v>0.015596492260608557</v>
      </c>
      <c r="E18" s="1" t="s">
        <v>67</v>
      </c>
      <c r="F18" s="97">
        <v>8803</v>
      </c>
      <c r="G18" s="105">
        <f t="shared" si="1"/>
        <v>4.935745043509464</v>
      </c>
    </row>
    <row r="19" spans="1:7" ht="12.75">
      <c r="A19" s="29"/>
      <c r="B19" s="97" t="s">
        <v>244</v>
      </c>
      <c r="C19" s="105" t="s">
        <v>244</v>
      </c>
      <c r="E19" s="1" t="s">
        <v>151</v>
      </c>
      <c r="F19" s="97">
        <v>41562</v>
      </c>
      <c r="G19" s="105">
        <f t="shared" si="1"/>
        <v>23.303355162824076</v>
      </c>
    </row>
    <row r="20" spans="1:7" ht="12.75">
      <c r="A20" s="29" t="s">
        <v>152</v>
      </c>
      <c r="B20" s="97"/>
      <c r="C20" s="105" t="s">
        <v>244</v>
      </c>
      <c r="E20" s="1" t="s">
        <v>153</v>
      </c>
      <c r="F20" s="97">
        <v>61906</v>
      </c>
      <c r="G20" s="105">
        <f t="shared" si="1"/>
        <v>34.71001166233067</v>
      </c>
    </row>
    <row r="21" spans="1:7" ht="12.75">
      <c r="A21" s="36" t="s">
        <v>154</v>
      </c>
      <c r="B21" s="98">
        <v>2836</v>
      </c>
      <c r="C21" s="105">
        <f aca="true" t="shared" si="2" ref="C21:C28">(B21/$B$8)*100</f>
        <v>0.8345594726619976</v>
      </c>
      <c r="E21" s="1" t="s">
        <v>389</v>
      </c>
      <c r="F21" s="97">
        <v>42622</v>
      </c>
      <c r="G21" s="105">
        <f t="shared" si="1"/>
        <v>23.8976854759128</v>
      </c>
    </row>
    <row r="22" spans="1:7" ht="12.75">
      <c r="A22" s="36" t="s">
        <v>155</v>
      </c>
      <c r="B22" s="98">
        <v>7374</v>
      </c>
      <c r="C22" s="105">
        <f t="shared" si="2"/>
        <v>2.1699723382967453</v>
      </c>
      <c r="E22" s="1" t="s">
        <v>156</v>
      </c>
      <c r="F22" s="97">
        <v>17816</v>
      </c>
      <c r="G22" s="105">
        <f t="shared" si="1"/>
        <v>9.98923477168745</v>
      </c>
    </row>
    <row r="23" spans="1:7" ht="12.75">
      <c r="A23" s="36" t="s">
        <v>157</v>
      </c>
      <c r="B23" s="98">
        <v>9763</v>
      </c>
      <c r="C23" s="105">
        <f t="shared" si="2"/>
        <v>2.872991583779648</v>
      </c>
      <c r="E23" s="1" t="s">
        <v>158</v>
      </c>
      <c r="F23" s="98">
        <v>3277</v>
      </c>
      <c r="G23" s="105">
        <f t="shared" si="1"/>
        <v>1.8373777698035345</v>
      </c>
    </row>
    <row r="24" spans="1:7" ht="12.75">
      <c r="A24" s="36" t="s">
        <v>159</v>
      </c>
      <c r="B24" s="97">
        <v>26363</v>
      </c>
      <c r="C24" s="105">
        <f t="shared" si="2"/>
        <v>7.757930669177799</v>
      </c>
      <c r="E24" s="1" t="s">
        <v>160</v>
      </c>
      <c r="F24" s="97">
        <v>250300</v>
      </c>
      <c r="G24" s="111" t="s">
        <v>255</v>
      </c>
    </row>
    <row r="25" spans="1:7" ht="12.75">
      <c r="A25" s="36" t="s">
        <v>161</v>
      </c>
      <c r="B25" s="97">
        <v>33209</v>
      </c>
      <c r="C25" s="105">
        <f t="shared" si="2"/>
        <v>9.772526631746219</v>
      </c>
      <c r="E25" s="32"/>
      <c r="F25" s="97" t="s">
        <v>244</v>
      </c>
      <c r="G25" s="105" t="s">
        <v>244</v>
      </c>
    </row>
    <row r="26" spans="1:7" ht="12.75">
      <c r="A26" s="36" t="s">
        <v>168</v>
      </c>
      <c r="B26" s="97">
        <v>52475</v>
      </c>
      <c r="C26" s="105">
        <f t="shared" si="2"/>
        <v>15.44199870519687</v>
      </c>
      <c r="E26" s="42" t="s">
        <v>169</v>
      </c>
      <c r="F26" s="97" t="s">
        <v>244</v>
      </c>
      <c r="G26" s="105" t="s">
        <v>244</v>
      </c>
    </row>
    <row r="27" spans="1:7" ht="12.75">
      <c r="A27" s="36" t="s">
        <v>170</v>
      </c>
      <c r="B27" s="97">
        <v>130700</v>
      </c>
      <c r="C27" s="105">
        <f t="shared" si="2"/>
        <v>38.46153846153847</v>
      </c>
      <c r="E27" s="42" t="s">
        <v>171</v>
      </c>
      <c r="F27" s="97" t="s">
        <v>244</v>
      </c>
      <c r="G27" s="105" t="s">
        <v>244</v>
      </c>
    </row>
    <row r="28" spans="1:7" ht="12.75">
      <c r="A28" s="36" t="s">
        <v>172</v>
      </c>
      <c r="B28" s="97">
        <v>77100</v>
      </c>
      <c r="C28" s="105">
        <f t="shared" si="2"/>
        <v>22.688482137602257</v>
      </c>
      <c r="E28" s="32" t="s">
        <v>173</v>
      </c>
      <c r="F28" s="97">
        <v>121796</v>
      </c>
      <c r="G28" s="105">
        <f aca="true" t="shared" si="3" ref="G28:G35">(F28/$F$14)*100</f>
        <v>68.28967435184354</v>
      </c>
    </row>
    <row r="29" spans="1:7" ht="12.75">
      <c r="A29" s="36"/>
      <c r="B29" s="97" t="s">
        <v>244</v>
      </c>
      <c r="C29" s="105" t="s">
        <v>244</v>
      </c>
      <c r="E29" s="32" t="s">
        <v>390</v>
      </c>
      <c r="F29" s="97">
        <v>0</v>
      </c>
      <c r="G29" s="105">
        <f t="shared" si="3"/>
        <v>0</v>
      </c>
    </row>
    <row r="30" spans="1:7" ht="12.75">
      <c r="A30" s="29" t="s">
        <v>174</v>
      </c>
      <c r="B30" s="97" t="s">
        <v>244</v>
      </c>
      <c r="C30" s="105" t="s">
        <v>244</v>
      </c>
      <c r="E30" s="32" t="s">
        <v>391</v>
      </c>
      <c r="F30" s="97">
        <v>230</v>
      </c>
      <c r="G30" s="105">
        <f t="shared" si="3"/>
        <v>0.12895846416076073</v>
      </c>
    </row>
    <row r="31" spans="1:7" ht="12.75">
      <c r="A31" s="36" t="s">
        <v>175</v>
      </c>
      <c r="B31" s="97">
        <v>6444</v>
      </c>
      <c r="C31" s="105">
        <f aca="true" t="shared" si="4" ref="C31:C39">(B31/$B$8)*100</f>
        <v>1.8962980401388971</v>
      </c>
      <c r="E31" s="32" t="s">
        <v>176</v>
      </c>
      <c r="F31" s="97">
        <v>1358</v>
      </c>
      <c r="G31" s="105">
        <f t="shared" si="3"/>
        <v>0.7614156275231004</v>
      </c>
    </row>
    <row r="32" spans="1:7" ht="12.75">
      <c r="A32" s="36" t="s">
        <v>177</v>
      </c>
      <c r="B32" s="97">
        <v>13937</v>
      </c>
      <c r="C32" s="105">
        <f t="shared" si="4"/>
        <v>4.101288917662292</v>
      </c>
      <c r="E32" s="32" t="s">
        <v>178</v>
      </c>
      <c r="F32" s="97">
        <v>6419</v>
      </c>
      <c r="G32" s="105">
        <f t="shared" si="3"/>
        <v>3.599062528034449</v>
      </c>
    </row>
    <row r="33" spans="1:7" ht="12.75">
      <c r="A33" s="36" t="s">
        <v>179</v>
      </c>
      <c r="B33" s="97">
        <v>43693</v>
      </c>
      <c r="C33" s="105">
        <f t="shared" si="4"/>
        <v>12.857689364957919</v>
      </c>
      <c r="E33" s="32" t="s">
        <v>180</v>
      </c>
      <c r="F33" s="97">
        <v>21617</v>
      </c>
      <c r="G33" s="105">
        <f t="shared" si="3"/>
        <v>12.120413564187674</v>
      </c>
    </row>
    <row r="34" spans="1:7" ht="12.75">
      <c r="A34" s="36" t="s">
        <v>181</v>
      </c>
      <c r="B34" s="97">
        <v>44561</v>
      </c>
      <c r="C34" s="105">
        <f t="shared" si="4"/>
        <v>13.113118709905244</v>
      </c>
      <c r="E34" s="32" t="s">
        <v>182</v>
      </c>
      <c r="F34" s="97">
        <v>34879</v>
      </c>
      <c r="G34" s="105">
        <f t="shared" si="3"/>
        <v>19.55627074549206</v>
      </c>
    </row>
    <row r="35" spans="1:7" ht="12.75">
      <c r="A35" s="36" t="s">
        <v>183</v>
      </c>
      <c r="B35" s="97">
        <v>48018</v>
      </c>
      <c r="C35" s="105">
        <f t="shared" si="4"/>
        <v>14.130421988111353</v>
      </c>
      <c r="E35" s="32" t="s">
        <v>184</v>
      </c>
      <c r="F35" s="97">
        <v>57293</v>
      </c>
      <c r="G35" s="105">
        <f t="shared" si="3"/>
        <v>32.1235534224455</v>
      </c>
    </row>
    <row r="36" spans="1:7" ht="12.75">
      <c r="A36" s="36" t="s">
        <v>185</v>
      </c>
      <c r="B36" s="97">
        <v>54745</v>
      </c>
      <c r="C36" s="105">
        <f t="shared" si="4"/>
        <v>16.10999941145312</v>
      </c>
      <c r="E36" s="32" t="s">
        <v>186</v>
      </c>
      <c r="F36" s="97">
        <v>1724</v>
      </c>
      <c r="G36" s="111" t="s">
        <v>255</v>
      </c>
    </row>
    <row r="37" spans="1:7" ht="12.75">
      <c r="A37" s="36" t="s">
        <v>187</v>
      </c>
      <c r="B37" s="97">
        <v>49178</v>
      </c>
      <c r="C37" s="105">
        <f t="shared" si="4"/>
        <v>14.471779177211467</v>
      </c>
      <c r="E37" s="32" t="s">
        <v>188</v>
      </c>
      <c r="F37" s="97">
        <v>56556</v>
      </c>
      <c r="G37" s="105">
        <f>(F37/$F$14)*100</f>
        <v>31.710325648156456</v>
      </c>
    </row>
    <row r="38" spans="1:7" ht="12.75">
      <c r="A38" s="36" t="s">
        <v>189</v>
      </c>
      <c r="B38" s="97">
        <v>38081</v>
      </c>
      <c r="C38" s="105">
        <f t="shared" si="4"/>
        <v>11.206226825966688</v>
      </c>
      <c r="E38" s="32" t="s">
        <v>186</v>
      </c>
      <c r="F38" s="97">
        <v>573</v>
      </c>
      <c r="G38" s="111" t="s">
        <v>255</v>
      </c>
    </row>
    <row r="39" spans="1:7" ht="12.75">
      <c r="A39" s="36" t="s">
        <v>190</v>
      </c>
      <c r="B39" s="97">
        <v>41163</v>
      </c>
      <c r="C39" s="105">
        <f t="shared" si="4"/>
        <v>12.11317756459302</v>
      </c>
      <c r="E39" s="32"/>
      <c r="F39" s="97" t="s">
        <v>244</v>
      </c>
      <c r="G39" s="105" t="s">
        <v>244</v>
      </c>
    </row>
    <row r="40" spans="1:7" ht="12.75">
      <c r="A40" s="36" t="s">
        <v>191</v>
      </c>
      <c r="B40" s="119">
        <v>5.7</v>
      </c>
      <c r="C40" s="111" t="s">
        <v>255</v>
      </c>
      <c r="E40" s="42" t="s">
        <v>192</v>
      </c>
      <c r="F40" s="97" t="s">
        <v>244</v>
      </c>
      <c r="G40" s="105" t="s">
        <v>244</v>
      </c>
    </row>
    <row r="41" spans="1:7" ht="12.75">
      <c r="A41" s="36"/>
      <c r="B41" s="97" t="s">
        <v>244</v>
      </c>
      <c r="C41" s="105" t="s">
        <v>244</v>
      </c>
      <c r="E41" s="42" t="s">
        <v>199</v>
      </c>
      <c r="F41" s="97" t="s">
        <v>244</v>
      </c>
      <c r="G41" s="105" t="s">
        <v>244</v>
      </c>
    </row>
    <row r="42" spans="1:7" ht="12.75">
      <c r="A42" s="29" t="s">
        <v>200</v>
      </c>
      <c r="B42" s="80">
        <v>330817</v>
      </c>
      <c r="C42" s="81">
        <f>(B42/$B$42)*100</f>
        <v>100</v>
      </c>
      <c r="E42" s="42" t="s">
        <v>201</v>
      </c>
      <c r="F42" s="97" t="s">
        <v>244</v>
      </c>
      <c r="G42" s="105" t="s">
        <v>244</v>
      </c>
    </row>
    <row r="43" spans="1:7" ht="12.75">
      <c r="A43" s="29" t="s">
        <v>202</v>
      </c>
      <c r="B43" s="97" t="s">
        <v>244</v>
      </c>
      <c r="C43" s="105" t="s">
        <v>244</v>
      </c>
      <c r="E43" s="32" t="s">
        <v>203</v>
      </c>
      <c r="F43" s="97">
        <v>49629</v>
      </c>
      <c r="G43" s="105">
        <f aca="true" t="shared" si="5" ref="G43:G48">(F43/$F$14)*100</f>
        <v>27.826433121019107</v>
      </c>
    </row>
    <row r="44" spans="1:7" ht="12.75">
      <c r="A44" s="36" t="s">
        <v>204</v>
      </c>
      <c r="B44" s="98">
        <v>45223</v>
      </c>
      <c r="C44" s="105">
        <f aca="true" t="shared" si="6" ref="C44:C49">(B44/$B$42)*100</f>
        <v>13.67009555131689</v>
      </c>
      <c r="E44" s="32" t="s">
        <v>205</v>
      </c>
      <c r="F44" s="97">
        <v>27012</v>
      </c>
      <c r="G44" s="105">
        <f t="shared" si="5"/>
        <v>15.145330582219433</v>
      </c>
    </row>
    <row r="45" spans="1:7" ht="12.75">
      <c r="A45" s="36" t="s">
        <v>206</v>
      </c>
      <c r="B45" s="98">
        <v>86439</v>
      </c>
      <c r="C45" s="105">
        <f t="shared" si="6"/>
        <v>26.128947424104567</v>
      </c>
      <c r="E45" s="32" t="s">
        <v>207</v>
      </c>
      <c r="F45" s="97">
        <v>25974</v>
      </c>
      <c r="G45" s="105">
        <f t="shared" si="5"/>
        <v>14.563335426572172</v>
      </c>
    </row>
    <row r="46" spans="1:7" ht="12.75">
      <c r="A46" s="36" t="s">
        <v>208</v>
      </c>
      <c r="B46" s="98">
        <v>50477</v>
      </c>
      <c r="C46" s="105">
        <f t="shared" si="6"/>
        <v>15.258284791894008</v>
      </c>
      <c r="E46" s="32" t="s">
        <v>209</v>
      </c>
      <c r="F46" s="97">
        <v>19540</v>
      </c>
      <c r="G46" s="105">
        <f t="shared" si="5"/>
        <v>10.955862563918544</v>
      </c>
    </row>
    <row r="47" spans="1:7" ht="12.75">
      <c r="A47" s="36" t="s">
        <v>210</v>
      </c>
      <c r="B47" s="97">
        <v>53533</v>
      </c>
      <c r="C47" s="105">
        <f t="shared" si="6"/>
        <v>16.182058358548684</v>
      </c>
      <c r="E47" s="32" t="s">
        <v>211</v>
      </c>
      <c r="F47" s="97">
        <v>13628</v>
      </c>
      <c r="G47" s="105">
        <f t="shared" si="5"/>
        <v>7.64106934601238</v>
      </c>
    </row>
    <row r="48" spans="1:7" ht="12.75">
      <c r="A48" s="36" t="s">
        <v>212</v>
      </c>
      <c r="B48" s="97">
        <v>39247</v>
      </c>
      <c r="C48" s="105">
        <f t="shared" si="6"/>
        <v>11.863658759979081</v>
      </c>
      <c r="E48" s="32" t="s">
        <v>213</v>
      </c>
      <c r="F48" s="97">
        <v>41602</v>
      </c>
      <c r="G48" s="105">
        <f t="shared" si="5"/>
        <v>23.325782721808558</v>
      </c>
    </row>
    <row r="49" spans="1:7" ht="12.75">
      <c r="A49" s="36" t="s">
        <v>214</v>
      </c>
      <c r="B49" s="97">
        <v>55898</v>
      </c>
      <c r="C49" s="105">
        <f t="shared" si="6"/>
        <v>16.89695511415677</v>
      </c>
      <c r="E49" s="32" t="s">
        <v>215</v>
      </c>
      <c r="F49" s="97">
        <v>967</v>
      </c>
      <c r="G49" s="105">
        <f>(F49/$F$14)*100</f>
        <v>0.5421862384498071</v>
      </c>
    </row>
    <row r="50" spans="1:7" ht="12.75">
      <c r="A50" s="36"/>
      <c r="B50" s="97" t="s">
        <v>244</v>
      </c>
      <c r="C50" s="105" t="s">
        <v>244</v>
      </c>
      <c r="E50" s="42"/>
      <c r="F50" s="97" t="s">
        <v>244</v>
      </c>
      <c r="G50" s="105" t="s">
        <v>244</v>
      </c>
    </row>
    <row r="51" spans="1:7" ht="12.75">
      <c r="A51" s="29" t="s">
        <v>216</v>
      </c>
      <c r="B51" s="97" t="s">
        <v>244</v>
      </c>
      <c r="C51" s="105" t="s">
        <v>244</v>
      </c>
      <c r="E51" s="42" t="s">
        <v>217</v>
      </c>
      <c r="F51" s="80">
        <v>108441</v>
      </c>
      <c r="G51" s="81">
        <f>(F51/F$51)*100</f>
        <v>100</v>
      </c>
    </row>
    <row r="52" spans="1:7" ht="12.75">
      <c r="A52" s="4" t="s">
        <v>218</v>
      </c>
      <c r="B52" s="97">
        <v>29432</v>
      </c>
      <c r="C52" s="105">
        <f>(B52/$B$42)*100</f>
        <v>8.896761653723964</v>
      </c>
      <c r="E52" s="42" t="s">
        <v>219</v>
      </c>
      <c r="F52" s="97" t="s">
        <v>244</v>
      </c>
      <c r="G52" s="105" t="s">
        <v>244</v>
      </c>
    </row>
    <row r="53" spans="1:7" ht="12.75">
      <c r="A53" s="4" t="s">
        <v>220</v>
      </c>
      <c r="B53" s="97">
        <v>117325</v>
      </c>
      <c r="C53" s="105">
        <f>(B53/$B$42)*100</f>
        <v>35.46522699861253</v>
      </c>
      <c r="E53" s="32" t="s">
        <v>221</v>
      </c>
      <c r="F53" s="97">
        <v>2235</v>
      </c>
      <c r="G53" s="105">
        <f>(F53/F$51)*100</f>
        <v>2.0610285777519572</v>
      </c>
    </row>
    <row r="54" spans="1:7" ht="12.75">
      <c r="A54" s="4" t="s">
        <v>222</v>
      </c>
      <c r="B54" s="97">
        <v>134513</v>
      </c>
      <c r="C54" s="105">
        <f>(B54/$B$42)*100</f>
        <v>40.66084874719256</v>
      </c>
      <c r="E54" s="32" t="s">
        <v>223</v>
      </c>
      <c r="F54" s="97">
        <v>2355</v>
      </c>
      <c r="G54" s="105">
        <f aca="true" t="shared" si="7" ref="G54:G60">(F54/F$51)*100</f>
        <v>2.1716878302487066</v>
      </c>
    </row>
    <row r="55" spans="1:7" ht="12.75">
      <c r="A55" s="4" t="s">
        <v>224</v>
      </c>
      <c r="B55" s="97">
        <v>49547</v>
      </c>
      <c r="C55" s="105">
        <f>(B55/$B$42)*100</f>
        <v>14.977162600470956</v>
      </c>
      <c r="E55" s="32" t="s">
        <v>392</v>
      </c>
      <c r="F55" s="97">
        <v>4004</v>
      </c>
      <c r="G55" s="105">
        <f t="shared" si="7"/>
        <v>3.692330391641538</v>
      </c>
    </row>
    <row r="56" spans="1:7" ht="12.75">
      <c r="A56" s="36"/>
      <c r="B56" s="97" t="s">
        <v>244</v>
      </c>
      <c r="C56" s="105" t="s">
        <v>244</v>
      </c>
      <c r="E56" s="32" t="s">
        <v>225</v>
      </c>
      <c r="F56" s="97">
        <v>22280</v>
      </c>
      <c r="G56" s="105">
        <f t="shared" si="7"/>
        <v>20.54573454689647</v>
      </c>
    </row>
    <row r="57" spans="1:7" ht="12.75">
      <c r="A57" s="29" t="s">
        <v>226</v>
      </c>
      <c r="B57" s="97" t="s">
        <v>244</v>
      </c>
      <c r="C57" s="105" t="s">
        <v>244</v>
      </c>
      <c r="E57" s="32" t="s">
        <v>227</v>
      </c>
      <c r="F57" s="97">
        <v>40483</v>
      </c>
      <c r="G57" s="105">
        <f t="shared" si="7"/>
        <v>37.33182099021588</v>
      </c>
    </row>
    <row r="58" spans="1:7" ht="12.75">
      <c r="A58" s="36" t="s">
        <v>228</v>
      </c>
      <c r="B58" s="97">
        <v>250068</v>
      </c>
      <c r="C58" s="105">
        <f aca="true" t="shared" si="8" ref="C58:C66">(B58/$B$42)*100</f>
        <v>75.59103673632251</v>
      </c>
      <c r="E58" s="32" t="s">
        <v>229</v>
      </c>
      <c r="F58" s="97">
        <v>22713</v>
      </c>
      <c r="G58" s="105">
        <f t="shared" si="7"/>
        <v>20.94503001632224</v>
      </c>
    </row>
    <row r="59" spans="1:7" ht="12.75">
      <c r="A59" s="36" t="s">
        <v>230</v>
      </c>
      <c r="B59" s="97">
        <v>3986</v>
      </c>
      <c r="C59" s="105">
        <f t="shared" si="8"/>
        <v>1.2048957580777289</v>
      </c>
      <c r="E59" s="32" t="s">
        <v>231</v>
      </c>
      <c r="F59" s="98">
        <v>10795</v>
      </c>
      <c r="G59" s="105">
        <f t="shared" si="7"/>
        <v>9.95472192252008</v>
      </c>
    </row>
    <row r="60" spans="1:7" ht="12.75">
      <c r="A60" s="36" t="s">
        <v>232</v>
      </c>
      <c r="B60" s="97">
        <v>27033</v>
      </c>
      <c r="C60" s="105">
        <f t="shared" si="8"/>
        <v>8.171587312622991</v>
      </c>
      <c r="E60" s="32" t="s">
        <v>233</v>
      </c>
      <c r="F60" s="97">
        <v>3576</v>
      </c>
      <c r="G60" s="105">
        <f t="shared" si="7"/>
        <v>3.297645724403132</v>
      </c>
    </row>
    <row r="61" spans="1:7" ht="12.75">
      <c r="A61" s="36" t="s">
        <v>234</v>
      </c>
      <c r="B61" s="97">
        <v>47842</v>
      </c>
      <c r="C61" s="105">
        <f t="shared" si="8"/>
        <v>14.46177191619536</v>
      </c>
      <c r="E61" s="32" t="s">
        <v>160</v>
      </c>
      <c r="F61" s="97">
        <v>872</v>
      </c>
      <c r="G61" s="111" t="s">
        <v>255</v>
      </c>
    </row>
    <row r="62" spans="1:7" ht="12.75">
      <c r="A62" s="36" t="s">
        <v>235</v>
      </c>
      <c r="B62" s="97">
        <v>38</v>
      </c>
      <c r="C62" s="105">
        <f t="shared" si="8"/>
        <v>0.011486713197931183</v>
      </c>
      <c r="E62" s="32"/>
      <c r="F62" s="97" t="s">
        <v>244</v>
      </c>
      <c r="G62" s="105" t="s">
        <v>244</v>
      </c>
    </row>
    <row r="63" spans="1:7" ht="12.75">
      <c r="A63" s="36" t="s">
        <v>236</v>
      </c>
      <c r="B63" s="97">
        <v>99</v>
      </c>
      <c r="C63" s="105">
        <f t="shared" si="8"/>
        <v>0.029925910699873347</v>
      </c>
      <c r="E63" s="42" t="s">
        <v>237</v>
      </c>
      <c r="F63" s="97" t="s">
        <v>244</v>
      </c>
      <c r="G63" s="105" t="s">
        <v>244</v>
      </c>
    </row>
    <row r="64" spans="1:7" ht="12.75">
      <c r="A64" s="36" t="s">
        <v>238</v>
      </c>
      <c r="B64" s="97">
        <v>0</v>
      </c>
      <c r="C64" s="105">
        <f t="shared" si="8"/>
        <v>0</v>
      </c>
      <c r="E64" s="42" t="s">
        <v>239</v>
      </c>
      <c r="F64" s="97" t="s">
        <v>244</v>
      </c>
      <c r="G64" s="105" t="s">
        <v>244</v>
      </c>
    </row>
    <row r="65" spans="1:7" ht="12.75">
      <c r="A65" s="36" t="s">
        <v>240</v>
      </c>
      <c r="B65" s="97">
        <v>846</v>
      </c>
      <c r="C65" s="105">
        <f t="shared" si="8"/>
        <v>0.2557305096170995</v>
      </c>
      <c r="E65" s="32" t="s">
        <v>203</v>
      </c>
      <c r="F65" s="97">
        <v>20568</v>
      </c>
      <c r="G65" s="105">
        <f aca="true" t="shared" si="9" ref="G65:G71">(F65/F$51)*100</f>
        <v>18.966995877942843</v>
      </c>
    </row>
    <row r="66" spans="1:7" ht="12.75">
      <c r="A66" s="36" t="s">
        <v>241</v>
      </c>
      <c r="B66" s="97">
        <v>905</v>
      </c>
      <c r="C66" s="105">
        <f t="shared" si="8"/>
        <v>0.273565143266519</v>
      </c>
      <c r="E66" s="32" t="s">
        <v>205</v>
      </c>
      <c r="F66" s="97">
        <v>16018</v>
      </c>
      <c r="G66" s="105">
        <f t="shared" si="9"/>
        <v>14.771165887441098</v>
      </c>
    </row>
    <row r="67" spans="1:7" ht="12.75">
      <c r="A67" s="36"/>
      <c r="B67" s="97" t="s">
        <v>244</v>
      </c>
      <c r="C67" s="105" t="s">
        <v>244</v>
      </c>
      <c r="E67" s="32" t="s">
        <v>207</v>
      </c>
      <c r="F67" s="97">
        <v>14085</v>
      </c>
      <c r="G67" s="105">
        <f t="shared" si="9"/>
        <v>12.988629761805958</v>
      </c>
    </row>
    <row r="68" spans="1:7" ht="12.75">
      <c r="A68" s="29" t="s">
        <v>242</v>
      </c>
      <c r="B68" s="97" t="s">
        <v>244</v>
      </c>
      <c r="C68" s="105" t="s">
        <v>244</v>
      </c>
      <c r="E68" s="32" t="s">
        <v>209</v>
      </c>
      <c r="F68" s="97">
        <v>11861</v>
      </c>
      <c r="G68" s="105">
        <f t="shared" si="9"/>
        <v>10.937744948866204</v>
      </c>
    </row>
    <row r="69" spans="1:7" ht="12.75">
      <c r="A69" s="36" t="s">
        <v>243</v>
      </c>
      <c r="B69" s="97">
        <v>1483</v>
      </c>
      <c r="C69" s="105">
        <f>(B69/$B$42)*100</f>
        <v>0.4482840966455775</v>
      </c>
      <c r="E69" s="32" t="s">
        <v>211</v>
      </c>
      <c r="F69" s="97">
        <v>7944</v>
      </c>
      <c r="G69" s="105">
        <f t="shared" si="9"/>
        <v>7.32564251528481</v>
      </c>
    </row>
    <row r="70" spans="1:7" ht="12.75">
      <c r="A70" s="36" t="s">
        <v>245</v>
      </c>
      <c r="B70" s="97">
        <v>1573</v>
      </c>
      <c r="C70" s="105">
        <f>(B70/$B$42)*100</f>
        <v>0.4754894700090987</v>
      </c>
      <c r="E70" s="32" t="s">
        <v>213</v>
      </c>
      <c r="F70" s="97">
        <v>31815</v>
      </c>
      <c r="G70" s="105">
        <f t="shared" si="9"/>
        <v>29.338534318200683</v>
      </c>
    </row>
    <row r="71" spans="1:7" ht="13.5" thickBot="1">
      <c r="A71" s="54" t="s">
        <v>246</v>
      </c>
      <c r="B71" s="103">
        <v>2007</v>
      </c>
      <c r="C71" s="114">
        <f>(B71/$B$42)*100</f>
        <v>0.6066798260065233</v>
      </c>
      <c r="D71" s="41"/>
      <c r="E71" s="44" t="s">
        <v>215</v>
      </c>
      <c r="F71" s="103">
        <v>6150</v>
      </c>
      <c r="G71" s="114">
        <f t="shared" si="9"/>
        <v>5.671286690458406</v>
      </c>
    </row>
    <row r="72" ht="13.5" thickTop="1"/>
    <row r="73" spans="1:4" ht="12.75">
      <c r="A73" s="15" t="s">
        <v>288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289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2002-06-06T12:14:54Z</dcterms:modified>
  <cp:category/>
  <cp:version/>
  <cp:contentType/>
  <cp:contentStatus/>
</cp:coreProperties>
</file>