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<sst xmlns="http://schemas.openxmlformats.org/spreadsheetml/2006/main" count="674" uniqueCount="437">
  <si>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</si>
  <si>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</si>
  <si>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</si>
  <si>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</si>
  <si>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</si>
  <si>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</si>
  <si>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</si>
  <si>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</si>
  <si>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</si>
  <si>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</si>
  <si>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</si>
  <si>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</si>
  <si>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</si>
  <si>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</si>
  <si>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</si>
  <si>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</si>
  <si>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</si>
  <si>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</si>
  <si>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</si>
  <si>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</si>
  <si>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</si>
  <si>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</si>
  <si>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</si>
  <si>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</si>
  <si>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</si>
  <si>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</si>
  <si>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</si>
  <si>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</si>
  <si>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</si>
  <si>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</si>
  <si>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</si>
  <si>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</si>
  <si>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</si>
  <si>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</si>
  <si>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</si>
  <si>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</si>
  <si>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</si>
  <si>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</si>
  <si>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</si>
  <si>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</si>
  <si>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</si>
  <si>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</si>
  <si>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</si>
  <si>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</si>
  <si>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</si>
  <si>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</si>
  <si>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</si>
  <si>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</si>
  <si>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</si>
  <si>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</si>
  <si>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</si>
  <si>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</si>
  <si>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</si>
  <si>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</si>
  <si>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</si>
  <si>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</si>
  <si>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</si>
  <si>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</si>
  <si>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</si>
  <si>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</si>
  <si>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</si>
  <si>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</si>
  <si>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</si>
  <si>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</si>
  <si>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</si>
  <si>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</si>
  <si>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</si>
  <si>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</si>
  <si>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</si>
  <si>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</si>
  <si>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</si>
  <si>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</si>
  <si>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</si>
  <si>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</si>
  <si>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</si>
  <si>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</si>
  <si>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</si>
  <si>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</si>
  <si>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</si>
  <si>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</si>
  <si>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</si>
  <si>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</si>
  <si>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</si>
  <si>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</si>
  <si>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</si>
  <si>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</si>
  <si>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</si>
  <si>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</si>
  <si>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</si>
  <si>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</si>
  <si>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</si>
  <si>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</si>
  <si>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</si>
  <si>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</si>
  <si>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</si>
  <si>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</si>
  <si>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</si>
  <si>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</si>
  <si>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</si>
  <si>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</si>
  <si>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</si>
  <si>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</si>
  <si>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</si>
  <si>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</si>
  <si>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</si>
  <si>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</si>
  <si>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</si>
  <si>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</si>
  <si>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</si>
  <si>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</si>
  <si>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</si>
  <si>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</si>
  <si>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</si>
  <si>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</si>
  <si>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</si>
  <si>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</si>
  <si>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</si>
  <si>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</si>
  <si>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</si>
  <si>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</si>
  <si>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</si>
  <si>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</si>
  <si>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</si>
  <si>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</si>
  <si>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</si>
  <si>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</si>
  <si>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</si>
  <si>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</si>
  <si>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</si>
  <si>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</si>
  <si>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</si>
  <si>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</si>
  <si>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</si>
  <si>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</si>
  <si>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</si>
  <si>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</si>
  <si>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</si>
  <si>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</si>
  <si>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</si>
  <si>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</si>
  <si>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</si>
  <si>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</si>
  <si>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</si>
  <si>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</si>
  <si>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</si>
  <si>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</si>
  <si>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</si>
  <si>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</si>
  <si>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</si>
  <si>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</si>
  <si>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</si>
  <si>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</si>
  <si>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</si>
  <si>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</si>
  <si>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</si>
  <si>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</si>
  <si>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</si>
  <si>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</si>
  <si>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</si>
  <si>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</si>
  <si>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</si>
  <si>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</si>
  <si>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</si>
  <si>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</si>
  <si>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</si>
  <si>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</si>
  <si>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</si>
  <si>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</si>
  <si>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</si>
  <si>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</si>
  <si>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</si>
  <si>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</si>
  <si>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</si>
  <si>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</si>
  <si>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</si>
  <si>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</si>
  <si>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</si>
  <si>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</si>
  <si>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</si>
  <si>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</si>
  <si>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</si>
  <si>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</si>
  <si>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</si>
  <si>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</si>
  <si>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</si>
  <si>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</si>
  <si>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</si>
  <si>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</si>
  <si>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</si>
  <si>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</si>
  <si>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</si>
  <si>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</si>
  <si>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</si>
  <si>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</si>
  <si>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</si>
  <si>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</si>
  <si>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</si>
  <si>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</si>
  <si>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</si>
  <si>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</si>
  <si>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</si>
  <si>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</si>
  <si>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</si>
  <si>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</si>
  <si>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</si>
  <si>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</si>
  <si>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</si>
  <si>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</si>
  <si>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</si>
  <si>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</si>
  <si>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</si>
  <si>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</si>
  <si>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</si>
  <si>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</si>
  <si>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</si>
  <si>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</si>
  <si>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</si>
  <si>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</si>
  <si>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</si>
  <si>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</si>
  <si>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</si>
  <si>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</si>
  <si>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</si>
  <si>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</si>
  <si>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</si>
  <si>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</si>
  <si>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</si>
  <si>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</si>
  <si>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</si>
  <si>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</si>
  <si>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</si>
  <si>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</si>
  <si>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</si>
  <si>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</si>
  <si>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</si>
  <si>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</si>
  <si>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</si>
  <si>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</si>
  <si>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</si>
  <si>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</si>
  <si>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</si>
  <si>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</si>
  <si>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</si>
  <si>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</si>
  <si>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</si>
  <si>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</si>
  <si>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</si>
  <si>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</si>
  <si>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</si>
  <si>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</si>
  <si>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</si>
  <si>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</si>
  <si>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</si>
  <si>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</si>
  <si>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</si>
  <si>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</si>
  <si>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</si>
  <si>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</si>
  <si>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</si>
  <si>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</si>
  <si>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</si>
  <si>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</si>
  <si>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</si>
  <si>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</si>
  <si>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</si>
  <si>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</si>
  <si>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</si>
  <si>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</si>
  <si>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</si>
  <si>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</si>
  <si>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</si>
  <si>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</si>
  <si>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</si>
  <si>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</si>
  <si>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</si>
  <si>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</si>
  <si>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</si>
  <si>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</si>
  <si>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</si>
  <si>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</si>
  <si>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</si>
  <si>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</si>
  <si>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</si>
  <si>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</si>
  <si>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</si>
  <si>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</si>
  <si>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</si>
  <si>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</si>
  <si>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</si>
  <si>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</si>
  <si>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</si>
  <si>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</si>
  <si>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</si>
  <si>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</si>
  <si>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</si>
  <si>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</si>
  <si>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</si>
  <si>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</si>
  <si>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</si>
  <si>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</si>
  <si>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</si>
  <si>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</si>
  <si>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</si>
  <si>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</si>
  <si>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</si>
  <si>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</si>
  <si>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</si>
  <si>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</si>
  <si>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</si>
  <si>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</si>
  <si>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</si>
  <si>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</si>
  <si>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</si>
  <si>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</si>
  <si>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</si>
  <si>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</si>
  <si>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</si>
  <si>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</si>
  <si>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</si>
  <si>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</si>
  <si>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</si>
  <si>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</si>
  <si>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</si>
  <si>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</si>
  <si>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</si>
  <si>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</si>
  <si>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</si>
  <si>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</si>
  <si>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</si>
  <si>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</si>
  <si>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</si>
  <si>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</si>
  <si>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</si>
  <si>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</si>
  <si>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</si>
  <si>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</si>
  <si>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</si>
  <si>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</si>
  <si>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</si>
  <si>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</si>
  <si>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</si>
  <si>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</si>
  <si>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</si>
  <si>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</si>
  <si>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</si>
  <si>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</si>
  <si>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</si>
  <si>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</si>
  <si>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</si>
  <si>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</si>
  <si>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</si>
  <si>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</si>
  <si>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</si>
  <si>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</si>
  <si>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</si>
  <si>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</si>
  <si>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</si>
  <si>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</si>
  <si>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</si>
  <si>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</si>
  <si>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</si>
  <si>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</si>
  <si>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</si>
  <si>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</si>
  <si>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</si>
  <si>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</si>
  <si>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</si>
  <si>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</si>
  <si>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</si>
  <si>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</si>
  <si>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</si>
  <si>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</si>
  <si>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</si>
  <si>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</si>
  <si>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</si>
  <si>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</si>
  <si>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</si>
  <si>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</si>
  <si>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</si>
  <si>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</si>
  <si>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</si>
  <si>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</si>
  <si>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</si>
  <si>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</si>
  <si>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</si>
  <si>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</si>
  <si>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</si>
  <si>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</si>
  <si>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</si>
  <si>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</si>
  <si>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</si>
  <si>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</si>
  <si>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</si>
  <si>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</si>
  <si>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</si>
  <si>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</si>
  <si>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Carlstadt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</si>
  <si>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Carlstadt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</si>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</sst>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00"/>
    <numFmt numFmtId="167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4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7" fontId="0" fillId="0" borderId="2" xfId="15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7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7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7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7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7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7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5917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2"/>
      <c r="C8" s="143"/>
      <c r="D8" s="144"/>
      <c r="E8" s="144" t="s">
        <v>399</v>
      </c>
      <c r="F8" s="142">
        <v>5917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2869</v>
      </c>
      <c r="C9" s="151">
        <f>(B9/$B$7)*100</f>
        <v>48.48740916004732</v>
      </c>
      <c r="D9" s="152"/>
      <c r="E9" s="152" t="s">
        <v>403</v>
      </c>
      <c r="F9" s="150">
        <v>473</v>
      </c>
      <c r="G9" s="153">
        <f t="shared" si="0"/>
        <v>7.993915835727565</v>
      </c>
    </row>
    <row r="10" spans="1:7" ht="12.75">
      <c r="A10" s="149" t="s">
        <v>404</v>
      </c>
      <c r="B10" s="150">
        <v>3048</v>
      </c>
      <c r="C10" s="151">
        <f>(B10/$B$7)*100</f>
        <v>51.51259083995268</v>
      </c>
      <c r="D10" s="152"/>
      <c r="E10" s="152" t="s">
        <v>405</v>
      </c>
      <c r="F10" s="150">
        <v>27</v>
      </c>
      <c r="G10" s="153">
        <f t="shared" si="0"/>
        <v>0.4563123204326517</v>
      </c>
    </row>
    <row r="11" spans="1:7" ht="12.75">
      <c r="A11" s="149"/>
      <c r="B11" s="150"/>
      <c r="C11" s="151"/>
      <c r="D11" s="152"/>
      <c r="E11" s="152" t="s">
        <v>406</v>
      </c>
      <c r="F11" s="150">
        <v>97</v>
      </c>
      <c r="G11" s="153">
        <f t="shared" si="0"/>
        <v>1.639344262295082</v>
      </c>
    </row>
    <row r="12" spans="1:7" ht="12.75">
      <c r="A12" s="149" t="s">
        <v>407</v>
      </c>
      <c r="B12" s="150">
        <v>303</v>
      </c>
      <c r="C12" s="151">
        <f aca="true" t="shared" si="1" ref="C12:C24">B12*100/B$7</f>
        <v>5.120838262633091</v>
      </c>
      <c r="D12" s="152"/>
      <c r="E12" s="152" t="s">
        <v>408</v>
      </c>
      <c r="F12" s="150">
        <v>64</v>
      </c>
      <c r="G12" s="153">
        <f t="shared" si="0"/>
        <v>1.0816292039885076</v>
      </c>
    </row>
    <row r="13" spans="1:7" ht="12.75">
      <c r="A13" s="149" t="s">
        <v>409</v>
      </c>
      <c r="B13" s="150">
        <v>303</v>
      </c>
      <c r="C13" s="151">
        <f t="shared" si="1"/>
        <v>5.120838262633091</v>
      </c>
      <c r="D13" s="152"/>
      <c r="E13" s="152" t="s">
        <v>410</v>
      </c>
      <c r="F13" s="150">
        <v>285</v>
      </c>
      <c r="G13" s="153">
        <f t="shared" si="0"/>
        <v>4.816630049011323</v>
      </c>
    </row>
    <row r="14" spans="1:7" ht="12.75">
      <c r="A14" s="149" t="s">
        <v>411</v>
      </c>
      <c r="B14" s="150">
        <v>325</v>
      </c>
      <c r="C14" s="151">
        <f t="shared" si="1"/>
        <v>5.492648301504141</v>
      </c>
      <c r="D14" s="152"/>
      <c r="E14" s="152" t="s">
        <v>412</v>
      </c>
      <c r="F14" s="150">
        <v>5444</v>
      </c>
      <c r="G14" s="153">
        <f t="shared" si="0"/>
        <v>92.00608416427244</v>
      </c>
    </row>
    <row r="15" spans="1:7" ht="12.75">
      <c r="A15" s="149" t="s">
        <v>413</v>
      </c>
      <c r="B15" s="150">
        <v>302</v>
      </c>
      <c r="C15" s="151">
        <f t="shared" si="1"/>
        <v>5.10393780632077</v>
      </c>
      <c r="D15" s="152"/>
      <c r="E15" s="152" t="s">
        <v>414</v>
      </c>
      <c r="F15" s="150">
        <v>4970</v>
      </c>
      <c r="G15" s="153">
        <f t="shared" si="0"/>
        <v>83.99526787223255</v>
      </c>
    </row>
    <row r="16" spans="1:7" ht="12.75">
      <c r="A16" s="149" t="s">
        <v>415</v>
      </c>
      <c r="B16" s="150">
        <v>349</v>
      </c>
      <c r="C16" s="151">
        <f t="shared" si="1"/>
        <v>5.898259252999831</v>
      </c>
      <c r="D16" s="152"/>
      <c r="E16" s="152"/>
      <c r="F16" s="142"/>
      <c r="G16" s="147"/>
    </row>
    <row r="17" spans="1:7" ht="12.75">
      <c r="A17" s="149" t="s">
        <v>416</v>
      </c>
      <c r="B17" s="150">
        <v>983</v>
      </c>
      <c r="C17" s="151">
        <f t="shared" si="1"/>
        <v>16.613148555010984</v>
      </c>
      <c r="D17" s="152"/>
      <c r="E17" s="144" t="s">
        <v>417</v>
      </c>
      <c r="F17" s="142"/>
      <c r="G17" s="147"/>
    </row>
    <row r="18" spans="1:7" ht="12.75">
      <c r="A18" s="149" t="s">
        <v>418</v>
      </c>
      <c r="B18" s="150">
        <v>1028</v>
      </c>
      <c r="C18" s="151">
        <f t="shared" si="1"/>
        <v>17.373669089065405</v>
      </c>
      <c r="D18" s="152"/>
      <c r="E18" s="144" t="s">
        <v>419</v>
      </c>
      <c r="F18" s="142">
        <v>5917</v>
      </c>
      <c r="G18" s="148">
        <v>100</v>
      </c>
    </row>
    <row r="19" spans="1:7" ht="12.75">
      <c r="A19" s="149" t="s">
        <v>420</v>
      </c>
      <c r="B19" s="150">
        <v>821</v>
      </c>
      <c r="C19" s="151">
        <f t="shared" si="1"/>
        <v>13.875274632415076</v>
      </c>
      <c r="D19" s="152"/>
      <c r="E19" s="152" t="s">
        <v>421</v>
      </c>
      <c r="F19" s="150">
        <v>5917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323</v>
      </c>
      <c r="C20" s="151">
        <f t="shared" si="1"/>
        <v>5.4588473888795</v>
      </c>
      <c r="D20" s="152"/>
      <c r="E20" s="152" t="s">
        <v>423</v>
      </c>
      <c r="F20" s="150">
        <v>2393</v>
      </c>
      <c r="G20" s="153">
        <f t="shared" si="2"/>
        <v>40.442791955382795</v>
      </c>
    </row>
    <row r="21" spans="1:7" ht="12.75">
      <c r="A21" s="149" t="s">
        <v>424</v>
      </c>
      <c r="B21" s="150">
        <v>276</v>
      </c>
      <c r="C21" s="151">
        <f t="shared" si="1"/>
        <v>4.66452594220044</v>
      </c>
      <c r="D21" s="152"/>
      <c r="E21" s="152" t="s">
        <v>425</v>
      </c>
      <c r="F21" s="150">
        <v>1242</v>
      </c>
      <c r="G21" s="153">
        <f t="shared" si="2"/>
        <v>20.990366739901976</v>
      </c>
    </row>
    <row r="22" spans="1:7" ht="12.75">
      <c r="A22" s="149" t="s">
        <v>426</v>
      </c>
      <c r="B22" s="150">
        <v>480</v>
      </c>
      <c r="C22" s="151">
        <f t="shared" si="1"/>
        <v>8.112219029913808</v>
      </c>
      <c r="D22" s="152"/>
      <c r="E22" s="152" t="s">
        <v>427</v>
      </c>
      <c r="F22" s="150">
        <v>1670</v>
      </c>
      <c r="G22" s="153">
        <f t="shared" si="2"/>
        <v>28.22376204157512</v>
      </c>
    </row>
    <row r="23" spans="1:7" ht="12.75">
      <c r="A23" s="149" t="s">
        <v>428</v>
      </c>
      <c r="B23" s="150">
        <v>338</v>
      </c>
      <c r="C23" s="151">
        <f t="shared" si="1"/>
        <v>5.712354233564306</v>
      </c>
      <c r="D23" s="152"/>
      <c r="E23" s="152" t="s">
        <v>429</v>
      </c>
      <c r="F23" s="150">
        <v>1041</v>
      </c>
      <c r="G23" s="153">
        <f t="shared" si="2"/>
        <v>17.59337502112557</v>
      </c>
    </row>
    <row r="24" spans="1:7" ht="12.75">
      <c r="A24" s="149" t="s">
        <v>430</v>
      </c>
      <c r="B24" s="150">
        <v>86</v>
      </c>
      <c r="C24" s="151">
        <f t="shared" si="1"/>
        <v>1.4534392428595573</v>
      </c>
      <c r="D24" s="152"/>
      <c r="E24" s="152" t="s">
        <v>431</v>
      </c>
      <c r="F24" s="150">
        <v>330</v>
      </c>
      <c r="G24" s="153">
        <f t="shared" si="2"/>
        <v>5.577150583065743</v>
      </c>
    </row>
    <row r="25" spans="1:7" ht="12.75">
      <c r="A25" s="149"/>
      <c r="B25" s="150"/>
      <c r="C25" s="154"/>
      <c r="D25" s="152"/>
      <c r="E25" s="152" t="s">
        <v>432</v>
      </c>
      <c r="F25" s="150">
        <v>70</v>
      </c>
      <c r="G25" s="153">
        <f t="shared" si="2"/>
        <v>1.1830319418624302</v>
      </c>
    </row>
    <row r="26" spans="1:7" ht="12.75">
      <c r="A26" s="149" t="s">
        <v>433</v>
      </c>
      <c r="B26" s="155">
        <v>38.9</v>
      </c>
      <c r="C26" s="156" t="s">
        <v>261</v>
      </c>
      <c r="D26" s="152"/>
      <c r="E26" s="157" t="s">
        <v>434</v>
      </c>
      <c r="F26" s="150">
        <v>282</v>
      </c>
      <c r="G26" s="153">
        <f t="shared" si="2"/>
        <v>4.765928680074362</v>
      </c>
    </row>
    <row r="27" spans="1:7" ht="12.75">
      <c r="A27" s="149"/>
      <c r="B27" s="150"/>
      <c r="C27" s="154"/>
      <c r="D27" s="152"/>
      <c r="E27" s="158" t="s">
        <v>435</v>
      </c>
      <c r="F27" s="150">
        <v>120</v>
      </c>
      <c r="G27" s="153">
        <f t="shared" si="2"/>
        <v>2.028054757478452</v>
      </c>
    </row>
    <row r="28" spans="1:7" ht="12.75">
      <c r="A28" s="149" t="s">
        <v>262</v>
      </c>
      <c r="B28" s="150">
        <v>4790</v>
      </c>
      <c r="C28" s="151">
        <f aca="true" t="shared" si="3" ref="C28:C35">B28*100/B$7</f>
        <v>80.95318573601487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2300</v>
      </c>
      <c r="C29" s="151">
        <f t="shared" si="3"/>
        <v>38.871049518336996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2490</v>
      </c>
      <c r="C30" s="151">
        <f t="shared" si="3"/>
        <v>42.08213621767788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4621</v>
      </c>
      <c r="C31" s="151">
        <f t="shared" si="3"/>
        <v>78.09700861923272</v>
      </c>
      <c r="D31" s="152"/>
      <c r="E31" s="152"/>
      <c r="F31" s="142"/>
      <c r="G31" s="147"/>
    </row>
    <row r="32" spans="1:7" ht="12.75">
      <c r="A32" s="149" t="s">
        <v>5</v>
      </c>
      <c r="B32" s="150">
        <v>1056</v>
      </c>
      <c r="C32" s="151">
        <f t="shared" si="3"/>
        <v>17.846881865810378</v>
      </c>
      <c r="D32" s="152"/>
      <c r="E32" s="144" t="s">
        <v>6</v>
      </c>
      <c r="F32" s="142"/>
      <c r="G32" s="159"/>
    </row>
    <row r="33" spans="1:7" ht="12.75">
      <c r="A33" s="149" t="s">
        <v>7</v>
      </c>
      <c r="B33" s="150">
        <v>904</v>
      </c>
      <c r="C33" s="151">
        <f t="shared" si="3"/>
        <v>15.27801250633767</v>
      </c>
      <c r="D33" s="152"/>
      <c r="E33" s="144" t="s">
        <v>8</v>
      </c>
      <c r="F33" s="142">
        <v>2393</v>
      </c>
      <c r="G33" s="148">
        <v>100</v>
      </c>
    </row>
    <row r="34" spans="1:7" ht="12.75">
      <c r="A34" s="149" t="s">
        <v>0</v>
      </c>
      <c r="B34" s="150">
        <v>343</v>
      </c>
      <c r="C34" s="151">
        <f t="shared" si="3"/>
        <v>5.796856515125908</v>
      </c>
      <c r="D34" s="152"/>
      <c r="E34" s="152" t="s">
        <v>9</v>
      </c>
      <c r="F34" s="150">
        <v>1593</v>
      </c>
      <c r="G34" s="153">
        <f aca="true" t="shared" si="4" ref="G34:G42">F34*100/F$33</f>
        <v>66.56916005014627</v>
      </c>
    </row>
    <row r="35" spans="1:7" ht="12.75">
      <c r="A35" s="149" t="s">
        <v>2</v>
      </c>
      <c r="B35" s="150">
        <v>561</v>
      </c>
      <c r="C35" s="151">
        <f t="shared" si="3"/>
        <v>9.481155991211763</v>
      </c>
      <c r="D35" s="152"/>
      <c r="E35" s="152" t="s">
        <v>10</v>
      </c>
      <c r="F35" s="150">
        <v>616</v>
      </c>
      <c r="G35" s="153">
        <f t="shared" si="4"/>
        <v>25.74174676138738</v>
      </c>
    </row>
    <row r="36" spans="1:7" ht="12.75">
      <c r="A36" s="149"/>
      <c r="B36" s="150"/>
      <c r="C36" s="154"/>
      <c r="D36" s="152"/>
      <c r="E36" s="152" t="s">
        <v>11</v>
      </c>
      <c r="F36" s="150">
        <v>1242</v>
      </c>
      <c r="G36" s="153">
        <f t="shared" si="4"/>
        <v>51.90137902214793</v>
      </c>
    </row>
    <row r="37" spans="1:7" ht="12.75">
      <c r="A37" s="160" t="s">
        <v>12</v>
      </c>
      <c r="B37" s="150"/>
      <c r="C37" s="154"/>
      <c r="D37" s="152"/>
      <c r="E37" s="152" t="s">
        <v>10</v>
      </c>
      <c r="F37" s="150">
        <v>496</v>
      </c>
      <c r="G37" s="153">
        <f t="shared" si="4"/>
        <v>20.72712076890932</v>
      </c>
    </row>
    <row r="38" spans="1:7" ht="12.75">
      <c r="A38" s="161" t="s">
        <v>13</v>
      </c>
      <c r="B38" s="150">
        <v>5839</v>
      </c>
      <c r="C38" s="151">
        <f aca="true" t="shared" si="5" ref="C38:C54">B38*100/B$7</f>
        <v>98.68176440763901</v>
      </c>
      <c r="D38" s="152"/>
      <c r="E38" s="152" t="s">
        <v>14</v>
      </c>
      <c r="F38" s="150">
        <v>258</v>
      </c>
      <c r="G38" s="153">
        <f t="shared" si="4"/>
        <v>10.781445883827832</v>
      </c>
    </row>
    <row r="39" spans="1:7" ht="12.75">
      <c r="A39" s="149" t="s">
        <v>15</v>
      </c>
      <c r="B39" s="150">
        <v>5260</v>
      </c>
      <c r="C39" s="151">
        <f t="shared" si="5"/>
        <v>88.89640020280548</v>
      </c>
      <c r="D39" s="152"/>
      <c r="E39" s="152" t="s">
        <v>10</v>
      </c>
      <c r="F39" s="150">
        <v>89</v>
      </c>
      <c r="G39" s="153">
        <f t="shared" si="4"/>
        <v>3.7191809444212285</v>
      </c>
    </row>
    <row r="40" spans="1:7" ht="12.75">
      <c r="A40" s="149" t="s">
        <v>16</v>
      </c>
      <c r="B40" s="150">
        <v>81</v>
      </c>
      <c r="C40" s="151">
        <f t="shared" si="5"/>
        <v>1.368936961297955</v>
      </c>
      <c r="D40" s="152"/>
      <c r="E40" s="152" t="s">
        <v>17</v>
      </c>
      <c r="F40" s="150">
        <v>800</v>
      </c>
      <c r="G40" s="153">
        <f t="shared" si="4"/>
        <v>33.43083994985374</v>
      </c>
    </row>
    <row r="41" spans="1:7" ht="12.75">
      <c r="A41" s="149" t="s">
        <v>18</v>
      </c>
      <c r="B41" s="150">
        <v>5</v>
      </c>
      <c r="C41" s="151">
        <f t="shared" si="5"/>
        <v>0.08450228156160217</v>
      </c>
      <c r="D41" s="152"/>
      <c r="E41" s="152" t="s">
        <v>19</v>
      </c>
      <c r="F41" s="150">
        <v>631</v>
      </c>
      <c r="G41" s="153">
        <f t="shared" si="4"/>
        <v>26.368575010447138</v>
      </c>
    </row>
    <row r="42" spans="1:7" ht="12.75">
      <c r="A42" s="149" t="s">
        <v>20</v>
      </c>
      <c r="B42" s="150">
        <v>366</v>
      </c>
      <c r="C42" s="151">
        <f t="shared" si="5"/>
        <v>6.185567010309279</v>
      </c>
      <c r="D42" s="152"/>
      <c r="E42" s="152" t="s">
        <v>21</v>
      </c>
      <c r="F42" s="150">
        <v>230</v>
      </c>
      <c r="G42" s="153">
        <f t="shared" si="4"/>
        <v>9.61136648558295</v>
      </c>
    </row>
    <row r="43" spans="1:7" ht="12.75">
      <c r="A43" s="149" t="s">
        <v>22</v>
      </c>
      <c r="B43" s="150">
        <v>67</v>
      </c>
      <c r="C43" s="151">
        <f t="shared" si="5"/>
        <v>1.132330572925469</v>
      </c>
      <c r="D43" s="152"/>
      <c r="E43" s="152"/>
      <c r="F43" s="150"/>
      <c r="G43" s="147"/>
    </row>
    <row r="44" spans="1:7" ht="12.75">
      <c r="A44" s="149" t="s">
        <v>23</v>
      </c>
      <c r="B44" s="150">
        <v>84</v>
      </c>
      <c r="C44" s="151">
        <f t="shared" si="5"/>
        <v>1.4196383302349163</v>
      </c>
      <c r="D44" s="152"/>
      <c r="E44" s="152" t="s">
        <v>24</v>
      </c>
      <c r="F44" s="150">
        <v>670</v>
      </c>
      <c r="G44" s="162">
        <f>F44*100/F33</f>
        <v>27.998328458002508</v>
      </c>
    </row>
    <row r="45" spans="1:7" ht="12.75">
      <c r="A45" s="149" t="s">
        <v>25</v>
      </c>
      <c r="B45" s="150">
        <v>27</v>
      </c>
      <c r="C45" s="151">
        <f t="shared" si="5"/>
        <v>0.4563123204326517</v>
      </c>
      <c r="D45" s="152"/>
      <c r="E45" s="152" t="s">
        <v>26</v>
      </c>
      <c r="F45" s="150">
        <v>672</v>
      </c>
      <c r="G45" s="162">
        <f>F45*100/F33</f>
        <v>28.081905557877143</v>
      </c>
    </row>
    <row r="46" spans="1:7" ht="12.75">
      <c r="A46" s="149" t="s">
        <v>27</v>
      </c>
      <c r="B46" s="150">
        <v>8</v>
      </c>
      <c r="C46" s="151">
        <f t="shared" si="5"/>
        <v>0.13520365049856345</v>
      </c>
      <c r="D46" s="152"/>
      <c r="E46" s="152"/>
      <c r="F46" s="150"/>
      <c r="G46" s="147"/>
    </row>
    <row r="47" spans="1:7" ht="12.75">
      <c r="A47" s="149" t="s">
        <v>28</v>
      </c>
      <c r="B47" s="150">
        <v>131</v>
      </c>
      <c r="C47" s="151">
        <f t="shared" si="5"/>
        <v>2.2139597769139767</v>
      </c>
      <c r="D47" s="152"/>
      <c r="E47" s="152" t="s">
        <v>29</v>
      </c>
      <c r="F47" s="163">
        <v>2.47</v>
      </c>
      <c r="G47" s="164" t="s">
        <v>261</v>
      </c>
    </row>
    <row r="48" spans="1:7" ht="12.75">
      <c r="A48" s="149" t="s">
        <v>30</v>
      </c>
      <c r="B48" s="150">
        <v>11</v>
      </c>
      <c r="C48" s="151">
        <f t="shared" si="5"/>
        <v>0.18590501943552476</v>
      </c>
      <c r="D48" s="152"/>
      <c r="E48" s="152" t="s">
        <v>31</v>
      </c>
      <c r="F48" s="163">
        <v>3.04</v>
      </c>
      <c r="G48" s="164" t="s">
        <v>261</v>
      </c>
    </row>
    <row r="49" spans="1:7" ht="14.25">
      <c r="A49" s="149" t="s">
        <v>32</v>
      </c>
      <c r="B49" s="150">
        <v>38</v>
      </c>
      <c r="C49" s="151">
        <f t="shared" si="5"/>
        <v>0.6422173398681764</v>
      </c>
      <c r="D49" s="152"/>
      <c r="E49" s="152"/>
      <c r="F49" s="142"/>
      <c r="G49" s="147"/>
    </row>
    <row r="50" spans="1:7" ht="12.75">
      <c r="A50" s="149" t="s">
        <v>33</v>
      </c>
      <c r="B50" s="150">
        <v>1</v>
      </c>
      <c r="C50" s="151">
        <f t="shared" si="5"/>
        <v>0.01690045631232043</v>
      </c>
      <c r="D50" s="152"/>
      <c r="E50" s="144" t="s">
        <v>34</v>
      </c>
      <c r="F50" s="142"/>
      <c r="G50" s="159"/>
    </row>
    <row r="51" spans="1:7" ht="12.75">
      <c r="A51" s="149" t="s">
        <v>35</v>
      </c>
      <c r="B51" s="150">
        <v>1</v>
      </c>
      <c r="C51" s="151">
        <f t="shared" si="5"/>
        <v>0.01690045631232043</v>
      </c>
      <c r="D51" s="152"/>
      <c r="E51" s="144" t="s">
        <v>36</v>
      </c>
      <c r="F51" s="142">
        <v>2473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2393</v>
      </c>
      <c r="G52" s="153">
        <f>F52*100/F$51</f>
        <v>96.76506267691063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80</v>
      </c>
      <c r="G53" s="153">
        <f>F53*100/F$51</f>
        <v>3.234937323089365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0.28305701577031944</v>
      </c>
    </row>
    <row r="55" spans="1:7" ht="12.75">
      <c r="A55" s="149" t="s">
        <v>43</v>
      </c>
      <c r="B55" s="150">
        <v>126</v>
      </c>
      <c r="C55" s="151">
        <f>B55*100/B$7</f>
        <v>2.1294574953523746</v>
      </c>
      <c r="D55" s="152"/>
      <c r="E55" s="152"/>
      <c r="F55" s="150"/>
      <c r="G55" s="147"/>
    </row>
    <row r="56" spans="1:7" ht="12.75">
      <c r="A56" s="149" t="s">
        <v>44</v>
      </c>
      <c r="B56" s="150">
        <v>78</v>
      </c>
      <c r="C56" s="165">
        <f>B56*100/B$7</f>
        <v>1.3182355923609939</v>
      </c>
      <c r="D56" s="152"/>
      <c r="E56" s="152" t="s">
        <v>45</v>
      </c>
      <c r="F56" s="155">
        <v>0.7</v>
      </c>
      <c r="G56" s="164" t="s">
        <v>261</v>
      </c>
    </row>
    <row r="57" spans="1:7" ht="12.75">
      <c r="A57" s="149"/>
      <c r="B57" s="150"/>
      <c r="C57" s="165"/>
      <c r="D57" s="152"/>
      <c r="E57" s="152" t="s">
        <v>46</v>
      </c>
      <c r="F57" s="155">
        <v>2.1</v>
      </c>
      <c r="G57" s="164" t="s">
        <v>261</v>
      </c>
    </row>
    <row r="58" spans="1:7" ht="12.75">
      <c r="A58" s="166" t="s">
        <v>47</v>
      </c>
      <c r="B58" s="150"/>
      <c r="C58" s="165"/>
      <c r="D58" s="152"/>
      <c r="E58" s="152"/>
      <c r="F58" s="142"/>
      <c r="G58" s="147"/>
    </row>
    <row r="59" spans="1:7" ht="14.25">
      <c r="A59" s="167" t="s">
        <v>48</v>
      </c>
      <c r="B59" s="150"/>
      <c r="C59" s="165"/>
      <c r="D59" s="152"/>
      <c r="E59" s="144" t="s">
        <v>49</v>
      </c>
      <c r="F59" s="142"/>
      <c r="G59" s="159"/>
    </row>
    <row r="60" spans="1:7" ht="12.75">
      <c r="A60" s="149" t="s">
        <v>50</v>
      </c>
      <c r="B60" s="150">
        <v>5330</v>
      </c>
      <c r="C60" s="165">
        <f>B60*100/B7</f>
        <v>90.0794321446679</v>
      </c>
      <c r="D60" s="152"/>
      <c r="E60" s="144" t="s">
        <v>51</v>
      </c>
      <c r="F60" s="142">
        <v>2393</v>
      </c>
      <c r="G60" s="148">
        <v>100</v>
      </c>
    </row>
    <row r="61" spans="1:7" ht="12.75">
      <c r="A61" s="149" t="s">
        <v>52</v>
      </c>
      <c r="B61" s="150">
        <v>102</v>
      </c>
      <c r="C61" s="165">
        <f>B61*100/B7</f>
        <v>1.7238465438566841</v>
      </c>
      <c r="D61" s="152"/>
      <c r="E61" s="152" t="s">
        <v>53</v>
      </c>
      <c r="F61" s="150">
        <v>1366</v>
      </c>
      <c r="G61" s="153">
        <f>F61*100/F$60</f>
        <v>57.083159214375264</v>
      </c>
    </row>
    <row r="62" spans="1:7" ht="12.75">
      <c r="A62" s="149" t="s">
        <v>54</v>
      </c>
      <c r="B62" s="150">
        <v>9</v>
      </c>
      <c r="C62" s="165">
        <f>B62*100/B7</f>
        <v>0.1521041068108839</v>
      </c>
      <c r="D62" s="152"/>
      <c r="E62" s="152" t="s">
        <v>55</v>
      </c>
      <c r="F62" s="150">
        <v>1027</v>
      </c>
      <c r="G62" s="153">
        <f>F62*100/F$60</f>
        <v>42.916840785624736</v>
      </c>
    </row>
    <row r="63" spans="1:7" ht="12.75">
      <c r="A63" s="149" t="s">
        <v>56</v>
      </c>
      <c r="B63" s="150">
        <v>379</v>
      </c>
      <c r="C63" s="165">
        <f>B63*100/B7</f>
        <v>6.405272942369444</v>
      </c>
      <c r="D63" s="152"/>
      <c r="E63" s="152"/>
      <c r="F63" s="150"/>
      <c r="G63" s="147"/>
    </row>
    <row r="64" spans="1:7" ht="12.75">
      <c r="A64" s="149" t="s">
        <v>57</v>
      </c>
      <c r="B64" s="150">
        <v>2</v>
      </c>
      <c r="C64" s="165">
        <f>B64*100/B7</f>
        <v>0.03380091262464086</v>
      </c>
      <c r="D64" s="152"/>
      <c r="E64" s="152" t="s">
        <v>58</v>
      </c>
      <c r="F64" s="163">
        <v>2.7</v>
      </c>
      <c r="G64" s="164" t="s">
        <v>261</v>
      </c>
    </row>
    <row r="65" spans="1:7" ht="13.5" thickBot="1">
      <c r="A65" s="168" t="s">
        <v>59</v>
      </c>
      <c r="B65" s="169">
        <v>173</v>
      </c>
      <c r="C65" s="170">
        <f>B65*100/B7</f>
        <v>2.923778942031435</v>
      </c>
      <c r="D65" s="171"/>
      <c r="E65" s="171" t="s">
        <v>60</v>
      </c>
      <c r="F65" s="172">
        <v>2.17</v>
      </c>
      <c r="G65" s="173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5917</v>
      </c>
      <c r="G9" s="33">
        <f>(F9/$F$9)*100</f>
        <v>100</v>
      </c>
    </row>
    <row r="10" spans="1:7" ht="12.75">
      <c r="A10" s="29" t="s">
        <v>269</v>
      </c>
      <c r="B10" s="93">
        <v>1226</v>
      </c>
      <c r="C10" s="33">
        <f aca="true" t="shared" si="0" ref="C10:C15">(B10/$B$10)*100</f>
        <v>100</v>
      </c>
      <c r="E10" s="34" t="s">
        <v>270</v>
      </c>
      <c r="F10" s="97">
        <v>4704</v>
      </c>
      <c r="G10" s="84">
        <f aca="true" t="shared" si="1" ref="G10:G16">(F10/$F$9)*100</f>
        <v>79.49974649315531</v>
      </c>
    </row>
    <row r="11" spans="1:7" ht="12.75">
      <c r="A11" s="36" t="s">
        <v>271</v>
      </c>
      <c r="B11" s="98">
        <v>86</v>
      </c>
      <c r="C11" s="35">
        <f t="shared" si="0"/>
        <v>7.01468189233279</v>
      </c>
      <c r="E11" s="34" t="s">
        <v>272</v>
      </c>
      <c r="F11" s="97">
        <v>4635</v>
      </c>
      <c r="G11" s="84">
        <f t="shared" si="1"/>
        <v>78.3336150076052</v>
      </c>
    </row>
    <row r="12" spans="1:7" ht="12.75">
      <c r="A12" s="36" t="s">
        <v>273</v>
      </c>
      <c r="B12" s="98">
        <v>36</v>
      </c>
      <c r="C12" s="35">
        <f t="shared" si="0"/>
        <v>2.936378466557912</v>
      </c>
      <c r="E12" s="34" t="s">
        <v>274</v>
      </c>
      <c r="F12" s="97">
        <v>3830</v>
      </c>
      <c r="G12" s="84">
        <f t="shared" si="1"/>
        <v>64.72874767618725</v>
      </c>
    </row>
    <row r="13" spans="1:7" ht="12.75">
      <c r="A13" s="36" t="s">
        <v>275</v>
      </c>
      <c r="B13" s="98">
        <v>524</v>
      </c>
      <c r="C13" s="35">
        <f t="shared" si="0"/>
        <v>42.74061990212072</v>
      </c>
      <c r="E13" s="34" t="s">
        <v>276</v>
      </c>
      <c r="F13" s="97">
        <v>805</v>
      </c>
      <c r="G13" s="84">
        <f t="shared" si="1"/>
        <v>13.604867331417946</v>
      </c>
    </row>
    <row r="14" spans="1:7" ht="12.75">
      <c r="A14" s="36" t="s">
        <v>277</v>
      </c>
      <c r="B14" s="98">
        <v>264</v>
      </c>
      <c r="C14" s="35">
        <f t="shared" si="0"/>
        <v>21.533442088091352</v>
      </c>
      <c r="E14" s="34" t="s">
        <v>166</v>
      </c>
      <c r="F14" s="97">
        <v>69</v>
      </c>
      <c r="G14" s="84">
        <f t="shared" si="1"/>
        <v>1.1661314855501097</v>
      </c>
    </row>
    <row r="15" spans="1:7" ht="12.75">
      <c r="A15" s="36" t="s">
        <v>324</v>
      </c>
      <c r="B15" s="97">
        <v>316</v>
      </c>
      <c r="C15" s="35">
        <f t="shared" si="0"/>
        <v>25.774877650897228</v>
      </c>
      <c r="E15" s="34" t="s">
        <v>278</v>
      </c>
      <c r="F15" s="97">
        <v>1213</v>
      </c>
      <c r="G15" s="84">
        <f t="shared" si="1"/>
        <v>20.500253506844686</v>
      </c>
    </row>
    <row r="16" spans="1:7" ht="12.75">
      <c r="A16" s="36"/>
      <c r="B16" s="93" t="s">
        <v>250</v>
      </c>
      <c r="C16" s="10"/>
      <c r="E16" s="34" t="s">
        <v>279</v>
      </c>
      <c r="F16" s="98">
        <v>396</v>
      </c>
      <c r="G16" s="84">
        <f t="shared" si="1"/>
        <v>6.692580699678892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618</v>
      </c>
      <c r="G17" s="84">
        <f>(F17/$F$9)*100</f>
        <v>10.444482001014027</v>
      </c>
    </row>
    <row r="18" spans="1:7" ht="12.75">
      <c r="A18" s="29" t="s">
        <v>282</v>
      </c>
      <c r="B18" s="93">
        <v>4306</v>
      </c>
      <c r="C18" s="33">
        <f>(B18/$B$18)*100</f>
        <v>100</v>
      </c>
      <c r="E18" s="34" t="s">
        <v>283</v>
      </c>
      <c r="F18" s="97">
        <v>595</v>
      </c>
      <c r="G18" s="84">
        <f>(F18/$F$9)*100</f>
        <v>10.055771505830657</v>
      </c>
    </row>
    <row r="19" spans="1:7" ht="12.75">
      <c r="A19" s="36" t="s">
        <v>284</v>
      </c>
      <c r="B19" s="97">
        <v>337</v>
      </c>
      <c r="C19" s="84">
        <f aca="true" t="shared" si="2" ref="C19:C25">(B19/$B$18)*100</f>
        <v>7.826288899210404</v>
      </c>
      <c r="E19" s="34"/>
      <c r="F19" s="97" t="s">
        <v>250</v>
      </c>
      <c r="G19" s="84"/>
    </row>
    <row r="20" spans="1:7" ht="12.75">
      <c r="A20" s="36" t="s">
        <v>285</v>
      </c>
      <c r="B20" s="97">
        <v>525</v>
      </c>
      <c r="C20" s="84">
        <f t="shared" si="2"/>
        <v>12.192289828146773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1727</v>
      </c>
      <c r="C21" s="84">
        <f t="shared" si="2"/>
        <v>40.106827682303766</v>
      </c>
      <c r="E21" s="38" t="s">
        <v>167</v>
      </c>
      <c r="F21" s="80">
        <v>1213</v>
      </c>
      <c r="G21" s="33">
        <f>(F21/$F$21)*100</f>
        <v>100</v>
      </c>
    </row>
    <row r="22" spans="1:7" ht="12.75">
      <c r="A22" s="36" t="s">
        <v>302</v>
      </c>
      <c r="B22" s="97">
        <v>718</v>
      </c>
      <c r="C22" s="84">
        <f t="shared" si="2"/>
        <v>16.674407803065492</v>
      </c>
      <c r="E22" s="34" t="s">
        <v>303</v>
      </c>
      <c r="F22" s="97">
        <v>541</v>
      </c>
      <c r="G22" s="84">
        <f aca="true" t="shared" si="3" ref="G22:G27">(F22/$F$21)*100</f>
        <v>44.60016488046167</v>
      </c>
    </row>
    <row r="23" spans="1:7" ht="12.75">
      <c r="A23" s="36" t="s">
        <v>304</v>
      </c>
      <c r="B23" s="97">
        <v>94</v>
      </c>
      <c r="C23" s="84">
        <f t="shared" si="2"/>
        <v>2.1830004644681837</v>
      </c>
      <c r="E23" s="34" t="s">
        <v>305</v>
      </c>
      <c r="F23" s="97">
        <v>342</v>
      </c>
      <c r="G23" s="84">
        <f t="shared" si="3"/>
        <v>28.194558944765046</v>
      </c>
    </row>
    <row r="24" spans="1:7" ht="12.75">
      <c r="A24" s="36" t="s">
        <v>306</v>
      </c>
      <c r="B24" s="97">
        <v>659</v>
      </c>
      <c r="C24" s="84">
        <f t="shared" si="2"/>
        <v>15.304226660473757</v>
      </c>
      <c r="E24" s="34" t="s">
        <v>307</v>
      </c>
      <c r="F24" s="97">
        <v>55</v>
      </c>
      <c r="G24" s="84">
        <f t="shared" si="3"/>
        <v>4.534212695795548</v>
      </c>
    </row>
    <row r="25" spans="1:7" ht="12.75">
      <c r="A25" s="36" t="s">
        <v>308</v>
      </c>
      <c r="B25" s="97">
        <v>246</v>
      </c>
      <c r="C25" s="84">
        <f t="shared" si="2"/>
        <v>5.712958662331631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267</v>
      </c>
      <c r="G26" s="84">
        <f t="shared" si="3"/>
        <v>22.01154163231657</v>
      </c>
    </row>
    <row r="27" spans="1:7" ht="12.75">
      <c r="A27" s="36" t="s">
        <v>311</v>
      </c>
      <c r="B27" s="108">
        <v>80</v>
      </c>
      <c r="C27" s="37" t="s">
        <v>261</v>
      </c>
      <c r="E27" s="34" t="s">
        <v>312</v>
      </c>
      <c r="F27" s="97">
        <v>8</v>
      </c>
      <c r="G27" s="84">
        <f t="shared" si="3"/>
        <v>0.6595218466611706</v>
      </c>
    </row>
    <row r="28" spans="1:7" ht="12.75">
      <c r="A28" s="36" t="s">
        <v>313</v>
      </c>
      <c r="B28" s="108">
        <v>21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5615</v>
      </c>
      <c r="G30" s="33">
        <f>(F30/$F$30)*100</f>
        <v>100</v>
      </c>
      <c r="J30" s="39"/>
    </row>
    <row r="31" spans="1:10" ht="12.75">
      <c r="A31" s="95" t="s">
        <v>296</v>
      </c>
      <c r="B31" s="93">
        <v>4977</v>
      </c>
      <c r="C31" s="33">
        <f>(B31/$B$31)*100</f>
        <v>100</v>
      </c>
      <c r="E31" s="34" t="s">
        <v>317</v>
      </c>
      <c r="F31" s="97">
        <v>4070</v>
      </c>
      <c r="G31" s="101">
        <f>(F31/$F$30)*100</f>
        <v>72.48441674087266</v>
      </c>
      <c r="J31" s="39"/>
    </row>
    <row r="32" spans="1:10" ht="12.75">
      <c r="A32" s="36" t="s">
        <v>318</v>
      </c>
      <c r="B32" s="97">
        <v>1329</v>
      </c>
      <c r="C32" s="10">
        <f>(B32/$B$31)*100</f>
        <v>26.702833031946955</v>
      </c>
      <c r="E32" s="34" t="s">
        <v>319</v>
      </c>
      <c r="F32" s="97">
        <v>1545</v>
      </c>
      <c r="G32" s="101">
        <f aca="true" t="shared" si="4" ref="G32:G39">(F32/$F$30)*100</f>
        <v>27.515583259127336</v>
      </c>
      <c r="J32" s="39"/>
    </row>
    <row r="33" spans="1:10" ht="12.75">
      <c r="A33" s="36" t="s">
        <v>320</v>
      </c>
      <c r="B33" s="97">
        <v>2561</v>
      </c>
      <c r="C33" s="10">
        <f aca="true" t="shared" si="5" ref="C33:C38">(B33/$B$31)*100</f>
        <v>51.45670082378943</v>
      </c>
      <c r="E33" s="34" t="s">
        <v>321</v>
      </c>
      <c r="F33" s="97">
        <v>582</v>
      </c>
      <c r="G33" s="101">
        <f t="shared" si="4"/>
        <v>10.365093499554764</v>
      </c>
      <c r="J33" s="39"/>
    </row>
    <row r="34" spans="1:7" ht="12.75">
      <c r="A34" s="36" t="s">
        <v>322</v>
      </c>
      <c r="B34" s="97">
        <v>130</v>
      </c>
      <c r="C34" s="10">
        <f t="shared" si="5"/>
        <v>2.6120152702431185</v>
      </c>
      <c r="E34" s="34" t="s">
        <v>323</v>
      </c>
      <c r="F34" s="97">
        <v>428</v>
      </c>
      <c r="G34" s="101">
        <f t="shared" si="4"/>
        <v>7.622439893143366</v>
      </c>
    </row>
    <row r="35" spans="1:7" ht="12.75">
      <c r="A35" s="36" t="s">
        <v>325</v>
      </c>
      <c r="B35" s="97">
        <v>459</v>
      </c>
      <c r="C35" s="10">
        <f t="shared" si="5"/>
        <v>9.22242314647378</v>
      </c>
      <c r="E35" s="34" t="s">
        <v>321</v>
      </c>
      <c r="F35" s="97">
        <v>119</v>
      </c>
      <c r="G35" s="101">
        <f t="shared" si="4"/>
        <v>2.119323241317898</v>
      </c>
    </row>
    <row r="36" spans="1:7" ht="12.75">
      <c r="A36" s="36" t="s">
        <v>297</v>
      </c>
      <c r="B36" s="97">
        <v>390</v>
      </c>
      <c r="C36" s="10">
        <f t="shared" si="5"/>
        <v>7.836045810729356</v>
      </c>
      <c r="E36" s="34" t="s">
        <v>327</v>
      </c>
      <c r="F36" s="97">
        <v>829</v>
      </c>
      <c r="G36" s="101">
        <f t="shared" si="4"/>
        <v>14.764024933214603</v>
      </c>
    </row>
    <row r="37" spans="1:7" ht="12.75">
      <c r="A37" s="36" t="s">
        <v>326</v>
      </c>
      <c r="B37" s="97">
        <v>498</v>
      </c>
      <c r="C37" s="10">
        <f t="shared" si="5"/>
        <v>10.006027727546716</v>
      </c>
      <c r="E37" s="34" t="s">
        <v>321</v>
      </c>
      <c r="F37" s="97">
        <v>321</v>
      </c>
      <c r="G37" s="101">
        <f t="shared" si="4"/>
        <v>5.716829919857524</v>
      </c>
    </row>
    <row r="38" spans="1:7" ht="12.75">
      <c r="A38" s="36" t="s">
        <v>297</v>
      </c>
      <c r="B38" s="97">
        <v>341</v>
      </c>
      <c r="C38" s="10">
        <f t="shared" si="5"/>
        <v>6.851516978099256</v>
      </c>
      <c r="E38" s="34" t="s">
        <v>259</v>
      </c>
      <c r="F38" s="97">
        <v>251</v>
      </c>
      <c r="G38" s="101">
        <f t="shared" si="4"/>
        <v>4.470169189670525</v>
      </c>
    </row>
    <row r="39" spans="1:7" ht="12.75">
      <c r="A39" s="36"/>
      <c r="B39" s="97" t="s">
        <v>250</v>
      </c>
      <c r="C39" s="10"/>
      <c r="E39" s="34" t="s">
        <v>321</v>
      </c>
      <c r="F39" s="97">
        <v>121</v>
      </c>
      <c r="G39" s="101">
        <f t="shared" si="4"/>
        <v>2.154942119323241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89</v>
      </c>
      <c r="C42" s="33">
        <f>(B42/$B$42)*100</f>
        <v>100</v>
      </c>
      <c r="E42" s="31" t="s">
        <v>268</v>
      </c>
      <c r="F42" s="80">
        <v>5917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6.741573033707865</v>
      </c>
      <c r="E43" s="60" t="s">
        <v>168</v>
      </c>
      <c r="F43" s="106">
        <v>7507</v>
      </c>
      <c r="G43" s="107">
        <f aca="true" t="shared" si="6" ref="G43:G71">(F43/$F$42)*100</f>
        <v>126.8717255365895</v>
      </c>
    </row>
    <row r="44" spans="1:7" ht="12.75">
      <c r="A44" s="36"/>
      <c r="B44" s="93" t="s">
        <v>250</v>
      </c>
      <c r="C44" s="10"/>
      <c r="E44" s="1" t="s">
        <v>329</v>
      </c>
      <c r="F44" s="97">
        <v>33</v>
      </c>
      <c r="G44" s="101">
        <f t="shared" si="6"/>
        <v>0.5577150583065743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34</v>
      </c>
      <c r="G45" s="101">
        <f t="shared" si="6"/>
        <v>0.5746155146188947</v>
      </c>
    </row>
    <row r="46" spans="1:7" ht="12.75">
      <c r="A46" s="29" t="s">
        <v>331</v>
      </c>
      <c r="B46" s="93">
        <v>4814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483</v>
      </c>
      <c r="C47" s="10">
        <f>(B47/$B$46)*100</f>
        <v>10.033236393851269</v>
      </c>
      <c r="E47" s="1" t="s">
        <v>334</v>
      </c>
      <c r="F47" s="97">
        <v>185</v>
      </c>
      <c r="G47" s="101">
        <f t="shared" si="6"/>
        <v>3.1265844177792803</v>
      </c>
    </row>
    <row r="48" spans="1:7" ht="12.75">
      <c r="A48" s="36"/>
      <c r="B48" s="93" t="s">
        <v>250</v>
      </c>
      <c r="C48" s="10"/>
      <c r="E48" s="1" t="s">
        <v>335</v>
      </c>
      <c r="F48" s="97">
        <v>171</v>
      </c>
      <c r="G48" s="101">
        <f t="shared" si="6"/>
        <v>2.889978029406794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82</v>
      </c>
      <c r="G49" s="101">
        <f t="shared" si="6"/>
        <v>1.3858374176102755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0.1014027378739226</v>
      </c>
    </row>
    <row r="51" spans="1:7" ht="12.75">
      <c r="A51" s="5" t="s">
        <v>338</v>
      </c>
      <c r="B51" s="93">
        <v>1030</v>
      </c>
      <c r="C51" s="33">
        <f>(B51/$B$51)*100</f>
        <v>100</v>
      </c>
      <c r="E51" s="1" t="s">
        <v>339</v>
      </c>
      <c r="F51" s="97">
        <v>1122</v>
      </c>
      <c r="G51" s="101">
        <f t="shared" si="6"/>
        <v>18.962311982423525</v>
      </c>
    </row>
    <row r="52" spans="1:7" ht="12.75">
      <c r="A52" s="4" t="s">
        <v>340</v>
      </c>
      <c r="B52" s="98">
        <v>50</v>
      </c>
      <c r="C52" s="10">
        <f>(B52/$B$51)*100</f>
        <v>4.854368932038835</v>
      </c>
      <c r="E52" s="1" t="s">
        <v>341</v>
      </c>
      <c r="F52" s="97">
        <v>48</v>
      </c>
      <c r="G52" s="101">
        <f t="shared" si="6"/>
        <v>0.8112219029913807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0.38871049518337</v>
      </c>
    </row>
    <row r="54" spans="1:7" ht="14.25">
      <c r="A54" s="5" t="s">
        <v>343</v>
      </c>
      <c r="B54" s="93">
        <v>3711</v>
      </c>
      <c r="C54" s="33">
        <f>(B54/$B$54)*100</f>
        <v>100</v>
      </c>
      <c r="E54" s="1" t="s">
        <v>201</v>
      </c>
      <c r="F54" s="97">
        <v>984</v>
      </c>
      <c r="G54" s="101">
        <f t="shared" si="6"/>
        <v>16.630049011323305</v>
      </c>
    </row>
    <row r="55" spans="1:7" ht="12.75">
      <c r="A55" s="4" t="s">
        <v>340</v>
      </c>
      <c r="B55" s="98">
        <v>753</v>
      </c>
      <c r="C55" s="10">
        <f>(B55/$B$54)*100</f>
        <v>20.29102667744543</v>
      </c>
      <c r="E55" s="1" t="s">
        <v>344</v>
      </c>
      <c r="F55" s="97">
        <v>2342</v>
      </c>
      <c r="G55" s="101">
        <f t="shared" si="6"/>
        <v>39.580868683454455</v>
      </c>
    </row>
    <row r="56" spans="1:7" ht="12.75">
      <c r="A56" s="4" t="s">
        <v>345</v>
      </c>
      <c r="B56" s="119">
        <v>67.6</v>
      </c>
      <c r="C56" s="37" t="s">
        <v>261</v>
      </c>
      <c r="E56" s="1" t="s">
        <v>346</v>
      </c>
      <c r="F56" s="97">
        <v>38</v>
      </c>
      <c r="G56" s="101">
        <f t="shared" si="6"/>
        <v>0.6422173398681764</v>
      </c>
    </row>
    <row r="57" spans="1:7" ht="12.75">
      <c r="A57" s="4" t="s">
        <v>347</v>
      </c>
      <c r="B57" s="98">
        <v>2958</v>
      </c>
      <c r="C57" s="10">
        <f>(B57/$B$54)*100</f>
        <v>79.70897332255457</v>
      </c>
      <c r="E57" s="1" t="s">
        <v>348</v>
      </c>
      <c r="F57" s="97">
        <v>49</v>
      </c>
      <c r="G57" s="101">
        <f t="shared" si="6"/>
        <v>0.8281223593037013</v>
      </c>
    </row>
    <row r="58" spans="1:7" ht="12.75">
      <c r="A58" s="4" t="s">
        <v>345</v>
      </c>
      <c r="B58" s="120">
        <v>81.7</v>
      </c>
      <c r="C58" s="37" t="s">
        <v>261</v>
      </c>
      <c r="E58" s="1" t="s">
        <v>349</v>
      </c>
      <c r="F58" s="97">
        <v>570</v>
      </c>
      <c r="G58" s="101">
        <f t="shared" si="6"/>
        <v>9.633260098022646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874</v>
      </c>
      <c r="C60" s="33">
        <f>(B60/$B$60)*100</f>
        <v>100</v>
      </c>
      <c r="E60" s="1" t="s">
        <v>352</v>
      </c>
      <c r="F60" s="97">
        <v>89</v>
      </c>
      <c r="G60" s="101">
        <f t="shared" si="6"/>
        <v>1.5041406117965184</v>
      </c>
    </row>
    <row r="61" spans="1:7" ht="12.75">
      <c r="A61" s="4" t="s">
        <v>340</v>
      </c>
      <c r="B61" s="97">
        <v>330</v>
      </c>
      <c r="C61" s="10">
        <f>(B61/$B$60)*100</f>
        <v>37.75743707093822</v>
      </c>
      <c r="E61" s="1" t="s">
        <v>353</v>
      </c>
      <c r="F61" s="97">
        <v>62</v>
      </c>
      <c r="G61" s="101">
        <f t="shared" si="6"/>
        <v>1.0478282913638668</v>
      </c>
    </row>
    <row r="62" spans="1:7" ht="12.75">
      <c r="A62" s="4"/>
      <c r="B62" s="93" t="s">
        <v>250</v>
      </c>
      <c r="C62" s="10"/>
      <c r="E62" s="1" t="s">
        <v>354</v>
      </c>
      <c r="F62" s="97">
        <v>124</v>
      </c>
      <c r="G62" s="101">
        <f t="shared" si="6"/>
        <v>2.0956565827277336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50</v>
      </c>
      <c r="G63" s="101">
        <f t="shared" si="6"/>
        <v>0.8450228156160215</v>
      </c>
    </row>
    <row r="64" spans="1:7" ht="12.75">
      <c r="A64" s="29" t="s">
        <v>357</v>
      </c>
      <c r="B64" s="93">
        <v>5615</v>
      </c>
      <c r="C64" s="33">
        <f>(B64/$B$64)*100</f>
        <v>100</v>
      </c>
      <c r="E64" s="1" t="s">
        <v>358</v>
      </c>
      <c r="F64" s="97">
        <v>40</v>
      </c>
      <c r="G64" s="101">
        <f t="shared" si="6"/>
        <v>0.6760182524928173</v>
      </c>
    </row>
    <row r="65" spans="1:7" ht="12.75">
      <c r="A65" s="4" t="s">
        <v>256</v>
      </c>
      <c r="B65" s="97">
        <v>3724</v>
      </c>
      <c r="C65" s="10">
        <f>(B65/$B$64)*100</f>
        <v>66.32235084594835</v>
      </c>
      <c r="E65" s="1" t="s">
        <v>359</v>
      </c>
      <c r="F65" s="97">
        <v>43</v>
      </c>
      <c r="G65" s="101">
        <f t="shared" si="6"/>
        <v>0.7267196214297786</v>
      </c>
    </row>
    <row r="66" spans="1:7" ht="12.75">
      <c r="A66" s="4" t="s">
        <v>257</v>
      </c>
      <c r="B66" s="97">
        <v>1820</v>
      </c>
      <c r="C66" s="10">
        <f aca="true" t="shared" si="7" ref="C66:C71">(B66/$B$64)*100</f>
        <v>32.41317898486198</v>
      </c>
      <c r="E66" s="1" t="s">
        <v>360</v>
      </c>
      <c r="F66" s="97">
        <v>31</v>
      </c>
      <c r="G66" s="101">
        <f t="shared" si="6"/>
        <v>0.5239141456819334</v>
      </c>
    </row>
    <row r="67" spans="1:7" ht="12.75">
      <c r="A67" s="4" t="s">
        <v>361</v>
      </c>
      <c r="B67" s="97">
        <v>958</v>
      </c>
      <c r="C67" s="10">
        <f t="shared" si="7"/>
        <v>17.06144256455922</v>
      </c>
      <c r="E67" s="1" t="s">
        <v>362</v>
      </c>
      <c r="F67" s="97">
        <v>84</v>
      </c>
      <c r="G67" s="101">
        <f t="shared" si="6"/>
        <v>1.4196383302349163</v>
      </c>
    </row>
    <row r="68" spans="1:7" ht="12.75">
      <c r="A68" s="4" t="s">
        <v>363</v>
      </c>
      <c r="B68" s="97">
        <v>862</v>
      </c>
      <c r="C68" s="10">
        <f t="shared" si="7"/>
        <v>15.35173642030276</v>
      </c>
      <c r="E68" s="1" t="s">
        <v>364</v>
      </c>
      <c r="F68" s="97">
        <v>109</v>
      </c>
      <c r="G68" s="101">
        <f t="shared" si="6"/>
        <v>1.842149738042927</v>
      </c>
    </row>
    <row r="69" spans="1:7" ht="12.75">
      <c r="A69" s="4" t="s">
        <v>365</v>
      </c>
      <c r="B69" s="97">
        <v>497</v>
      </c>
      <c r="C69" s="10">
        <f t="shared" si="7"/>
        <v>8.851291184327694</v>
      </c>
      <c r="E69" s="1" t="s">
        <v>366</v>
      </c>
      <c r="F69" s="97">
        <v>19</v>
      </c>
      <c r="G69" s="101">
        <f t="shared" si="6"/>
        <v>0.3211086699340882</v>
      </c>
    </row>
    <row r="70" spans="1:7" ht="12.75">
      <c r="A70" s="4" t="s">
        <v>367</v>
      </c>
      <c r="B70" s="97">
        <v>365</v>
      </c>
      <c r="C70" s="10">
        <f t="shared" si="7"/>
        <v>6.500445235975066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71</v>
      </c>
      <c r="C71" s="40">
        <f t="shared" si="7"/>
        <v>1.2644701691896707</v>
      </c>
      <c r="D71" s="41"/>
      <c r="E71" s="9" t="s">
        <v>369</v>
      </c>
      <c r="F71" s="103">
        <v>1169</v>
      </c>
      <c r="G71" s="104">
        <f t="shared" si="6"/>
        <v>19.756633429102585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4915</v>
      </c>
      <c r="C9" s="81">
        <f>(B9/$B$9)*100</f>
        <v>100</v>
      </c>
      <c r="D9" s="65"/>
      <c r="E9" s="79" t="s">
        <v>381</v>
      </c>
      <c r="F9" s="80">
        <v>2388</v>
      </c>
      <c r="G9" s="81">
        <f>(F9/$F$9)*100</f>
        <v>100</v>
      </c>
    </row>
    <row r="10" spans="1:7" ht="12.75">
      <c r="A10" s="82" t="s">
        <v>382</v>
      </c>
      <c r="B10" s="97">
        <v>3332</v>
      </c>
      <c r="C10" s="105">
        <f>(B10/$B$9)*100</f>
        <v>67.79247202441505</v>
      </c>
      <c r="D10" s="65"/>
      <c r="E10" s="78" t="s">
        <v>383</v>
      </c>
      <c r="F10" s="97">
        <v>104</v>
      </c>
      <c r="G10" s="105">
        <f aca="true" t="shared" si="0" ref="G10:G19">(F10/$F$9)*100</f>
        <v>4.355108877721943</v>
      </c>
    </row>
    <row r="11" spans="1:7" ht="12.75">
      <c r="A11" s="82" t="s">
        <v>384</v>
      </c>
      <c r="B11" s="97">
        <v>3332</v>
      </c>
      <c r="C11" s="105">
        <f aca="true" t="shared" si="1" ref="C11:C16">(B11/$B$9)*100</f>
        <v>67.79247202441505</v>
      </c>
      <c r="D11" s="65"/>
      <c r="E11" s="78" t="s">
        <v>385</v>
      </c>
      <c r="F11" s="97">
        <v>149</v>
      </c>
      <c r="G11" s="105">
        <f t="shared" si="0"/>
        <v>6.239530988274707</v>
      </c>
    </row>
    <row r="12" spans="1:7" ht="12.75">
      <c r="A12" s="82" t="s">
        <v>386</v>
      </c>
      <c r="B12" s="97">
        <v>3223</v>
      </c>
      <c r="C12" s="105">
        <f>(B12/$B$9)*100</f>
        <v>65.57477110885046</v>
      </c>
      <c r="D12" s="65"/>
      <c r="E12" s="78" t="s">
        <v>387</v>
      </c>
      <c r="F12" s="97">
        <v>234</v>
      </c>
      <c r="G12" s="105">
        <f t="shared" si="0"/>
        <v>9.798994974874372</v>
      </c>
    </row>
    <row r="13" spans="1:7" ht="12.75">
      <c r="A13" s="82" t="s">
        <v>388</v>
      </c>
      <c r="B13" s="97">
        <v>109</v>
      </c>
      <c r="C13" s="105">
        <f>(B13/$B$9)*100</f>
        <v>2.217700915564598</v>
      </c>
      <c r="D13" s="65"/>
      <c r="E13" s="78" t="s">
        <v>389</v>
      </c>
      <c r="F13" s="97">
        <v>222</v>
      </c>
      <c r="G13" s="105">
        <f t="shared" si="0"/>
        <v>9.296482412060302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386</v>
      </c>
      <c r="G14" s="105">
        <f t="shared" si="0"/>
        <v>16.164154103852596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513</v>
      </c>
      <c r="G15" s="105">
        <f t="shared" si="0"/>
        <v>21.482412060301506</v>
      </c>
    </row>
    <row r="16" spans="1:7" ht="12.75">
      <c r="A16" s="82" t="s">
        <v>67</v>
      </c>
      <c r="B16" s="97">
        <v>1583</v>
      </c>
      <c r="C16" s="105">
        <f t="shared" si="1"/>
        <v>32.207527975584945</v>
      </c>
      <c r="D16" s="65"/>
      <c r="E16" s="78" t="s">
        <v>68</v>
      </c>
      <c r="F16" s="97">
        <v>363</v>
      </c>
      <c r="G16" s="105">
        <f t="shared" si="0"/>
        <v>15.201005025125628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217</v>
      </c>
      <c r="G17" s="105">
        <f t="shared" si="0"/>
        <v>9.087102177554438</v>
      </c>
    </row>
    <row r="18" spans="1:7" ht="12.75">
      <c r="A18" s="77" t="s">
        <v>70</v>
      </c>
      <c r="B18" s="80">
        <v>2555</v>
      </c>
      <c r="C18" s="81">
        <f>(B18/$B$18)*100</f>
        <v>100</v>
      </c>
      <c r="D18" s="65"/>
      <c r="E18" s="78" t="s">
        <v>170</v>
      </c>
      <c r="F18" s="97">
        <v>106</v>
      </c>
      <c r="G18" s="105">
        <f t="shared" si="0"/>
        <v>4.438860971524288</v>
      </c>
    </row>
    <row r="19" spans="1:9" ht="12.75">
      <c r="A19" s="82" t="s">
        <v>382</v>
      </c>
      <c r="B19" s="97">
        <v>1438</v>
      </c>
      <c r="C19" s="105">
        <f>(B19/$B$18)*100</f>
        <v>56.28180039138944</v>
      </c>
      <c r="D19" s="65"/>
      <c r="E19" s="78" t="s">
        <v>169</v>
      </c>
      <c r="F19" s="98">
        <v>94</v>
      </c>
      <c r="G19" s="105">
        <f t="shared" si="0"/>
        <v>3.936348408710218</v>
      </c>
      <c r="I19" s="117"/>
    </row>
    <row r="20" spans="1:7" ht="12.75">
      <c r="A20" s="82" t="s">
        <v>384</v>
      </c>
      <c r="B20" s="97">
        <v>1438</v>
      </c>
      <c r="C20" s="105">
        <f>(B20/$B$18)*100</f>
        <v>56.28180039138944</v>
      </c>
      <c r="D20" s="65"/>
      <c r="E20" s="78" t="s">
        <v>71</v>
      </c>
      <c r="F20" s="97">
        <v>55058</v>
      </c>
      <c r="G20" s="112" t="s">
        <v>261</v>
      </c>
    </row>
    <row r="21" spans="1:7" ht="12.75">
      <c r="A21" s="82" t="s">
        <v>386</v>
      </c>
      <c r="B21" s="97">
        <v>1376</v>
      </c>
      <c r="C21" s="105">
        <f>(B21/$B$18)*100</f>
        <v>53.85518590998043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1977</v>
      </c>
      <c r="G22" s="105">
        <f>(F22/$F$9)*100</f>
        <v>82.78894472361809</v>
      </c>
    </row>
    <row r="23" spans="1:7" ht="12.75">
      <c r="A23" s="77" t="s">
        <v>73</v>
      </c>
      <c r="B23" s="80">
        <v>315</v>
      </c>
      <c r="C23" s="81">
        <f>(B23/$B$23)*100</f>
        <v>100</v>
      </c>
      <c r="D23" s="65"/>
      <c r="E23" s="78" t="s">
        <v>74</v>
      </c>
      <c r="F23" s="97">
        <v>72753</v>
      </c>
      <c r="G23" s="112" t="s">
        <v>261</v>
      </c>
    </row>
    <row r="24" spans="1:7" ht="12.75">
      <c r="A24" s="82" t="s">
        <v>75</v>
      </c>
      <c r="B24" s="97">
        <v>200</v>
      </c>
      <c r="C24" s="105">
        <f>(B24/$B$23)*100</f>
        <v>63.49206349206349</v>
      </c>
      <c r="D24" s="65"/>
      <c r="E24" s="78" t="s">
        <v>76</v>
      </c>
      <c r="F24" s="97">
        <v>688</v>
      </c>
      <c r="G24" s="105">
        <f>(F24/$F$9)*100</f>
        <v>28.8107202680067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</v>
      </c>
      <c r="G26" s="105">
        <f>(F26/$F$9)*100</f>
        <v>2.386934673366834</v>
      </c>
    </row>
    <row r="27" spans="1:7" ht="12.75">
      <c r="A27" s="77" t="s">
        <v>85</v>
      </c>
      <c r="B27" s="80">
        <v>3136</v>
      </c>
      <c r="C27" s="81">
        <f>(B27/$B$27)*100</f>
        <v>100</v>
      </c>
      <c r="D27" s="65"/>
      <c r="E27" s="78" t="s">
        <v>78</v>
      </c>
      <c r="F27" s="98">
        <v>6445</v>
      </c>
      <c r="G27" s="112" t="s">
        <v>261</v>
      </c>
    </row>
    <row r="28" spans="1:7" ht="12.75">
      <c r="A28" s="82" t="s">
        <v>86</v>
      </c>
      <c r="B28" s="97">
        <v>2273</v>
      </c>
      <c r="C28" s="105">
        <f aca="true" t="shared" si="2" ref="C28:C33">(B28/$B$27)*100</f>
        <v>72.48086734693877</v>
      </c>
      <c r="D28" s="65"/>
      <c r="E28" s="78" t="s">
        <v>79</v>
      </c>
      <c r="F28" s="97">
        <v>60</v>
      </c>
      <c r="G28" s="105">
        <f>(F28/$F$9)*100</f>
        <v>2.512562814070352</v>
      </c>
    </row>
    <row r="29" spans="1:7" ht="12.75">
      <c r="A29" s="82" t="s">
        <v>87</v>
      </c>
      <c r="B29" s="97">
        <v>302</v>
      </c>
      <c r="C29" s="105">
        <f t="shared" si="2"/>
        <v>9.630102040816327</v>
      </c>
      <c r="D29" s="65"/>
      <c r="E29" s="78" t="s">
        <v>80</v>
      </c>
      <c r="F29" s="97">
        <v>2000</v>
      </c>
      <c r="G29" s="112" t="s">
        <v>261</v>
      </c>
    </row>
    <row r="30" spans="1:7" ht="12.75">
      <c r="A30" s="82" t="s">
        <v>88</v>
      </c>
      <c r="B30" s="97">
        <v>322</v>
      </c>
      <c r="C30" s="105">
        <f t="shared" si="2"/>
        <v>10.267857142857142</v>
      </c>
      <c r="D30" s="65"/>
      <c r="E30" s="78" t="s">
        <v>81</v>
      </c>
      <c r="F30" s="97">
        <v>400</v>
      </c>
      <c r="G30" s="105">
        <f>(F30/$F$9)*100</f>
        <v>16.750418760469014</v>
      </c>
    </row>
    <row r="31" spans="1:7" ht="12.75">
      <c r="A31" s="82" t="s">
        <v>115</v>
      </c>
      <c r="B31" s="97">
        <v>146</v>
      </c>
      <c r="C31" s="105">
        <f t="shared" si="2"/>
        <v>4.655612244897959</v>
      </c>
      <c r="D31" s="65"/>
      <c r="E31" s="78" t="s">
        <v>82</v>
      </c>
      <c r="F31" s="97">
        <v>11623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93</v>
      </c>
      <c r="C33" s="105">
        <f t="shared" si="2"/>
        <v>2.965561224489796</v>
      </c>
      <c r="D33" s="65"/>
      <c r="E33" s="79" t="s">
        <v>84</v>
      </c>
      <c r="F33" s="80">
        <v>1603</v>
      </c>
      <c r="G33" s="81">
        <f>(F33/$F$33)*100</f>
        <v>100</v>
      </c>
    </row>
    <row r="34" spans="1:7" ht="12.75">
      <c r="A34" s="82" t="s">
        <v>91</v>
      </c>
      <c r="B34" s="121">
        <v>23.8</v>
      </c>
      <c r="C34" s="112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1.5595757953836558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42</v>
      </c>
      <c r="G35" s="105">
        <f t="shared" si="3"/>
        <v>2.6200873362445414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99</v>
      </c>
      <c r="G36" s="105">
        <f t="shared" si="3"/>
        <v>6.175920149719277</v>
      </c>
    </row>
    <row r="37" spans="1:7" ht="12.75">
      <c r="A37" s="77" t="s">
        <v>94</v>
      </c>
      <c r="B37" s="80">
        <v>3223</v>
      </c>
      <c r="C37" s="81">
        <f>(B37/$B$37)*100</f>
        <v>100</v>
      </c>
      <c r="D37" s="65"/>
      <c r="E37" s="78" t="s">
        <v>389</v>
      </c>
      <c r="F37" s="97">
        <v>163</v>
      </c>
      <c r="G37" s="105">
        <f t="shared" si="3"/>
        <v>10.168434185901434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258</v>
      </c>
      <c r="G38" s="105">
        <f t="shared" si="3"/>
        <v>16.09482220835933</v>
      </c>
    </row>
    <row r="39" spans="1:7" ht="12.75">
      <c r="A39" s="82" t="s">
        <v>97</v>
      </c>
      <c r="B39" s="98">
        <v>1175</v>
      </c>
      <c r="C39" s="105">
        <f>(B39/$B$37)*100</f>
        <v>36.456717344089355</v>
      </c>
      <c r="D39" s="65"/>
      <c r="E39" s="78" t="s">
        <v>393</v>
      </c>
      <c r="F39" s="97">
        <v>408</v>
      </c>
      <c r="G39" s="105">
        <f t="shared" si="3"/>
        <v>25.45227698066126</v>
      </c>
    </row>
    <row r="40" spans="1:7" ht="12.75">
      <c r="A40" s="82" t="s">
        <v>98</v>
      </c>
      <c r="B40" s="98">
        <v>400</v>
      </c>
      <c r="C40" s="105">
        <f>(B40/$B$37)*100</f>
        <v>12.410797393732548</v>
      </c>
      <c r="D40" s="65"/>
      <c r="E40" s="78" t="s">
        <v>68</v>
      </c>
      <c r="F40" s="97">
        <v>244</v>
      </c>
      <c r="G40" s="105">
        <f t="shared" si="3"/>
        <v>15.221459762944479</v>
      </c>
    </row>
    <row r="41" spans="1:7" ht="12.75">
      <c r="A41" s="82" t="s">
        <v>100</v>
      </c>
      <c r="B41" s="98">
        <v>1034</v>
      </c>
      <c r="C41" s="105">
        <f>(B41/$B$37)*100</f>
        <v>32.081911262798634</v>
      </c>
      <c r="D41" s="65"/>
      <c r="E41" s="78" t="s">
        <v>69</v>
      </c>
      <c r="F41" s="97">
        <v>222</v>
      </c>
      <c r="G41" s="105">
        <f t="shared" si="3"/>
        <v>13.849033063006862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91</v>
      </c>
      <c r="G42" s="105">
        <f t="shared" si="3"/>
        <v>5.676855895196507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51</v>
      </c>
      <c r="G43" s="105">
        <f t="shared" si="3"/>
        <v>3.1815346225826575</v>
      </c>
    </row>
    <row r="44" spans="1:7" ht="12.75">
      <c r="A44" s="82" t="s">
        <v>291</v>
      </c>
      <c r="B44" s="98">
        <v>259</v>
      </c>
      <c r="C44" s="105">
        <f>(B44/$B$37)*100</f>
        <v>8.035991312441825</v>
      </c>
      <c r="D44" s="65"/>
      <c r="E44" s="78" t="s">
        <v>93</v>
      </c>
      <c r="F44" s="97">
        <v>62040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355</v>
      </c>
      <c r="C46" s="105">
        <f>(B46/$B$37)*100</f>
        <v>11.014582686937635</v>
      </c>
      <c r="D46" s="65"/>
      <c r="E46" s="78" t="s">
        <v>96</v>
      </c>
      <c r="F46" s="97">
        <v>28713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46540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36804</v>
      </c>
      <c r="G49" s="114" t="s">
        <v>261</v>
      </c>
    </row>
    <row r="50" spans="1:7" ht="13.5" thickTop="1">
      <c r="A50" s="82" t="s">
        <v>116</v>
      </c>
      <c r="B50" s="98">
        <v>167</v>
      </c>
      <c r="C50" s="105">
        <f t="shared" si="4"/>
        <v>5.1815079118833385</v>
      </c>
      <c r="D50" s="65"/>
      <c r="E50" s="78"/>
      <c r="F50" s="86"/>
      <c r="G50" s="85"/>
    </row>
    <row r="51" spans="1:7" ht="12.75">
      <c r="A51" s="82" t="s">
        <v>117</v>
      </c>
      <c r="B51" s="98">
        <v>297</v>
      </c>
      <c r="C51" s="105">
        <f t="shared" si="4"/>
        <v>9.215017064846416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227</v>
      </c>
      <c r="C52" s="105">
        <f t="shared" si="4"/>
        <v>7.043127520943221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387</v>
      </c>
      <c r="C53" s="105">
        <f t="shared" si="4"/>
        <v>12.00744647843624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265</v>
      </c>
      <c r="C54" s="105">
        <f t="shared" si="4"/>
        <v>8.222153273347812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236</v>
      </c>
      <c r="C55" s="105">
        <f t="shared" si="4"/>
        <v>7.322370462302202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321</v>
      </c>
      <c r="C57" s="105">
        <f>(B57/$B$37)*100</f>
        <v>9.95966490847037</v>
      </c>
      <c r="D57" s="65"/>
      <c r="E57" s="79" t="s">
        <v>84</v>
      </c>
      <c r="F57" s="80">
        <v>50</v>
      </c>
      <c r="G57" s="105">
        <f>(F57/L57)*100</f>
        <v>3.1191515907673115</v>
      </c>
      <c r="H57" s="79" t="s">
        <v>84</v>
      </c>
      <c r="L57" s="15">
        <v>1603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50</v>
      </c>
      <c r="G58" s="105">
        <f>(F58/L58)*100</f>
        <v>8.361204013377927</v>
      </c>
      <c r="H58" s="78" t="s">
        <v>118</v>
      </c>
      <c r="L58" s="15">
        <v>598</v>
      </c>
    </row>
    <row r="59" spans="1:12" ht="12.75">
      <c r="A59" s="82" t="s">
        <v>112</v>
      </c>
      <c r="B59" s="98">
        <v>297</v>
      </c>
      <c r="C59" s="105">
        <f>(B59/$B$37)*100</f>
        <v>9.215017064846416</v>
      </c>
      <c r="D59" s="65"/>
      <c r="E59" s="78" t="s">
        <v>120</v>
      </c>
      <c r="F59" s="97">
        <v>22</v>
      </c>
      <c r="G59" s="105">
        <f>(F59/L59)*100</f>
        <v>8.239700374531834</v>
      </c>
      <c r="H59" s="78" t="s">
        <v>120</v>
      </c>
      <c r="L59" s="15">
        <v>267</v>
      </c>
    </row>
    <row r="60" spans="1:7" ht="12.75">
      <c r="A60" s="82" t="s">
        <v>113</v>
      </c>
      <c r="B60" s="98">
        <v>439</v>
      </c>
      <c r="C60" s="105">
        <f>(B60/$B$37)*100</f>
        <v>13.62085013962147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329</v>
      </c>
      <c r="C62" s="105">
        <f>(B62/$B$37)*100</f>
        <v>10.20788085634502</v>
      </c>
      <c r="D62" s="65"/>
      <c r="E62" s="79" t="s">
        <v>123</v>
      </c>
      <c r="F62" s="80">
        <v>15</v>
      </c>
      <c r="G62" s="105">
        <f>(F62/L62)*100</f>
        <v>5.88235294117647</v>
      </c>
      <c r="H62" s="79" t="s">
        <v>394</v>
      </c>
      <c r="L62" s="15">
        <v>255</v>
      </c>
    </row>
    <row r="63" spans="1:12" ht="12.75">
      <c r="A63" s="61" t="s">
        <v>293</v>
      </c>
      <c r="B63" s="98">
        <v>113</v>
      </c>
      <c r="C63" s="105">
        <f>(B63/$B$37)*100</f>
        <v>3.5060502637294446</v>
      </c>
      <c r="D63" s="65"/>
      <c r="E63" s="78" t="s">
        <v>118</v>
      </c>
      <c r="F63" s="97">
        <v>15</v>
      </c>
      <c r="G63" s="105">
        <f>(F63/L63)*100</f>
        <v>13.392857142857142</v>
      </c>
      <c r="H63" s="78" t="s">
        <v>118</v>
      </c>
      <c r="L63" s="15">
        <v>112</v>
      </c>
    </row>
    <row r="64" spans="1:12" ht="12.75">
      <c r="A64" s="82" t="s">
        <v>114</v>
      </c>
      <c r="B64" s="98">
        <v>145</v>
      </c>
      <c r="C64" s="105">
        <f>(B64/$B$37)*100</f>
        <v>4.498914055228048</v>
      </c>
      <c r="D64" s="65"/>
      <c r="E64" s="78" t="s">
        <v>120</v>
      </c>
      <c r="F64" s="97">
        <v>6</v>
      </c>
      <c r="G64" s="105">
        <f>(F64/L64)*100</f>
        <v>14.285714285714285</v>
      </c>
      <c r="H64" s="78" t="s">
        <v>120</v>
      </c>
      <c r="L64" s="15">
        <v>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357</v>
      </c>
      <c r="G66" s="105">
        <f aca="true" t="shared" si="5" ref="G66:G71">(F66/L66)*100</f>
        <v>6.068332483426823</v>
      </c>
      <c r="H66" s="79" t="s">
        <v>124</v>
      </c>
      <c r="L66" s="15">
        <v>5883</v>
      </c>
    </row>
    <row r="67" spans="1:12" ht="12.75">
      <c r="A67" s="82" t="s">
        <v>126</v>
      </c>
      <c r="B67" s="97">
        <v>2691</v>
      </c>
      <c r="C67" s="105">
        <f>(B67/$B$37)*100</f>
        <v>83.49363946633571</v>
      </c>
      <c r="D67" s="65"/>
      <c r="E67" s="78" t="s">
        <v>262</v>
      </c>
      <c r="F67" s="97">
        <v>244</v>
      </c>
      <c r="G67" s="105">
        <f t="shared" si="5"/>
        <v>5.068550062318238</v>
      </c>
      <c r="H67" s="78" t="s">
        <v>262</v>
      </c>
      <c r="L67" s="15">
        <v>4814</v>
      </c>
    </row>
    <row r="68" spans="1:12" ht="12.75">
      <c r="A68" s="82" t="s">
        <v>128</v>
      </c>
      <c r="B68" s="97">
        <v>367</v>
      </c>
      <c r="C68" s="105">
        <f>(B68/$B$37)*100</f>
        <v>11.386906608749612</v>
      </c>
      <c r="D68" s="65"/>
      <c r="E68" s="78" t="s">
        <v>127</v>
      </c>
      <c r="F68" s="97">
        <v>38</v>
      </c>
      <c r="G68" s="105">
        <f t="shared" si="5"/>
        <v>4.3478260869565215</v>
      </c>
      <c r="H68" s="78" t="s">
        <v>127</v>
      </c>
      <c r="L68" s="15">
        <v>874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81</v>
      </c>
      <c r="G69" s="105">
        <f t="shared" si="5"/>
        <v>7.81099324975892</v>
      </c>
      <c r="H69" s="78" t="s">
        <v>129</v>
      </c>
      <c r="L69" s="15">
        <v>1037</v>
      </c>
    </row>
    <row r="70" spans="1:12" ht="12.75">
      <c r="A70" s="82" t="s">
        <v>376</v>
      </c>
      <c r="B70" s="97">
        <v>155</v>
      </c>
      <c r="C70" s="105">
        <f>(B70/$B$37)*100</f>
        <v>4.809183990071362</v>
      </c>
      <c r="D70" s="65"/>
      <c r="E70" s="78" t="s">
        <v>130</v>
      </c>
      <c r="F70" s="97">
        <v>56</v>
      </c>
      <c r="G70" s="105">
        <f t="shared" si="5"/>
        <v>7.6190476190476195</v>
      </c>
      <c r="H70" s="78" t="s">
        <v>130</v>
      </c>
      <c r="L70" s="15">
        <v>735</v>
      </c>
    </row>
    <row r="71" spans="1:12" ht="13.5" thickBot="1">
      <c r="A71" s="90" t="s">
        <v>371</v>
      </c>
      <c r="B71" s="110">
        <v>10</v>
      </c>
      <c r="C71" s="111">
        <f>(B71/$B$37)*100</f>
        <v>0.31026993484331367</v>
      </c>
      <c r="D71" s="91"/>
      <c r="E71" s="92" t="s">
        <v>131</v>
      </c>
      <c r="F71" s="110">
        <v>165</v>
      </c>
      <c r="G71" s="118">
        <f t="shared" si="5"/>
        <v>14.986376021798364</v>
      </c>
      <c r="H71" s="92" t="s">
        <v>131</v>
      </c>
      <c r="L71" s="15">
        <v>1101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2473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2393</v>
      </c>
      <c r="G9" s="81">
        <f>(F9/$F$9)*100</f>
        <v>100</v>
      </c>
      <c r="I9" s="53"/>
    </row>
    <row r="10" spans="1:7" ht="12.75">
      <c r="A10" s="36" t="s">
        <v>137</v>
      </c>
      <c r="B10" s="97">
        <v>880</v>
      </c>
      <c r="C10" s="105">
        <f aca="true" t="shared" si="0" ref="C10:C18">(B10/$B$8)*100</f>
        <v>35.584310553983016</v>
      </c>
      <c r="E10" s="32" t="s">
        <v>138</v>
      </c>
      <c r="F10" s="97">
        <v>2343</v>
      </c>
      <c r="G10" s="105">
        <f>(F10/$F$9)*100</f>
        <v>97.91057250313415</v>
      </c>
    </row>
    <row r="11" spans="1:7" ht="12.75">
      <c r="A11" s="36" t="s">
        <v>139</v>
      </c>
      <c r="B11" s="97">
        <v>83</v>
      </c>
      <c r="C11" s="105">
        <f t="shared" si="0"/>
        <v>3.3562474727052165</v>
      </c>
      <c r="E11" s="32" t="s">
        <v>140</v>
      </c>
      <c r="F11" s="97">
        <v>24</v>
      </c>
      <c r="G11" s="105">
        <f>(F11/$F$9)*100</f>
        <v>1.0029251984956122</v>
      </c>
    </row>
    <row r="12" spans="1:7" ht="12.75">
      <c r="A12" s="36" t="s">
        <v>141</v>
      </c>
      <c r="B12" s="97">
        <v>1138</v>
      </c>
      <c r="C12" s="105">
        <f t="shared" si="0"/>
        <v>46.01698342094622</v>
      </c>
      <c r="E12" s="32" t="s">
        <v>142</v>
      </c>
      <c r="F12" s="97">
        <v>26</v>
      </c>
      <c r="G12" s="105">
        <f>(F12/$F$9)*100</f>
        <v>1.0865022983702466</v>
      </c>
    </row>
    <row r="13" spans="1:7" ht="12.75">
      <c r="A13" s="36" t="s">
        <v>143</v>
      </c>
      <c r="B13" s="97">
        <v>240</v>
      </c>
      <c r="C13" s="105">
        <f t="shared" si="0"/>
        <v>9.704811969268096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85</v>
      </c>
      <c r="C14" s="105">
        <f t="shared" si="0"/>
        <v>3.43712090578245</v>
      </c>
      <c r="E14" s="42" t="s">
        <v>145</v>
      </c>
      <c r="F14" s="80">
        <v>807</v>
      </c>
      <c r="G14" s="81">
        <f>(F14/$F$14)*100</f>
        <v>100</v>
      </c>
    </row>
    <row r="15" spans="1:7" ht="12.75">
      <c r="A15" s="36" t="s">
        <v>146</v>
      </c>
      <c r="B15" s="97">
        <v>17</v>
      </c>
      <c r="C15" s="105">
        <f t="shared" si="0"/>
        <v>0.6874241811564901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30</v>
      </c>
      <c r="C16" s="105">
        <f t="shared" si="0"/>
        <v>1.213101496158512</v>
      </c>
      <c r="E16" s="1" t="s">
        <v>149</v>
      </c>
      <c r="F16" s="97">
        <v>12</v>
      </c>
      <c r="G16" s="105">
        <f>(F16/$F$14)*100</f>
        <v>1.486988847583643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</v>
      </c>
      <c r="G17" s="105">
        <f aca="true" t="shared" si="1" ref="G17:G23">(F17/$F$14)*100</f>
        <v>1.1152416356877324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</v>
      </c>
      <c r="G18" s="105">
        <f t="shared" si="1"/>
        <v>4.337050805452292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339</v>
      </c>
      <c r="G19" s="105">
        <f t="shared" si="1"/>
        <v>42.00743494423792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318</v>
      </c>
      <c r="G20" s="105">
        <f t="shared" si="1"/>
        <v>39.405204460966544</v>
      </c>
    </row>
    <row r="21" spans="1:7" ht="12.75">
      <c r="A21" s="36" t="s">
        <v>156</v>
      </c>
      <c r="B21" s="98">
        <v>24</v>
      </c>
      <c r="C21" s="105">
        <f aca="true" t="shared" si="2" ref="C21:C28">(B21/$B$8)*100</f>
        <v>0.9704811969268096</v>
      </c>
      <c r="E21" s="1" t="s">
        <v>157</v>
      </c>
      <c r="F21" s="97">
        <v>83</v>
      </c>
      <c r="G21" s="105">
        <f t="shared" si="1"/>
        <v>10.285006195786865</v>
      </c>
    </row>
    <row r="22" spans="1:7" ht="12.75">
      <c r="A22" s="36" t="s">
        <v>158</v>
      </c>
      <c r="B22" s="98">
        <v>130</v>
      </c>
      <c r="C22" s="105">
        <f t="shared" si="2"/>
        <v>5.256773150020218</v>
      </c>
      <c r="E22" s="1" t="s">
        <v>159</v>
      </c>
      <c r="F22" s="97">
        <v>11</v>
      </c>
      <c r="G22" s="105">
        <f t="shared" si="1"/>
        <v>1.3630731102850062</v>
      </c>
    </row>
    <row r="23" spans="1:7" ht="12.75">
      <c r="A23" s="36" t="s">
        <v>160</v>
      </c>
      <c r="B23" s="98">
        <v>41</v>
      </c>
      <c r="C23" s="105">
        <f t="shared" si="2"/>
        <v>1.6579053780832995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103</v>
      </c>
      <c r="C24" s="105">
        <f t="shared" si="2"/>
        <v>4.164981803477557</v>
      </c>
      <c r="E24" s="1" t="s">
        <v>163</v>
      </c>
      <c r="F24" s="97">
        <v>201900</v>
      </c>
      <c r="G24" s="112" t="s">
        <v>261</v>
      </c>
    </row>
    <row r="25" spans="1:7" ht="12.75">
      <c r="A25" s="36" t="s">
        <v>164</v>
      </c>
      <c r="B25" s="97">
        <v>213</v>
      </c>
      <c r="C25" s="105">
        <f t="shared" si="2"/>
        <v>8.613020622725434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296</v>
      </c>
      <c r="C26" s="105">
        <f t="shared" si="2"/>
        <v>11.96926809543065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554</v>
      </c>
      <c r="C27" s="105">
        <f t="shared" si="2"/>
        <v>22.401940962393855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1112</v>
      </c>
      <c r="C28" s="105">
        <f t="shared" si="2"/>
        <v>44.965628790942176</v>
      </c>
      <c r="E28" s="32" t="s">
        <v>176</v>
      </c>
      <c r="F28" s="97">
        <v>526</v>
      </c>
      <c r="G28" s="105">
        <f aca="true" t="shared" si="3" ref="G28:G35">(F28/$F$14)*100</f>
        <v>65.17967781908303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27</v>
      </c>
      <c r="C31" s="105">
        <f aca="true" t="shared" si="4" ref="C31:C39">(B31/$B$8)*100</f>
        <v>1.0917913465426607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61</v>
      </c>
      <c r="C32" s="105">
        <f t="shared" si="4"/>
        <v>2.4666397088556407</v>
      </c>
      <c r="E32" s="32" t="s">
        <v>183</v>
      </c>
      <c r="F32" s="97">
        <v>44</v>
      </c>
      <c r="G32" s="105">
        <f t="shared" si="3"/>
        <v>5.452292441140025</v>
      </c>
    </row>
    <row r="33" spans="1:7" ht="12.75">
      <c r="A33" s="36" t="s">
        <v>184</v>
      </c>
      <c r="B33" s="97">
        <v>282</v>
      </c>
      <c r="C33" s="105">
        <f t="shared" si="4"/>
        <v>11.403154063890012</v>
      </c>
      <c r="E33" s="32" t="s">
        <v>185</v>
      </c>
      <c r="F33" s="97">
        <v>184</v>
      </c>
      <c r="G33" s="105">
        <f t="shared" si="3"/>
        <v>22.800495662949196</v>
      </c>
    </row>
    <row r="34" spans="1:7" ht="12.75">
      <c r="A34" s="36" t="s">
        <v>186</v>
      </c>
      <c r="B34" s="97">
        <v>401</v>
      </c>
      <c r="C34" s="105">
        <f t="shared" si="4"/>
        <v>16.215123331985442</v>
      </c>
      <c r="E34" s="32" t="s">
        <v>187</v>
      </c>
      <c r="F34" s="97">
        <v>183</v>
      </c>
      <c r="G34" s="105">
        <f t="shared" si="3"/>
        <v>22.676579925650557</v>
      </c>
    </row>
    <row r="35" spans="1:7" ht="12.75">
      <c r="A35" s="36" t="s">
        <v>188</v>
      </c>
      <c r="B35" s="97">
        <v>527</v>
      </c>
      <c r="C35" s="105">
        <f t="shared" si="4"/>
        <v>21.31014961585119</v>
      </c>
      <c r="E35" s="32" t="s">
        <v>189</v>
      </c>
      <c r="F35" s="97">
        <v>115</v>
      </c>
      <c r="G35" s="105">
        <f t="shared" si="3"/>
        <v>14.250309789343246</v>
      </c>
    </row>
    <row r="36" spans="1:7" ht="12.75">
      <c r="A36" s="36" t="s">
        <v>190</v>
      </c>
      <c r="B36" s="97">
        <v>527</v>
      </c>
      <c r="C36" s="105">
        <f t="shared" si="4"/>
        <v>21.31014961585119</v>
      </c>
      <c r="E36" s="32" t="s">
        <v>191</v>
      </c>
      <c r="F36" s="97">
        <v>1548</v>
      </c>
      <c r="G36" s="112" t="s">
        <v>261</v>
      </c>
    </row>
    <row r="37" spans="1:7" ht="12.75">
      <c r="A37" s="36" t="s">
        <v>192</v>
      </c>
      <c r="B37" s="97">
        <v>275</v>
      </c>
      <c r="C37" s="105">
        <f t="shared" si="4"/>
        <v>11.120097048119693</v>
      </c>
      <c r="E37" s="32" t="s">
        <v>193</v>
      </c>
      <c r="F37" s="97">
        <v>281</v>
      </c>
      <c r="G37" s="105">
        <f>(F37/$F$14)*100</f>
        <v>34.820322180916975</v>
      </c>
    </row>
    <row r="38" spans="1:7" ht="12.75">
      <c r="A38" s="36" t="s">
        <v>194</v>
      </c>
      <c r="B38" s="97">
        <v>149</v>
      </c>
      <c r="C38" s="105">
        <f t="shared" si="4"/>
        <v>6.025070764253942</v>
      </c>
      <c r="E38" s="32" t="s">
        <v>191</v>
      </c>
      <c r="F38" s="97">
        <v>458</v>
      </c>
      <c r="G38" s="112" t="s">
        <v>261</v>
      </c>
    </row>
    <row r="39" spans="1:7" ht="12.75">
      <c r="A39" s="36" t="s">
        <v>195</v>
      </c>
      <c r="B39" s="97">
        <v>224</v>
      </c>
      <c r="C39" s="105">
        <f t="shared" si="4"/>
        <v>9.057824504650222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260</v>
      </c>
      <c r="G43" s="105">
        <f aca="true" t="shared" si="5" ref="G43:G48">(F43/$F$14)*100</f>
        <v>32.218091697645605</v>
      </c>
    </row>
    <row r="44" spans="1:7" ht="12.75">
      <c r="A44" s="36" t="s">
        <v>209</v>
      </c>
      <c r="B44" s="98">
        <v>333</v>
      </c>
      <c r="C44" s="105">
        <f aca="true" t="shared" si="6" ref="C44:C49">(B44/$B$42)*100</f>
        <v>13.915587129126619</v>
      </c>
      <c r="E44" s="32" t="s">
        <v>210</v>
      </c>
      <c r="F44" s="97">
        <v>137</v>
      </c>
      <c r="G44" s="105">
        <f t="shared" si="5"/>
        <v>16.97645600991326</v>
      </c>
    </row>
    <row r="45" spans="1:7" ht="12.75">
      <c r="A45" s="36" t="s">
        <v>211</v>
      </c>
      <c r="B45" s="98">
        <v>646</v>
      </c>
      <c r="C45" s="105">
        <f t="shared" si="6"/>
        <v>26.995403259506894</v>
      </c>
      <c r="E45" s="32" t="s">
        <v>212</v>
      </c>
      <c r="F45" s="97">
        <v>120</v>
      </c>
      <c r="G45" s="105">
        <f t="shared" si="5"/>
        <v>14.869888475836431</v>
      </c>
    </row>
    <row r="46" spans="1:7" ht="12.75">
      <c r="A46" s="36" t="s">
        <v>213</v>
      </c>
      <c r="B46" s="98">
        <v>344</v>
      </c>
      <c r="C46" s="105">
        <f t="shared" si="6"/>
        <v>14.375261178437107</v>
      </c>
      <c r="E46" s="32" t="s">
        <v>214</v>
      </c>
      <c r="F46" s="97">
        <v>43</v>
      </c>
      <c r="G46" s="105">
        <f t="shared" si="5"/>
        <v>5.328376703841388</v>
      </c>
    </row>
    <row r="47" spans="1:7" ht="12.75">
      <c r="A47" s="36" t="s">
        <v>215</v>
      </c>
      <c r="B47" s="97">
        <v>328</v>
      </c>
      <c r="C47" s="105">
        <f t="shared" si="6"/>
        <v>13.706644379440034</v>
      </c>
      <c r="E47" s="32" t="s">
        <v>216</v>
      </c>
      <c r="F47" s="97">
        <v>68</v>
      </c>
      <c r="G47" s="105">
        <f t="shared" si="5"/>
        <v>8.426270136307311</v>
      </c>
    </row>
    <row r="48" spans="1:7" ht="12.75">
      <c r="A48" s="36" t="s">
        <v>217</v>
      </c>
      <c r="B48" s="97">
        <v>250</v>
      </c>
      <c r="C48" s="105">
        <f t="shared" si="6"/>
        <v>10.447137484329295</v>
      </c>
      <c r="E48" s="32" t="s">
        <v>218</v>
      </c>
      <c r="F48" s="97">
        <v>169</v>
      </c>
      <c r="G48" s="105">
        <f t="shared" si="5"/>
        <v>20.941759603469638</v>
      </c>
    </row>
    <row r="49" spans="1:7" ht="12.75">
      <c r="A49" s="36" t="s">
        <v>219</v>
      </c>
      <c r="B49" s="97">
        <v>492</v>
      </c>
      <c r="C49" s="105">
        <f t="shared" si="6"/>
        <v>20.55996656916005</v>
      </c>
      <c r="E49" s="32" t="s">
        <v>220</v>
      </c>
      <c r="F49" s="97">
        <v>10</v>
      </c>
      <c r="G49" s="105">
        <f>(F49/$F$14)*100</f>
        <v>1.2391573729863694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1023</v>
      </c>
      <c r="G51" s="81">
        <f>(F51/F$51)*100</f>
        <v>100</v>
      </c>
    </row>
    <row r="52" spans="1:7" ht="12.75">
      <c r="A52" s="4" t="s">
        <v>223</v>
      </c>
      <c r="B52" s="97">
        <v>317</v>
      </c>
      <c r="C52" s="105">
        <f>(B52/$B$42)*100</f>
        <v>13.246970330129546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913</v>
      </c>
      <c r="C53" s="105">
        <f>(B53/$B$42)*100</f>
        <v>38.15294609277058</v>
      </c>
      <c r="E53" s="32" t="s">
        <v>226</v>
      </c>
      <c r="F53" s="97">
        <v>8</v>
      </c>
      <c r="G53" s="105">
        <f>(F53/F$51)*100</f>
        <v>0.7820136852394917</v>
      </c>
    </row>
    <row r="54" spans="1:7" ht="12.75">
      <c r="A54" s="4" t="s">
        <v>227</v>
      </c>
      <c r="B54" s="97">
        <v>823</v>
      </c>
      <c r="C54" s="105">
        <f>(B54/$B$42)*100</f>
        <v>34.391976598412036</v>
      </c>
      <c r="E54" s="32" t="s">
        <v>228</v>
      </c>
      <c r="F54" s="97">
        <v>7</v>
      </c>
      <c r="G54" s="105">
        <f aca="true" t="shared" si="7" ref="G54:G60">(F54/F$51)*100</f>
        <v>0.6842619745845552</v>
      </c>
    </row>
    <row r="55" spans="1:7" ht="12.75">
      <c r="A55" s="4" t="s">
        <v>229</v>
      </c>
      <c r="B55" s="97">
        <v>340</v>
      </c>
      <c r="C55" s="105">
        <f>(B55/$B$42)*100</f>
        <v>14.208106978687841</v>
      </c>
      <c r="E55" s="32" t="s">
        <v>230</v>
      </c>
      <c r="F55" s="97">
        <v>15</v>
      </c>
      <c r="G55" s="105">
        <f t="shared" si="7"/>
        <v>1.466275659824047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301</v>
      </c>
      <c r="G56" s="105">
        <f t="shared" si="7"/>
        <v>29.423264907135877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450</v>
      </c>
      <c r="G57" s="105">
        <f t="shared" si="7"/>
        <v>43.988269794721404</v>
      </c>
    </row>
    <row r="58" spans="1:7" ht="12.75">
      <c r="A58" s="36" t="s">
        <v>234</v>
      </c>
      <c r="B58" s="97">
        <v>1873</v>
      </c>
      <c r="C58" s="105">
        <f aca="true" t="shared" si="8" ref="C58:C66">(B58/$B$42)*100</f>
        <v>78.26995403259507</v>
      </c>
      <c r="E58" s="32" t="s">
        <v>235</v>
      </c>
      <c r="F58" s="97">
        <v>182</v>
      </c>
      <c r="G58" s="105">
        <f t="shared" si="7"/>
        <v>17.790811339198438</v>
      </c>
    </row>
    <row r="59" spans="1:7" ht="12.75">
      <c r="A59" s="36" t="s">
        <v>236</v>
      </c>
      <c r="B59" s="97">
        <v>38</v>
      </c>
      <c r="C59" s="105">
        <f t="shared" si="8"/>
        <v>1.5879648976180525</v>
      </c>
      <c r="E59" s="32" t="s">
        <v>237</v>
      </c>
      <c r="F59" s="98">
        <v>32</v>
      </c>
      <c r="G59" s="105">
        <f t="shared" si="7"/>
        <v>3.1280547409579667</v>
      </c>
    </row>
    <row r="60" spans="1:7" ht="12.75">
      <c r="A60" s="36" t="s">
        <v>238</v>
      </c>
      <c r="B60" s="97">
        <v>111</v>
      </c>
      <c r="C60" s="105">
        <f t="shared" si="8"/>
        <v>4.638529043042206</v>
      </c>
      <c r="E60" s="32" t="s">
        <v>239</v>
      </c>
      <c r="F60" s="97">
        <v>28</v>
      </c>
      <c r="G60" s="105">
        <f t="shared" si="7"/>
        <v>2.7370478983382207</v>
      </c>
    </row>
    <row r="61" spans="1:7" ht="12.75">
      <c r="A61" s="36" t="s">
        <v>240</v>
      </c>
      <c r="B61" s="97">
        <v>362</v>
      </c>
      <c r="C61" s="105">
        <f t="shared" si="8"/>
        <v>15.127455077308818</v>
      </c>
      <c r="E61" s="32" t="s">
        <v>163</v>
      </c>
      <c r="F61" s="97">
        <v>839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0.3760969494358546</v>
      </c>
      <c r="E65" s="32" t="s">
        <v>208</v>
      </c>
      <c r="F65" s="97">
        <v>200</v>
      </c>
      <c r="G65" s="105">
        <f aca="true" t="shared" si="9" ref="G65:G71">(F65/F$51)*100</f>
        <v>19.550342130987293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175</v>
      </c>
      <c r="G66" s="105">
        <f t="shared" si="9"/>
        <v>17.10654936461388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136</v>
      </c>
      <c r="G67" s="105">
        <f t="shared" si="9"/>
        <v>13.294232649071358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102</v>
      </c>
      <c r="G68" s="105">
        <f t="shared" si="9"/>
        <v>9.970674486803519</v>
      </c>
    </row>
    <row r="69" spans="1:7" ht="12.75">
      <c r="A69" s="36" t="s">
        <v>249</v>
      </c>
      <c r="B69" s="97">
        <v>14</v>
      </c>
      <c r="C69" s="105">
        <f>(B69/$B$42)*100</f>
        <v>0.5850396991224405</v>
      </c>
      <c r="E69" s="32" t="s">
        <v>216</v>
      </c>
      <c r="F69" s="97">
        <v>76</v>
      </c>
      <c r="G69" s="105">
        <f t="shared" si="9"/>
        <v>7.429130009775172</v>
      </c>
    </row>
    <row r="70" spans="1:7" ht="12.75">
      <c r="A70" s="36" t="s">
        <v>251</v>
      </c>
      <c r="B70" s="97">
        <v>14</v>
      </c>
      <c r="C70" s="105">
        <f>(B70/$B$42)*100</f>
        <v>0.5850396991224405</v>
      </c>
      <c r="E70" s="32" t="s">
        <v>218</v>
      </c>
      <c r="F70" s="97">
        <v>289</v>
      </c>
      <c r="G70" s="105">
        <f t="shared" si="9"/>
        <v>28.25024437927664</v>
      </c>
    </row>
    <row r="71" spans="1:7" ht="12.75">
      <c r="A71" s="54" t="s">
        <v>252</v>
      </c>
      <c r="B71" s="103">
        <v>34</v>
      </c>
      <c r="C71" s="115">
        <f>(B71/$B$42)*100</f>
        <v>1.420810697868784</v>
      </c>
      <c r="D71" s="41"/>
      <c r="E71" s="44" t="s">
        <v>220</v>
      </c>
      <c r="F71" s="103">
        <v>45</v>
      </c>
      <c r="G71" s="115">
        <f t="shared" si="9"/>
        <v>4.398826979472141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2002-06-06T12:18:09Z</dcterms:modified>
  <cp:category/>
  <cp:version/>
  <cp:contentType/>
  <cp:contentStatus/>
</cp:coreProperties>
</file>