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<sst xmlns="http://schemas.openxmlformats.org/spreadsheetml/2006/main" count="674" uniqueCount="437">
  <si>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</si>
  <si>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</si>
  <si>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</si>
  <si>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</si>
  <si>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</si>
  <si>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</si>
  <si>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</si>
  <si>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</si>
  <si>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</si>
  <si>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</si>
  <si>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</si>
  <si>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</si>
  <si>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</si>
  <si>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</si>
  <si>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</si>
  <si>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</si>
  <si>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</si>
  <si>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</si>
  <si>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</si>
  <si>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</si>
  <si>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</si>
  <si>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</si>
  <si>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</si>
  <si>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</si>
  <si>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</si>
  <si>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</si>
  <si>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</si>
  <si>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</si>
  <si>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</si>
  <si>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</si>
  <si>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</si>
  <si>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</si>
  <si>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</si>
  <si>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</si>
  <si>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</si>
  <si>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</si>
  <si>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</si>
  <si>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</si>
  <si>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</si>
  <si>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</si>
  <si>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</si>
  <si>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</si>
  <si>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</si>
  <si>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</si>
  <si>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</si>
  <si>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</si>
  <si>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</si>
  <si>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</si>
  <si>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</si>
  <si>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</si>
  <si>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</si>
  <si>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</si>
  <si>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</si>
  <si>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</si>
  <si>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</si>
  <si>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</si>
  <si>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</si>
  <si>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</si>
  <si>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</si>
  <si>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</si>
  <si>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</si>
  <si>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</si>
  <si>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</si>
  <si>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</si>
  <si>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</si>
  <si>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</si>
  <si>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</si>
  <si>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</si>
  <si>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</si>
  <si>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</si>
  <si>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</si>
  <si>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</si>
  <si>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</si>
  <si>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</si>
  <si>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</si>
  <si>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</si>
  <si>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</si>
  <si>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</si>
  <si>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</si>
  <si>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</si>
  <si>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</si>
  <si>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</si>
  <si>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</si>
  <si>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</si>
  <si>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</si>
  <si>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</si>
  <si>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</si>
  <si>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</si>
  <si>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</si>
  <si>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</si>
  <si>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</si>
  <si>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</si>
  <si>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</si>
  <si>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</si>
  <si>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</si>
  <si>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</si>
  <si>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</si>
  <si>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</si>
  <si>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</si>
  <si>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</si>
  <si>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</si>
  <si>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</si>
  <si>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</si>
  <si>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</si>
  <si>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</si>
  <si>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</si>
  <si>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</si>
  <si>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</si>
  <si>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</si>
  <si>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</si>
  <si>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</si>
  <si>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</si>
  <si>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</si>
  <si>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</si>
  <si>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</si>
  <si>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</si>
  <si>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</si>
  <si>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</si>
  <si>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</si>
  <si>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</si>
  <si>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</si>
  <si>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</si>
  <si>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</si>
  <si>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</si>
  <si>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</si>
  <si>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</si>
  <si>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</si>
  <si>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</si>
  <si>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</si>
  <si>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</si>
  <si>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</si>
  <si>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</si>
  <si>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</si>
  <si>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</si>
  <si>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</si>
  <si>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</si>
  <si>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</si>
  <si>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</si>
  <si>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</si>
  <si>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</si>
  <si>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</si>
  <si>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</si>
  <si>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</si>
  <si>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</si>
  <si>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</si>
  <si>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</si>
  <si>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</si>
  <si>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</si>
  <si>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</si>
  <si>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</si>
  <si>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</si>
  <si>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</si>
  <si>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</si>
  <si>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</si>
  <si>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</si>
  <si>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</si>
  <si>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</si>
  <si>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</si>
  <si>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</si>
  <si>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</si>
  <si>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</si>
  <si>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</si>
  <si>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</si>
  <si>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</si>
  <si>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</si>
  <si>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</si>
  <si>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</si>
  <si>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</si>
  <si>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</si>
  <si>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</si>
  <si>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</si>
  <si>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</si>
  <si>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</si>
  <si>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</si>
  <si>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</si>
  <si>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</si>
  <si>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</si>
  <si>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</si>
  <si>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</si>
  <si>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</si>
  <si>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</si>
  <si>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</si>
  <si>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</si>
  <si>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</si>
  <si>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</si>
  <si>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</si>
  <si>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</si>
  <si>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</si>
  <si>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</si>
  <si>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</si>
  <si>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</si>
  <si>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</si>
  <si>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</si>
  <si>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</si>
  <si>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</si>
  <si>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</si>
  <si>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</si>
  <si>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</si>
  <si>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</si>
  <si>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</si>
  <si>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</si>
  <si>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</si>
  <si>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</si>
  <si>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</si>
  <si>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</si>
  <si>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</si>
  <si>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</si>
  <si>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</si>
  <si>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</si>
  <si>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</si>
  <si>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</si>
  <si>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</si>
  <si>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</si>
  <si>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</si>
  <si>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</si>
  <si>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</si>
  <si>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</si>
  <si>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</si>
  <si>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</si>
  <si>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</si>
  <si>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</si>
  <si>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</si>
  <si>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</si>
  <si>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</si>
  <si>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</si>
  <si>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</si>
  <si>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</si>
  <si>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</si>
  <si>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</si>
  <si>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</si>
  <si>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</si>
  <si>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</si>
  <si>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</si>
  <si>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</si>
  <si>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</si>
  <si>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</si>
  <si>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</si>
  <si>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</si>
  <si>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</si>
  <si>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</si>
  <si>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</si>
  <si>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</si>
  <si>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</si>
  <si>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</si>
  <si>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</si>
  <si>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</si>
  <si>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</si>
  <si>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</si>
  <si>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</si>
  <si>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</si>
  <si>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</si>
  <si>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</si>
  <si>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</si>
  <si>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</si>
  <si>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</si>
  <si>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</si>
  <si>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</si>
  <si>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</si>
  <si>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</si>
  <si>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</si>
  <si>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</si>
  <si>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</si>
  <si>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</si>
  <si>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</si>
  <si>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</si>
  <si>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</si>
  <si>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</si>
  <si>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</si>
  <si>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</si>
  <si>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</si>
  <si>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</si>
  <si>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</si>
  <si>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</si>
  <si>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</si>
  <si>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</si>
  <si>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</si>
  <si>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</si>
  <si>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</si>
  <si>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</si>
  <si>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</si>
  <si>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</si>
  <si>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</si>
  <si>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</si>
  <si>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</si>
  <si>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</si>
  <si>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</si>
  <si>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</si>
  <si>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</si>
  <si>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</si>
  <si>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</si>
  <si>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</si>
  <si>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</si>
  <si>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</si>
  <si>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</si>
  <si>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</si>
  <si>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</si>
  <si>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</si>
  <si>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</si>
  <si>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</si>
  <si>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</si>
  <si>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</si>
  <si>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</si>
  <si>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</si>
  <si>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</si>
  <si>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</si>
  <si>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</si>
  <si>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</si>
  <si>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</si>
  <si>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</si>
  <si>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</si>
  <si>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</si>
  <si>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</si>
  <si>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</si>
  <si>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</si>
  <si>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</si>
  <si>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</si>
  <si>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</si>
  <si>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</si>
  <si>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</si>
  <si>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</si>
  <si>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</si>
  <si>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</si>
  <si>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</si>
  <si>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</si>
  <si>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</si>
  <si>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</si>
  <si>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</si>
  <si>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</si>
  <si>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</si>
  <si>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</si>
  <si>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</si>
  <si>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</si>
  <si>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</si>
  <si>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</si>
  <si>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</si>
  <si>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</si>
  <si>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</si>
  <si>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</si>
  <si>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</si>
  <si>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</si>
  <si>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</si>
  <si>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</si>
  <si>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</si>
  <si>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</si>
  <si>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</si>
  <si>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</si>
  <si>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</si>
  <si>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</si>
  <si>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</si>
  <si>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</si>
  <si>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</si>
  <si>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</si>
  <si>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</si>
  <si>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</si>
  <si>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</si>
  <si>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</si>
  <si>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</si>
  <si>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</si>
  <si>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</si>
  <si>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</si>
  <si>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</si>
  <si>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</si>
  <si>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</si>
  <si>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</si>
  <si>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</si>
  <si>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</si>
  <si>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</si>
  <si>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</si>
  <si>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</si>
  <si>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</si>
  <si>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</si>
  <si>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</si>
  <si>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</si>
  <si>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</si>
  <si>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</si>
  <si>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</si>
  <si>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</si>
  <si>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</si>
  <si>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</si>
  <si>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</si>
  <si>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</si>
  <si>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</si>
  <si>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</si>
  <si>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</si>
  <si>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</si>
  <si>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</si>
  <si>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</si>
  <si>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</si>
  <si>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</si>
  <si>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</si>
  <si>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</si>
  <si>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</si>
  <si>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</si>
  <si>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</si>
  <si>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</si>
  <si>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</si>
  <si>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 Rutherford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</si>
  <si>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East Rutherford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</si>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</sst>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8716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8716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4241</v>
      </c>
      <c r="C9" s="150">
        <f>(B9/$B$7)*100</f>
        <v>48.65764111977972</v>
      </c>
      <c r="D9" s="151"/>
      <c r="E9" s="151" t="s">
        <v>403</v>
      </c>
      <c r="F9" s="149">
        <v>928</v>
      </c>
      <c r="G9" s="152">
        <f t="shared" si="0"/>
        <v>10.647085819183111</v>
      </c>
    </row>
    <row r="10" spans="1:7" ht="12.75">
      <c r="A10" s="148" t="s">
        <v>404</v>
      </c>
      <c r="B10" s="149">
        <v>4475</v>
      </c>
      <c r="C10" s="150">
        <f>(B10/$B$7)*100</f>
        <v>51.34235888022028</v>
      </c>
      <c r="D10" s="151"/>
      <c r="E10" s="151" t="s">
        <v>405</v>
      </c>
      <c r="F10" s="149">
        <v>42</v>
      </c>
      <c r="G10" s="152">
        <f t="shared" si="0"/>
        <v>0.48187241854061497</v>
      </c>
    </row>
    <row r="11" spans="1:7" ht="12.75">
      <c r="A11" s="148"/>
      <c r="B11" s="149"/>
      <c r="C11" s="150"/>
      <c r="D11" s="151"/>
      <c r="E11" s="151" t="s">
        <v>406</v>
      </c>
      <c r="F11" s="149">
        <v>221</v>
      </c>
      <c r="G11" s="152">
        <f t="shared" si="0"/>
        <v>2.5355667737494265</v>
      </c>
    </row>
    <row r="12" spans="1:7" ht="12.75">
      <c r="A12" s="148" t="s">
        <v>407</v>
      </c>
      <c r="B12" s="149">
        <v>475</v>
      </c>
      <c r="C12" s="150">
        <f aca="true" t="shared" si="1" ref="C12:C24">B12*100/B$7</f>
        <v>5.449747590637907</v>
      </c>
      <c r="D12" s="151"/>
      <c r="E12" s="151" t="s">
        <v>408</v>
      </c>
      <c r="F12" s="149">
        <v>91</v>
      </c>
      <c r="G12" s="152">
        <f t="shared" si="0"/>
        <v>1.044056906837999</v>
      </c>
    </row>
    <row r="13" spans="1:7" ht="12.75">
      <c r="A13" s="148" t="s">
        <v>409</v>
      </c>
      <c r="B13" s="149">
        <v>463</v>
      </c>
      <c r="C13" s="150">
        <f t="shared" si="1"/>
        <v>5.31206975676916</v>
      </c>
      <c r="D13" s="151"/>
      <c r="E13" s="151" t="s">
        <v>410</v>
      </c>
      <c r="F13" s="149">
        <v>574</v>
      </c>
      <c r="G13" s="152">
        <f t="shared" si="0"/>
        <v>6.585589720055071</v>
      </c>
    </row>
    <row r="14" spans="1:7" ht="12.75">
      <c r="A14" s="148" t="s">
        <v>411</v>
      </c>
      <c r="B14" s="149">
        <v>471</v>
      </c>
      <c r="C14" s="150">
        <f t="shared" si="1"/>
        <v>5.403854979348325</v>
      </c>
      <c r="D14" s="151"/>
      <c r="E14" s="151" t="s">
        <v>412</v>
      </c>
      <c r="F14" s="149">
        <v>7788</v>
      </c>
      <c r="G14" s="152">
        <f t="shared" si="0"/>
        <v>89.35291418081688</v>
      </c>
    </row>
    <row r="15" spans="1:7" ht="12.75">
      <c r="A15" s="148" t="s">
        <v>413</v>
      </c>
      <c r="B15" s="149">
        <v>421</v>
      </c>
      <c r="C15" s="150">
        <f t="shared" si="1"/>
        <v>4.830197338228545</v>
      </c>
      <c r="D15" s="151"/>
      <c r="E15" s="151" t="s">
        <v>414</v>
      </c>
      <c r="F15" s="149">
        <v>6410</v>
      </c>
      <c r="G15" s="152">
        <f t="shared" si="0"/>
        <v>73.54290959155576</v>
      </c>
    </row>
    <row r="16" spans="1:7" ht="12.75">
      <c r="A16" s="148" t="s">
        <v>415</v>
      </c>
      <c r="B16" s="149">
        <v>475</v>
      </c>
      <c r="C16" s="150">
        <f t="shared" si="1"/>
        <v>5.449747590637907</v>
      </c>
      <c r="D16" s="151"/>
      <c r="E16" s="151"/>
      <c r="F16" s="141"/>
      <c r="G16" s="146"/>
    </row>
    <row r="17" spans="1:7" ht="12.75">
      <c r="A17" s="148" t="s">
        <v>416</v>
      </c>
      <c r="B17" s="149">
        <v>1606</v>
      </c>
      <c r="C17" s="150">
        <f t="shared" si="1"/>
        <v>18.425883432767325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1579</v>
      </c>
      <c r="C18" s="150">
        <f t="shared" si="1"/>
        <v>18.116108306562644</v>
      </c>
      <c r="D18" s="151"/>
      <c r="E18" s="143" t="s">
        <v>419</v>
      </c>
      <c r="F18" s="141">
        <v>8716</v>
      </c>
      <c r="G18" s="147">
        <v>100</v>
      </c>
    </row>
    <row r="19" spans="1:7" ht="12.75">
      <c r="A19" s="148" t="s">
        <v>420</v>
      </c>
      <c r="B19" s="149">
        <v>1196</v>
      </c>
      <c r="C19" s="150">
        <f t="shared" si="1"/>
        <v>13.72189077558513</v>
      </c>
      <c r="D19" s="151"/>
      <c r="E19" s="151" t="s">
        <v>421</v>
      </c>
      <c r="F19" s="149">
        <v>8558</v>
      </c>
      <c r="G19" s="152">
        <f aca="true" t="shared" si="2" ref="G19:G30">F19*100/F$18</f>
        <v>98.1872418540615</v>
      </c>
    </row>
    <row r="20" spans="1:7" ht="12.75">
      <c r="A20" s="148" t="s">
        <v>422</v>
      </c>
      <c r="B20" s="149">
        <v>434</v>
      </c>
      <c r="C20" s="150">
        <f t="shared" si="1"/>
        <v>4.979348324919688</v>
      </c>
      <c r="D20" s="151"/>
      <c r="E20" s="151" t="s">
        <v>423</v>
      </c>
      <c r="F20" s="149">
        <v>3644</v>
      </c>
      <c r="G20" s="152">
        <f t="shared" si="2"/>
        <v>41.80816888480955</v>
      </c>
    </row>
    <row r="21" spans="1:7" ht="12.75">
      <c r="A21" s="148" t="s">
        <v>424</v>
      </c>
      <c r="B21" s="149">
        <v>346</v>
      </c>
      <c r="C21" s="150">
        <f t="shared" si="1"/>
        <v>3.9697108765488758</v>
      </c>
      <c r="D21" s="151"/>
      <c r="E21" s="151" t="s">
        <v>425</v>
      </c>
      <c r="F21" s="149">
        <v>1619</v>
      </c>
      <c r="G21" s="152">
        <f t="shared" si="2"/>
        <v>18.57503441945847</v>
      </c>
    </row>
    <row r="22" spans="1:7" ht="12.75">
      <c r="A22" s="148" t="s">
        <v>426</v>
      </c>
      <c r="B22" s="149">
        <v>634</v>
      </c>
      <c r="C22" s="150">
        <f t="shared" si="1"/>
        <v>7.273978889398807</v>
      </c>
      <c r="D22" s="151"/>
      <c r="E22" s="151" t="s">
        <v>427</v>
      </c>
      <c r="F22" s="149">
        <v>2273</v>
      </c>
      <c r="G22" s="152">
        <f t="shared" si="2"/>
        <v>26.078476365305185</v>
      </c>
    </row>
    <row r="23" spans="1:7" ht="12.75">
      <c r="A23" s="148" t="s">
        <v>428</v>
      </c>
      <c r="B23" s="149">
        <v>448</v>
      </c>
      <c r="C23" s="150">
        <f t="shared" si="1"/>
        <v>5.139972464433226</v>
      </c>
      <c r="D23" s="151"/>
      <c r="E23" s="151" t="s">
        <v>429</v>
      </c>
      <c r="F23" s="149">
        <v>1534</v>
      </c>
      <c r="G23" s="152">
        <f t="shared" si="2"/>
        <v>17.599816429554842</v>
      </c>
    </row>
    <row r="24" spans="1:7" ht="12.75">
      <c r="A24" s="148" t="s">
        <v>430</v>
      </c>
      <c r="B24" s="149">
        <v>168</v>
      </c>
      <c r="C24" s="150">
        <f t="shared" si="1"/>
        <v>1.9274896741624599</v>
      </c>
      <c r="D24" s="151"/>
      <c r="E24" s="151" t="s">
        <v>431</v>
      </c>
      <c r="F24" s="149">
        <v>532</v>
      </c>
      <c r="G24" s="152">
        <f t="shared" si="2"/>
        <v>6.103717301514457</v>
      </c>
    </row>
    <row r="25" spans="1:7" ht="12.75">
      <c r="A25" s="148"/>
      <c r="B25" s="149"/>
      <c r="C25" s="153"/>
      <c r="D25" s="151"/>
      <c r="E25" s="151" t="s">
        <v>432</v>
      </c>
      <c r="F25" s="149">
        <v>122</v>
      </c>
      <c r="G25" s="152">
        <f t="shared" si="2"/>
        <v>1.3997246443322624</v>
      </c>
    </row>
    <row r="26" spans="1:7" ht="12.75">
      <c r="A26" s="148" t="s">
        <v>433</v>
      </c>
      <c r="B26" s="154">
        <v>37.9</v>
      </c>
      <c r="C26" s="155" t="s">
        <v>261</v>
      </c>
      <c r="D26" s="151"/>
      <c r="E26" s="156" t="s">
        <v>434</v>
      </c>
      <c r="F26" s="149">
        <v>490</v>
      </c>
      <c r="G26" s="152">
        <f t="shared" si="2"/>
        <v>5.621844882973841</v>
      </c>
    </row>
    <row r="27" spans="1:7" ht="12.75">
      <c r="A27" s="148"/>
      <c r="B27" s="149"/>
      <c r="C27" s="153"/>
      <c r="D27" s="151"/>
      <c r="E27" s="157" t="s">
        <v>435</v>
      </c>
      <c r="F27" s="149">
        <v>213</v>
      </c>
      <c r="G27" s="152">
        <f t="shared" si="2"/>
        <v>2.4437815511702614</v>
      </c>
    </row>
    <row r="28" spans="1:7" ht="12.75">
      <c r="A28" s="148" t="s">
        <v>262</v>
      </c>
      <c r="B28" s="149">
        <v>7027</v>
      </c>
      <c r="C28" s="150">
        <f aca="true" t="shared" si="3" ref="C28:C35">B28*100/B$7</f>
        <v>80.62184488297385</v>
      </c>
      <c r="D28" s="151"/>
      <c r="E28" s="151" t="s">
        <v>436</v>
      </c>
      <c r="F28" s="149">
        <v>158</v>
      </c>
      <c r="G28" s="152">
        <f t="shared" si="2"/>
        <v>1.8127581459385038</v>
      </c>
    </row>
    <row r="29" spans="1:7" ht="12.75">
      <c r="A29" s="148" t="s">
        <v>0</v>
      </c>
      <c r="B29" s="149">
        <v>3402</v>
      </c>
      <c r="C29" s="150">
        <f t="shared" si="3"/>
        <v>39.031665901789815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3625</v>
      </c>
      <c r="C30" s="150">
        <f t="shared" si="3"/>
        <v>41.59017898118403</v>
      </c>
      <c r="D30" s="151"/>
      <c r="E30" s="151" t="s">
        <v>3</v>
      </c>
      <c r="F30" s="149">
        <v>158</v>
      </c>
      <c r="G30" s="152">
        <f t="shared" si="2"/>
        <v>1.8127581459385038</v>
      </c>
    </row>
    <row r="31" spans="1:7" ht="12.75">
      <c r="A31" s="148" t="s">
        <v>4</v>
      </c>
      <c r="B31" s="149">
        <v>6803</v>
      </c>
      <c r="C31" s="150">
        <f t="shared" si="3"/>
        <v>78.05185865075723</v>
      </c>
      <c r="D31" s="151"/>
      <c r="E31" s="151"/>
      <c r="F31" s="141"/>
      <c r="G31" s="146"/>
    </row>
    <row r="32" spans="1:7" ht="12.75">
      <c r="A32" s="148" t="s">
        <v>5</v>
      </c>
      <c r="B32" s="149">
        <v>1450</v>
      </c>
      <c r="C32" s="150">
        <f t="shared" si="3"/>
        <v>16.636071592473613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1250</v>
      </c>
      <c r="C33" s="150">
        <f t="shared" si="3"/>
        <v>14.341441027994493</v>
      </c>
      <c r="D33" s="151"/>
      <c r="E33" s="143" t="s">
        <v>8</v>
      </c>
      <c r="F33" s="141">
        <v>3644</v>
      </c>
      <c r="G33" s="147">
        <v>100</v>
      </c>
    </row>
    <row r="34" spans="1:7" ht="12.75">
      <c r="A34" s="148" t="s">
        <v>0</v>
      </c>
      <c r="B34" s="149">
        <v>489</v>
      </c>
      <c r="C34" s="150">
        <f t="shared" si="3"/>
        <v>5.610371730151446</v>
      </c>
      <c r="D34" s="151"/>
      <c r="E34" s="151" t="s">
        <v>9</v>
      </c>
      <c r="F34" s="149">
        <v>2156</v>
      </c>
      <c r="G34" s="152">
        <f aca="true" t="shared" si="4" ref="G34:G42">F34*100/F$33</f>
        <v>59.165751920965974</v>
      </c>
    </row>
    <row r="35" spans="1:7" ht="12.75">
      <c r="A35" s="148" t="s">
        <v>2</v>
      </c>
      <c r="B35" s="149">
        <v>761</v>
      </c>
      <c r="C35" s="150">
        <f t="shared" si="3"/>
        <v>8.731069297843048</v>
      </c>
      <c r="D35" s="151"/>
      <c r="E35" s="151" t="s">
        <v>10</v>
      </c>
      <c r="F35" s="149">
        <v>917</v>
      </c>
      <c r="G35" s="152">
        <f t="shared" si="4"/>
        <v>25.164654226125137</v>
      </c>
    </row>
    <row r="36" spans="1:7" ht="12.75">
      <c r="A36" s="148"/>
      <c r="B36" s="149"/>
      <c r="C36" s="153"/>
      <c r="D36" s="151"/>
      <c r="E36" s="151" t="s">
        <v>11</v>
      </c>
      <c r="F36" s="149">
        <v>1619</v>
      </c>
      <c r="G36" s="152">
        <f t="shared" si="4"/>
        <v>44.42919868276619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703</v>
      </c>
      <c r="G37" s="152">
        <f t="shared" si="4"/>
        <v>19.29198682766191</v>
      </c>
    </row>
    <row r="38" spans="1:7" ht="12.75">
      <c r="A38" s="160" t="s">
        <v>13</v>
      </c>
      <c r="B38" s="149">
        <v>8495</v>
      </c>
      <c r="C38" s="150">
        <f aca="true" t="shared" si="5" ref="C38:C56">B38*100/B$7</f>
        <v>97.46443322625058</v>
      </c>
      <c r="D38" s="151"/>
      <c r="E38" s="151" t="s">
        <v>14</v>
      </c>
      <c r="F38" s="149">
        <v>393</v>
      </c>
      <c r="G38" s="152">
        <f t="shared" si="4"/>
        <v>10.784851811196488</v>
      </c>
    </row>
    <row r="39" spans="1:7" ht="12.75">
      <c r="A39" s="148" t="s">
        <v>15</v>
      </c>
      <c r="B39" s="149">
        <v>6945</v>
      </c>
      <c r="C39" s="150">
        <f t="shared" si="5"/>
        <v>79.6810463515374</v>
      </c>
      <c r="D39" s="151"/>
      <c r="E39" s="151" t="s">
        <v>10</v>
      </c>
      <c r="F39" s="149">
        <v>184</v>
      </c>
      <c r="G39" s="152">
        <f t="shared" si="4"/>
        <v>5.049396267837541</v>
      </c>
    </row>
    <row r="40" spans="1:7" ht="12.75">
      <c r="A40" s="148" t="s">
        <v>16</v>
      </c>
      <c r="B40" s="149">
        <v>324</v>
      </c>
      <c r="C40" s="150">
        <f t="shared" si="5"/>
        <v>3.7173015144561727</v>
      </c>
      <c r="D40" s="151"/>
      <c r="E40" s="151" t="s">
        <v>17</v>
      </c>
      <c r="F40" s="149">
        <v>1488</v>
      </c>
      <c r="G40" s="152">
        <f t="shared" si="4"/>
        <v>40.834248079034026</v>
      </c>
    </row>
    <row r="41" spans="1:7" ht="12.75">
      <c r="A41" s="148" t="s">
        <v>18</v>
      </c>
      <c r="B41" s="149">
        <v>10</v>
      </c>
      <c r="C41" s="150">
        <f t="shared" si="5"/>
        <v>0.11473152822395594</v>
      </c>
      <c r="D41" s="151"/>
      <c r="E41" s="151" t="s">
        <v>19</v>
      </c>
      <c r="F41" s="149">
        <v>1216</v>
      </c>
      <c r="G41" s="152">
        <f t="shared" si="4"/>
        <v>33.36992316136114</v>
      </c>
    </row>
    <row r="42" spans="1:7" ht="12.75">
      <c r="A42" s="148" t="s">
        <v>20</v>
      </c>
      <c r="B42" s="149">
        <v>932</v>
      </c>
      <c r="C42" s="150">
        <f t="shared" si="5"/>
        <v>10.692978430472694</v>
      </c>
      <c r="D42" s="151"/>
      <c r="E42" s="151" t="s">
        <v>21</v>
      </c>
      <c r="F42" s="149">
        <v>424</v>
      </c>
      <c r="G42" s="152">
        <f t="shared" si="4"/>
        <v>11.63556531284303</v>
      </c>
    </row>
    <row r="43" spans="1:7" ht="12.75">
      <c r="A43" s="148" t="s">
        <v>22</v>
      </c>
      <c r="B43" s="149">
        <v>189</v>
      </c>
      <c r="C43" s="150">
        <f t="shared" si="5"/>
        <v>2.1684258834327674</v>
      </c>
      <c r="D43" s="151"/>
      <c r="E43" s="151"/>
      <c r="F43" s="149"/>
      <c r="G43" s="146"/>
    </row>
    <row r="44" spans="1:7" ht="12.75">
      <c r="A44" s="148" t="s">
        <v>23</v>
      </c>
      <c r="B44" s="149">
        <v>81</v>
      </c>
      <c r="C44" s="150">
        <f t="shared" si="5"/>
        <v>0.9293253786140432</v>
      </c>
      <c r="D44" s="151"/>
      <c r="E44" s="151" t="s">
        <v>24</v>
      </c>
      <c r="F44" s="149">
        <v>1004</v>
      </c>
      <c r="G44" s="161">
        <f>F44*100/F33</f>
        <v>27.552140504939626</v>
      </c>
    </row>
    <row r="45" spans="1:7" ht="12.75">
      <c r="A45" s="148" t="s">
        <v>25</v>
      </c>
      <c r="B45" s="149">
        <v>80</v>
      </c>
      <c r="C45" s="150">
        <f t="shared" si="5"/>
        <v>0.9178522257916475</v>
      </c>
      <c r="D45" s="151"/>
      <c r="E45" s="151" t="s">
        <v>26</v>
      </c>
      <c r="F45" s="149">
        <v>952</v>
      </c>
      <c r="G45" s="161">
        <f>F45*100/F33</f>
        <v>26.125137211855105</v>
      </c>
    </row>
    <row r="46" spans="1:7" ht="12.75">
      <c r="A46" s="148" t="s">
        <v>27</v>
      </c>
      <c r="B46" s="149">
        <v>6</v>
      </c>
      <c r="C46" s="150">
        <f t="shared" si="5"/>
        <v>0.06883891693437356</v>
      </c>
      <c r="D46" s="151"/>
      <c r="E46" s="151"/>
      <c r="F46" s="149"/>
      <c r="G46" s="146"/>
    </row>
    <row r="47" spans="1:7" ht="12.75">
      <c r="A47" s="148" t="s">
        <v>28</v>
      </c>
      <c r="B47" s="149">
        <v>519</v>
      </c>
      <c r="C47" s="150">
        <f t="shared" si="5"/>
        <v>5.954566314823314</v>
      </c>
      <c r="D47" s="151"/>
      <c r="E47" s="151" t="s">
        <v>29</v>
      </c>
      <c r="F47" s="162">
        <v>2.35</v>
      </c>
      <c r="G47" s="163" t="s">
        <v>261</v>
      </c>
    </row>
    <row r="48" spans="1:7" ht="12.75">
      <c r="A48" s="148" t="s">
        <v>30</v>
      </c>
      <c r="B48" s="149">
        <v>15</v>
      </c>
      <c r="C48" s="150">
        <f t="shared" si="5"/>
        <v>0.1720972923359339</v>
      </c>
      <c r="D48" s="151"/>
      <c r="E48" s="151" t="s">
        <v>31</v>
      </c>
      <c r="F48" s="162">
        <v>3.05</v>
      </c>
      <c r="G48" s="163" t="s">
        <v>261</v>
      </c>
    </row>
    <row r="49" spans="1:7" ht="14.25">
      <c r="A49" s="148" t="s">
        <v>32</v>
      </c>
      <c r="B49" s="149">
        <v>42</v>
      </c>
      <c r="C49" s="150">
        <f t="shared" si="5"/>
        <v>0.48187241854061497</v>
      </c>
      <c r="D49" s="151"/>
      <c r="E49" s="151"/>
      <c r="F49" s="141"/>
      <c r="G49" s="146"/>
    </row>
    <row r="50" spans="1:7" ht="12.75">
      <c r="A50" s="148" t="s">
        <v>33</v>
      </c>
      <c r="B50" s="149">
        <v>4</v>
      </c>
      <c r="C50" s="150">
        <f t="shared" si="5"/>
        <v>0.04589261128958238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2</v>
      </c>
      <c r="C51" s="150">
        <f t="shared" si="5"/>
        <v>0.02294630564479119</v>
      </c>
      <c r="D51" s="151"/>
      <c r="E51" s="143" t="s">
        <v>36</v>
      </c>
      <c r="F51" s="141">
        <v>3771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0.011473152822395595</v>
      </c>
      <c r="D52" s="151"/>
      <c r="E52" s="151" t="s">
        <v>38</v>
      </c>
      <c r="F52" s="149">
        <v>3644</v>
      </c>
      <c r="G52" s="152">
        <f>F52*100/F$51</f>
        <v>96.63219305224078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127</v>
      </c>
      <c r="G53" s="152">
        <f>F53*100/F$51</f>
        <v>3.367806947759215</v>
      </c>
    </row>
    <row r="54" spans="1:7" ht="14.25">
      <c r="A54" s="148" t="s">
        <v>41</v>
      </c>
      <c r="B54" s="149">
        <v>1</v>
      </c>
      <c r="C54" s="150">
        <f t="shared" si="5"/>
        <v>0.011473152822395595</v>
      </c>
      <c r="D54" s="151"/>
      <c r="E54" s="151" t="s">
        <v>42</v>
      </c>
      <c r="F54" s="149">
        <v>13</v>
      </c>
      <c r="G54" s="152">
        <f>F54*100/F$51</f>
        <v>0.34473614425881727</v>
      </c>
    </row>
    <row r="55" spans="1:7" ht="12.75">
      <c r="A55" s="148" t="s">
        <v>43</v>
      </c>
      <c r="B55" s="149">
        <v>280</v>
      </c>
      <c r="C55" s="150">
        <f t="shared" si="5"/>
        <v>3.212482790270766</v>
      </c>
      <c r="D55" s="151"/>
      <c r="E55" s="151"/>
      <c r="F55" s="149"/>
      <c r="G55" s="146"/>
    </row>
    <row r="56" spans="1:7" ht="12.75">
      <c r="A56" s="148" t="s">
        <v>44</v>
      </c>
      <c r="B56" s="149">
        <v>221</v>
      </c>
      <c r="C56" s="150">
        <f t="shared" si="5"/>
        <v>2.5355667737494265</v>
      </c>
      <c r="D56" s="151"/>
      <c r="E56" s="151" t="s">
        <v>45</v>
      </c>
      <c r="F56" s="154">
        <v>1.3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2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7118</v>
      </c>
      <c r="C60" s="164">
        <f>B60*100/B7</f>
        <v>81.66590178981184</v>
      </c>
      <c r="D60" s="151"/>
      <c r="E60" s="143" t="s">
        <v>51</v>
      </c>
      <c r="F60" s="141">
        <v>3644</v>
      </c>
      <c r="G60" s="147">
        <v>100</v>
      </c>
    </row>
    <row r="61" spans="1:7" ht="12.75">
      <c r="A61" s="148" t="s">
        <v>52</v>
      </c>
      <c r="B61" s="149">
        <v>374</v>
      </c>
      <c r="C61" s="164">
        <f>B61*100/B7</f>
        <v>4.290959155575952</v>
      </c>
      <c r="D61" s="151"/>
      <c r="E61" s="151" t="s">
        <v>53</v>
      </c>
      <c r="F61" s="149">
        <v>1580</v>
      </c>
      <c r="G61" s="152">
        <f>F61*100/F$60</f>
        <v>43.3589462129528</v>
      </c>
    </row>
    <row r="62" spans="1:7" ht="12.75">
      <c r="A62" s="148" t="s">
        <v>54</v>
      </c>
      <c r="B62" s="149">
        <v>30</v>
      </c>
      <c r="C62" s="164">
        <f>B62*100/B7</f>
        <v>0.3441945846718678</v>
      </c>
      <c r="D62" s="151"/>
      <c r="E62" s="151" t="s">
        <v>55</v>
      </c>
      <c r="F62" s="149">
        <v>2064</v>
      </c>
      <c r="G62" s="152">
        <f>F62*100/F$60</f>
        <v>56.6410537870472</v>
      </c>
    </row>
    <row r="63" spans="1:7" ht="12.75">
      <c r="A63" s="148" t="s">
        <v>56</v>
      </c>
      <c r="B63" s="149">
        <v>1024</v>
      </c>
      <c r="C63" s="164">
        <f>B63*100/B7</f>
        <v>11.748508490133089</v>
      </c>
      <c r="D63" s="151"/>
      <c r="E63" s="151"/>
      <c r="F63" s="149"/>
      <c r="G63" s="146"/>
    </row>
    <row r="64" spans="1:7" ht="12.75">
      <c r="A64" s="148" t="s">
        <v>57</v>
      </c>
      <c r="B64" s="149">
        <v>14</v>
      </c>
      <c r="C64" s="164">
        <f>B64*100/B7</f>
        <v>0.16062413951353832</v>
      </c>
      <c r="D64" s="151"/>
      <c r="E64" s="151" t="s">
        <v>58</v>
      </c>
      <c r="F64" s="162">
        <v>2.54</v>
      </c>
      <c r="G64" s="163" t="s">
        <v>261</v>
      </c>
    </row>
    <row r="65" spans="1:7" ht="13.5" thickBot="1">
      <c r="A65" s="167" t="s">
        <v>59</v>
      </c>
      <c r="B65" s="168">
        <v>400</v>
      </c>
      <c r="C65" s="169">
        <f>B65*100/B7</f>
        <v>4.5892611289582375</v>
      </c>
      <c r="D65" s="170"/>
      <c r="E65" s="170" t="s">
        <v>60</v>
      </c>
      <c r="F65" s="171">
        <v>2.2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8716</v>
      </c>
      <c r="G9" s="33">
        <f>(F9/$F$9)*100</f>
        <v>100</v>
      </c>
    </row>
    <row r="10" spans="1:7" ht="12.75">
      <c r="A10" s="29" t="s">
        <v>269</v>
      </c>
      <c r="B10" s="93">
        <v>1896</v>
      </c>
      <c r="C10" s="33">
        <f aca="true" t="shared" si="0" ref="C10:C15">(B10/$B$10)*100</f>
        <v>100</v>
      </c>
      <c r="E10" s="34" t="s">
        <v>270</v>
      </c>
      <c r="F10" s="97">
        <v>6202</v>
      </c>
      <c r="G10" s="84">
        <f aca="true" t="shared" si="1" ref="G10:G16">(F10/$F$9)*100</f>
        <v>71.15649380449747</v>
      </c>
    </row>
    <row r="11" spans="1:7" ht="12.75">
      <c r="A11" s="36" t="s">
        <v>271</v>
      </c>
      <c r="B11" s="98">
        <v>158</v>
      </c>
      <c r="C11" s="35">
        <f t="shared" si="0"/>
        <v>8.333333333333332</v>
      </c>
      <c r="E11" s="34" t="s">
        <v>272</v>
      </c>
      <c r="F11" s="97">
        <v>6124</v>
      </c>
      <c r="G11" s="84">
        <f t="shared" si="1"/>
        <v>70.26158788435062</v>
      </c>
    </row>
    <row r="12" spans="1:7" ht="12.75">
      <c r="A12" s="36" t="s">
        <v>273</v>
      </c>
      <c r="B12" s="98">
        <v>87</v>
      </c>
      <c r="C12" s="35">
        <f t="shared" si="0"/>
        <v>4.588607594936709</v>
      </c>
      <c r="E12" s="34" t="s">
        <v>274</v>
      </c>
      <c r="F12" s="97">
        <v>4658</v>
      </c>
      <c r="G12" s="84">
        <f t="shared" si="1"/>
        <v>53.441945846718674</v>
      </c>
    </row>
    <row r="13" spans="1:7" ht="12.75">
      <c r="A13" s="36" t="s">
        <v>275</v>
      </c>
      <c r="B13" s="98">
        <v>752</v>
      </c>
      <c r="C13" s="35">
        <f t="shared" si="0"/>
        <v>39.66244725738397</v>
      </c>
      <c r="E13" s="34" t="s">
        <v>276</v>
      </c>
      <c r="F13" s="97">
        <v>1466</v>
      </c>
      <c r="G13" s="84">
        <f t="shared" si="1"/>
        <v>16.81964203763194</v>
      </c>
    </row>
    <row r="14" spans="1:7" ht="12.75">
      <c r="A14" s="36" t="s">
        <v>277</v>
      </c>
      <c r="B14" s="98">
        <v>372</v>
      </c>
      <c r="C14" s="35">
        <f t="shared" si="0"/>
        <v>19.62025316455696</v>
      </c>
      <c r="E14" s="34" t="s">
        <v>166</v>
      </c>
      <c r="F14" s="97">
        <v>78</v>
      </c>
      <c r="G14" s="84">
        <f t="shared" si="1"/>
        <v>0.8949059201468563</v>
      </c>
    </row>
    <row r="15" spans="1:7" ht="12.75">
      <c r="A15" s="36" t="s">
        <v>324</v>
      </c>
      <c r="B15" s="97">
        <v>527</v>
      </c>
      <c r="C15" s="35">
        <f t="shared" si="0"/>
        <v>27.79535864978903</v>
      </c>
      <c r="E15" s="34" t="s">
        <v>278</v>
      </c>
      <c r="F15" s="97">
        <v>2514</v>
      </c>
      <c r="G15" s="84">
        <f t="shared" si="1"/>
        <v>28.84350619550252</v>
      </c>
    </row>
    <row r="16" spans="1:7" ht="12.75">
      <c r="A16" s="36"/>
      <c r="B16" s="93" t="s">
        <v>250</v>
      </c>
      <c r="C16" s="10"/>
      <c r="E16" s="34" t="s">
        <v>279</v>
      </c>
      <c r="F16" s="98">
        <v>1239</v>
      </c>
      <c r="G16" s="84">
        <f t="shared" si="1"/>
        <v>14.21523634694814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1088</v>
      </c>
      <c r="G17" s="84">
        <f>(F17/$F$9)*100</f>
        <v>12.482790270766406</v>
      </c>
    </row>
    <row r="18" spans="1:7" ht="12.75">
      <c r="A18" s="29" t="s">
        <v>282</v>
      </c>
      <c r="B18" s="93">
        <v>6434</v>
      </c>
      <c r="C18" s="33">
        <f>(B18/$B$18)*100</f>
        <v>100</v>
      </c>
      <c r="E18" s="34" t="s">
        <v>283</v>
      </c>
      <c r="F18" s="97">
        <v>1426</v>
      </c>
      <c r="G18" s="84">
        <f>(F18/$F$9)*100</f>
        <v>16.360715924736116</v>
      </c>
    </row>
    <row r="19" spans="1:7" ht="12.75">
      <c r="A19" s="36" t="s">
        <v>284</v>
      </c>
      <c r="B19" s="97">
        <v>581</v>
      </c>
      <c r="C19" s="84">
        <f aca="true" t="shared" si="2" ref="C19:C25">(B19/$B$18)*100</f>
        <v>9.030152315822194</v>
      </c>
      <c r="E19" s="34"/>
      <c r="F19" s="97" t="s">
        <v>250</v>
      </c>
      <c r="G19" s="84"/>
    </row>
    <row r="20" spans="1:7" ht="12.75">
      <c r="A20" s="36" t="s">
        <v>285</v>
      </c>
      <c r="B20" s="97">
        <v>803</v>
      </c>
      <c r="C20" s="84">
        <f t="shared" si="2"/>
        <v>12.480571961454771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2224</v>
      </c>
      <c r="C21" s="84">
        <f t="shared" si="2"/>
        <v>34.566366179670496</v>
      </c>
      <c r="E21" s="38" t="s">
        <v>167</v>
      </c>
      <c r="F21" s="80">
        <v>2514</v>
      </c>
      <c r="G21" s="33">
        <f>(F21/$F$21)*100</f>
        <v>100</v>
      </c>
    </row>
    <row r="22" spans="1:7" ht="12.75">
      <c r="A22" s="36" t="s">
        <v>302</v>
      </c>
      <c r="B22" s="97">
        <v>891</v>
      </c>
      <c r="C22" s="84">
        <f t="shared" si="2"/>
        <v>13.848305875038855</v>
      </c>
      <c r="E22" s="34" t="s">
        <v>303</v>
      </c>
      <c r="F22" s="97">
        <v>1069</v>
      </c>
      <c r="G22" s="84">
        <f aca="true" t="shared" si="3" ref="G22:G27">(F22/$F$21)*100</f>
        <v>42.52187748607796</v>
      </c>
    </row>
    <row r="23" spans="1:7" ht="12.75">
      <c r="A23" s="36" t="s">
        <v>304</v>
      </c>
      <c r="B23" s="97">
        <v>295</v>
      </c>
      <c r="C23" s="84">
        <f t="shared" si="2"/>
        <v>4.58501709667392</v>
      </c>
      <c r="E23" s="34" t="s">
        <v>305</v>
      </c>
      <c r="F23" s="97">
        <v>883</v>
      </c>
      <c r="G23" s="84">
        <f t="shared" si="3"/>
        <v>35.123309466984885</v>
      </c>
    </row>
    <row r="24" spans="1:7" ht="12.75">
      <c r="A24" s="36" t="s">
        <v>306</v>
      </c>
      <c r="B24" s="97">
        <v>995</v>
      </c>
      <c r="C24" s="84">
        <f t="shared" si="2"/>
        <v>15.464718682001866</v>
      </c>
      <c r="E24" s="34" t="s">
        <v>307</v>
      </c>
      <c r="F24" s="97">
        <v>72</v>
      </c>
      <c r="G24" s="84">
        <f t="shared" si="3"/>
        <v>2.863961813842482</v>
      </c>
    </row>
    <row r="25" spans="1:7" ht="12.75">
      <c r="A25" s="36" t="s">
        <v>308</v>
      </c>
      <c r="B25" s="97">
        <v>645</v>
      </c>
      <c r="C25" s="84">
        <f t="shared" si="2"/>
        <v>10.024867889337893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437</v>
      </c>
      <c r="G26" s="84">
        <f t="shared" si="3"/>
        <v>17.382657120127288</v>
      </c>
    </row>
    <row r="27" spans="1:7" ht="12.75">
      <c r="A27" s="36" t="s">
        <v>311</v>
      </c>
      <c r="B27" s="108">
        <v>78.5</v>
      </c>
      <c r="C27" s="37" t="s">
        <v>261</v>
      </c>
      <c r="E27" s="34" t="s">
        <v>312</v>
      </c>
      <c r="F27" s="97">
        <v>53</v>
      </c>
      <c r="G27" s="84">
        <f t="shared" si="3"/>
        <v>2.1081941129673827</v>
      </c>
    </row>
    <row r="28" spans="1:7" ht="12.75">
      <c r="A28" s="36" t="s">
        <v>313</v>
      </c>
      <c r="B28" s="108">
        <v>25.5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8239</v>
      </c>
      <c r="G30" s="33">
        <f>(F30/$F30)*100</f>
        <v>100</v>
      </c>
      <c r="J30" s="39"/>
    </row>
    <row r="31" spans="1:10" ht="12.75">
      <c r="A31" s="95" t="s">
        <v>296</v>
      </c>
      <c r="B31" s="93">
        <v>7293</v>
      </c>
      <c r="C31" s="33">
        <f>(B31/$B$31)*100</f>
        <v>100</v>
      </c>
      <c r="E31" s="34" t="s">
        <v>317</v>
      </c>
      <c r="F31" s="97">
        <v>5070</v>
      </c>
      <c r="G31" s="101">
        <f>(F31/$F$30)*100</f>
        <v>61.53659424687462</v>
      </c>
      <c r="J31" s="39"/>
    </row>
    <row r="32" spans="1:10" ht="12.75">
      <c r="A32" s="36" t="s">
        <v>318</v>
      </c>
      <c r="B32" s="97">
        <v>2291</v>
      </c>
      <c r="C32" s="10">
        <f>(B32/$B$31)*100</f>
        <v>31.413684354860827</v>
      </c>
      <c r="E32" s="34" t="s">
        <v>319</v>
      </c>
      <c r="F32" s="97">
        <v>3169</v>
      </c>
      <c r="G32" s="101">
        <f aca="true" t="shared" si="4" ref="G32:G39">(F32/$F$30)*100</f>
        <v>38.46340575312538</v>
      </c>
      <c r="J32" s="39"/>
    </row>
    <row r="33" spans="1:10" ht="12.75">
      <c r="A33" s="36" t="s">
        <v>320</v>
      </c>
      <c r="B33" s="97">
        <v>3625</v>
      </c>
      <c r="C33" s="10">
        <f aca="true" t="shared" si="5" ref="C33:C38">(B33/$B$31)*100</f>
        <v>49.70519676402029</v>
      </c>
      <c r="E33" s="34" t="s">
        <v>321</v>
      </c>
      <c r="F33" s="97">
        <v>1467</v>
      </c>
      <c r="G33" s="101">
        <f t="shared" si="4"/>
        <v>17.805558927054253</v>
      </c>
      <c r="J33" s="39"/>
    </row>
    <row r="34" spans="1:7" ht="12.75">
      <c r="A34" s="36" t="s">
        <v>322</v>
      </c>
      <c r="B34" s="97">
        <v>141</v>
      </c>
      <c r="C34" s="10">
        <f t="shared" si="5"/>
        <v>1.9333607568901685</v>
      </c>
      <c r="E34" s="34" t="s">
        <v>323</v>
      </c>
      <c r="F34" s="97">
        <v>760</v>
      </c>
      <c r="G34" s="101">
        <f t="shared" si="4"/>
        <v>9.224420439373711</v>
      </c>
    </row>
    <row r="35" spans="1:7" ht="12.75">
      <c r="A35" s="36" t="s">
        <v>325</v>
      </c>
      <c r="B35" s="97">
        <v>612</v>
      </c>
      <c r="C35" s="10">
        <f t="shared" si="5"/>
        <v>8.391608391608392</v>
      </c>
      <c r="E35" s="34" t="s">
        <v>321</v>
      </c>
      <c r="F35" s="97">
        <v>264</v>
      </c>
      <c r="G35" s="101">
        <f t="shared" si="4"/>
        <v>3.204272363150868</v>
      </c>
    </row>
    <row r="36" spans="1:7" ht="12.75">
      <c r="A36" s="36" t="s">
        <v>297</v>
      </c>
      <c r="B36" s="97">
        <v>473</v>
      </c>
      <c r="C36" s="10">
        <f t="shared" si="5"/>
        <v>6.485671191553545</v>
      </c>
      <c r="E36" s="34" t="s">
        <v>327</v>
      </c>
      <c r="F36" s="97">
        <v>1634</v>
      </c>
      <c r="G36" s="101">
        <f t="shared" si="4"/>
        <v>19.832503944653475</v>
      </c>
    </row>
    <row r="37" spans="1:7" ht="12.75">
      <c r="A37" s="36" t="s">
        <v>326</v>
      </c>
      <c r="B37" s="97">
        <v>624</v>
      </c>
      <c r="C37" s="10">
        <f t="shared" si="5"/>
        <v>8.55614973262032</v>
      </c>
      <c r="E37" s="34" t="s">
        <v>321</v>
      </c>
      <c r="F37" s="97">
        <v>796</v>
      </c>
      <c r="G37" s="101">
        <f t="shared" si="4"/>
        <v>9.661366670712464</v>
      </c>
    </row>
    <row r="38" spans="1:7" ht="12.75">
      <c r="A38" s="36" t="s">
        <v>297</v>
      </c>
      <c r="B38" s="97">
        <v>324</v>
      </c>
      <c r="C38" s="10">
        <f t="shared" si="5"/>
        <v>4.44261620732209</v>
      </c>
      <c r="E38" s="34" t="s">
        <v>259</v>
      </c>
      <c r="F38" s="97">
        <v>657</v>
      </c>
      <c r="G38" s="101">
        <f t="shared" si="4"/>
        <v>7.974268721932273</v>
      </c>
    </row>
    <row r="39" spans="1:7" ht="12.75">
      <c r="A39" s="36"/>
      <c r="B39" s="97" t="s">
        <v>250</v>
      </c>
      <c r="C39" s="10"/>
      <c r="E39" s="34" t="s">
        <v>321</v>
      </c>
      <c r="F39" s="97">
        <v>360</v>
      </c>
      <c r="G39" s="101">
        <f t="shared" si="4"/>
        <v>4.3694623133875465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140</v>
      </c>
      <c r="C42" s="33">
        <f>(B42/$B$42)*100</f>
        <v>100</v>
      </c>
      <c r="E42" s="31" t="s">
        <v>268</v>
      </c>
      <c r="F42" s="80">
        <v>8716</v>
      </c>
      <c r="G42" s="99">
        <f>(F42/$F$42)*100</f>
        <v>100</v>
      </c>
      <c r="I42" s="39"/>
    </row>
    <row r="43" spans="1:7" ht="12.75">
      <c r="A43" s="36" t="s">
        <v>301</v>
      </c>
      <c r="B43" s="98">
        <v>48</v>
      </c>
      <c r="C43" s="102">
        <f>(B43/$B$42)*100</f>
        <v>34.285714285714285</v>
      </c>
      <c r="E43" s="60" t="s">
        <v>168</v>
      </c>
      <c r="F43" s="106">
        <v>10299</v>
      </c>
      <c r="G43" s="107">
        <f aca="true" t="shared" si="6" ref="G43:G71">(F43/$F$42)*100</f>
        <v>118.16200091785223</v>
      </c>
    </row>
    <row r="44" spans="1:7" ht="12.75">
      <c r="A44" s="36"/>
      <c r="B44" s="93" t="s">
        <v>250</v>
      </c>
      <c r="C44" s="10"/>
      <c r="E44" s="1" t="s">
        <v>329</v>
      </c>
      <c r="F44" s="97">
        <v>116</v>
      </c>
      <c r="G44" s="101">
        <f t="shared" si="6"/>
        <v>1.3308857273978891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37</v>
      </c>
      <c r="G45" s="101">
        <f t="shared" si="6"/>
        <v>0.424506654428637</v>
      </c>
    </row>
    <row r="46" spans="1:7" ht="12.75">
      <c r="A46" s="29" t="s">
        <v>331</v>
      </c>
      <c r="B46" s="93">
        <v>7035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0.08031206975676916</v>
      </c>
    </row>
    <row r="47" spans="1:7" ht="12.75">
      <c r="A47" s="36" t="s">
        <v>333</v>
      </c>
      <c r="B47" s="97">
        <v>638</v>
      </c>
      <c r="C47" s="10">
        <f>(B47/$B$46)*100</f>
        <v>9.068941009239516</v>
      </c>
      <c r="E47" s="1" t="s">
        <v>334</v>
      </c>
      <c r="F47" s="97">
        <v>100</v>
      </c>
      <c r="G47" s="101">
        <f t="shared" si="6"/>
        <v>1.1473152822395594</v>
      </c>
    </row>
    <row r="48" spans="1:7" ht="12.75">
      <c r="A48" s="36"/>
      <c r="B48" s="93" t="s">
        <v>250</v>
      </c>
      <c r="C48" s="10"/>
      <c r="E48" s="1" t="s">
        <v>335</v>
      </c>
      <c r="F48" s="97">
        <v>167</v>
      </c>
      <c r="G48" s="101">
        <f t="shared" si="6"/>
        <v>1.9160165213400644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80</v>
      </c>
      <c r="G49" s="101">
        <f t="shared" si="6"/>
        <v>0.9178522257916476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44</v>
      </c>
      <c r="G50" s="101">
        <f t="shared" si="6"/>
        <v>0.5048187241854061</v>
      </c>
    </row>
    <row r="51" spans="1:7" ht="12.75">
      <c r="A51" s="5" t="s">
        <v>338</v>
      </c>
      <c r="B51" s="93">
        <v>1386</v>
      </c>
      <c r="C51" s="33">
        <f>(B51/$B$51)*100</f>
        <v>100</v>
      </c>
      <c r="E51" s="1" t="s">
        <v>339</v>
      </c>
      <c r="F51" s="97">
        <v>881</v>
      </c>
      <c r="G51" s="101">
        <f t="shared" si="6"/>
        <v>10.107847636530519</v>
      </c>
    </row>
    <row r="52" spans="1:7" ht="12.75">
      <c r="A52" s="4" t="s">
        <v>340</v>
      </c>
      <c r="B52" s="98">
        <v>55</v>
      </c>
      <c r="C52" s="10">
        <f>(B52/$B$51)*100</f>
        <v>3.968253968253968</v>
      </c>
      <c r="E52" s="1" t="s">
        <v>341</v>
      </c>
      <c r="F52" s="97">
        <v>108</v>
      </c>
      <c r="G52" s="101">
        <f t="shared" si="6"/>
        <v>1.2391005048187242</v>
      </c>
    </row>
    <row r="53" spans="1:7" ht="12.75">
      <c r="A53" s="4"/>
      <c r="B53" s="93" t="s">
        <v>250</v>
      </c>
      <c r="C53" s="10"/>
      <c r="E53" s="1" t="s">
        <v>342</v>
      </c>
      <c r="F53" s="97">
        <v>128</v>
      </c>
      <c r="G53" s="101">
        <f t="shared" si="6"/>
        <v>1.4685635612666361</v>
      </c>
    </row>
    <row r="54" spans="1:7" ht="14.25">
      <c r="A54" s="5" t="s">
        <v>343</v>
      </c>
      <c r="B54" s="93">
        <v>5633</v>
      </c>
      <c r="C54" s="33">
        <f>(B54/$B$54)*100</f>
        <v>100</v>
      </c>
      <c r="E54" s="1" t="s">
        <v>201</v>
      </c>
      <c r="F54" s="97">
        <v>926</v>
      </c>
      <c r="G54" s="101">
        <f t="shared" si="6"/>
        <v>10.62413951353832</v>
      </c>
    </row>
    <row r="55" spans="1:7" ht="12.75">
      <c r="A55" s="4" t="s">
        <v>340</v>
      </c>
      <c r="B55" s="98">
        <v>769</v>
      </c>
      <c r="C55" s="10">
        <f>(B55/$B$54)*100</f>
        <v>13.651695366589738</v>
      </c>
      <c r="E55" s="1" t="s">
        <v>344</v>
      </c>
      <c r="F55" s="97">
        <v>2585</v>
      </c>
      <c r="G55" s="101">
        <f t="shared" si="6"/>
        <v>29.65810004589261</v>
      </c>
    </row>
    <row r="56" spans="1:7" ht="12.75">
      <c r="A56" s="4" t="s">
        <v>345</v>
      </c>
      <c r="B56" s="120">
        <v>68.7</v>
      </c>
      <c r="C56" s="37" t="s">
        <v>261</v>
      </c>
      <c r="E56" s="1" t="s">
        <v>346</v>
      </c>
      <c r="F56" s="97">
        <v>24</v>
      </c>
      <c r="G56" s="101">
        <f t="shared" si="6"/>
        <v>0.27535566773749426</v>
      </c>
    </row>
    <row r="57" spans="1:7" ht="12.75">
      <c r="A57" s="4" t="s">
        <v>347</v>
      </c>
      <c r="B57" s="98">
        <v>4864</v>
      </c>
      <c r="C57" s="10">
        <f>(B57/$B$54)*100</f>
        <v>86.34830463341025</v>
      </c>
      <c r="E57" s="1" t="s">
        <v>348</v>
      </c>
      <c r="F57" s="97">
        <v>16</v>
      </c>
      <c r="G57" s="101">
        <f t="shared" si="6"/>
        <v>0.18357044515832951</v>
      </c>
    </row>
    <row r="58" spans="1:7" ht="12.75">
      <c r="A58" s="4" t="s">
        <v>345</v>
      </c>
      <c r="B58" s="120">
        <v>77.9</v>
      </c>
      <c r="C58" s="37" t="s">
        <v>261</v>
      </c>
      <c r="E58" s="1" t="s">
        <v>349</v>
      </c>
      <c r="F58" s="97">
        <v>1791</v>
      </c>
      <c r="G58" s="101">
        <f t="shared" si="6"/>
        <v>20.54841670491051</v>
      </c>
    </row>
    <row r="59" spans="1:7" ht="12.75">
      <c r="A59" s="4"/>
      <c r="B59" s="93" t="s">
        <v>250</v>
      </c>
      <c r="C59" s="10"/>
      <c r="E59" s="1" t="s">
        <v>350</v>
      </c>
      <c r="F59" s="97">
        <v>45</v>
      </c>
      <c r="G59" s="101">
        <f t="shared" si="6"/>
        <v>0.5162918770078018</v>
      </c>
    </row>
    <row r="60" spans="1:7" ht="12.75">
      <c r="A60" s="5" t="s">
        <v>351</v>
      </c>
      <c r="B60" s="93">
        <v>1220</v>
      </c>
      <c r="C60" s="33">
        <f>(B60/$B$60)*100</f>
        <v>100</v>
      </c>
      <c r="E60" s="1" t="s">
        <v>352</v>
      </c>
      <c r="F60" s="97">
        <v>178</v>
      </c>
      <c r="G60" s="101">
        <f t="shared" si="6"/>
        <v>2.042221202386416</v>
      </c>
    </row>
    <row r="61" spans="1:7" ht="12.75">
      <c r="A61" s="4" t="s">
        <v>340</v>
      </c>
      <c r="B61" s="97">
        <v>464</v>
      </c>
      <c r="C61" s="10">
        <f>(B61/$B$60)*100</f>
        <v>38.0327868852459</v>
      </c>
      <c r="E61" s="1" t="s">
        <v>353</v>
      </c>
      <c r="F61" s="97">
        <v>25</v>
      </c>
      <c r="G61" s="101">
        <f t="shared" si="6"/>
        <v>0.28682882055988984</v>
      </c>
    </row>
    <row r="62" spans="1:7" ht="12.75">
      <c r="A62" s="4"/>
      <c r="B62" s="93" t="s">
        <v>250</v>
      </c>
      <c r="C62" s="10"/>
      <c r="E62" s="1" t="s">
        <v>354</v>
      </c>
      <c r="F62" s="97">
        <v>92</v>
      </c>
      <c r="G62" s="101">
        <f t="shared" si="6"/>
        <v>1.0555300596603947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84</v>
      </c>
      <c r="G63" s="101">
        <f t="shared" si="6"/>
        <v>0.9637448370812299</v>
      </c>
    </row>
    <row r="64" spans="1:7" ht="12.75">
      <c r="A64" s="29" t="s">
        <v>357</v>
      </c>
      <c r="B64" s="93">
        <v>8239</v>
      </c>
      <c r="C64" s="33">
        <f>(B64/$B$64)*100</f>
        <v>100</v>
      </c>
      <c r="E64" s="1" t="s">
        <v>358</v>
      </c>
      <c r="F64" s="97">
        <v>30</v>
      </c>
      <c r="G64" s="101">
        <f t="shared" si="6"/>
        <v>0.3441945846718678</v>
      </c>
    </row>
    <row r="65" spans="1:7" ht="12.75">
      <c r="A65" s="4" t="s">
        <v>256</v>
      </c>
      <c r="B65" s="97">
        <v>4630</v>
      </c>
      <c r="C65" s="10">
        <f>(B65/$B$64)*100</f>
        <v>56.19614030828984</v>
      </c>
      <c r="E65" s="1" t="s">
        <v>359</v>
      </c>
      <c r="F65" s="97">
        <v>18</v>
      </c>
      <c r="G65" s="101">
        <f t="shared" si="6"/>
        <v>0.2065167508031207</v>
      </c>
    </row>
    <row r="66" spans="1:7" ht="12.75">
      <c r="A66" s="4" t="s">
        <v>257</v>
      </c>
      <c r="B66" s="97">
        <v>3127</v>
      </c>
      <c r="C66" s="10">
        <f aca="true" t="shared" si="7" ref="C66:C71">(B66/$B$64)*100</f>
        <v>37.95363514989683</v>
      </c>
      <c r="E66" s="1" t="s">
        <v>360</v>
      </c>
      <c r="F66" s="97">
        <v>7</v>
      </c>
      <c r="G66" s="101">
        <f t="shared" si="6"/>
        <v>0.08031206975676916</v>
      </c>
    </row>
    <row r="67" spans="1:7" ht="12.75">
      <c r="A67" s="4" t="s">
        <v>361</v>
      </c>
      <c r="B67" s="97">
        <v>1643</v>
      </c>
      <c r="C67" s="10">
        <f t="shared" si="7"/>
        <v>19.941740502488166</v>
      </c>
      <c r="E67" s="1" t="s">
        <v>362</v>
      </c>
      <c r="F67" s="97">
        <v>57</v>
      </c>
      <c r="G67" s="101">
        <f t="shared" si="6"/>
        <v>0.6539697108765489</v>
      </c>
    </row>
    <row r="68" spans="1:7" ht="12.75">
      <c r="A68" s="4" t="s">
        <v>363</v>
      </c>
      <c r="B68" s="97">
        <v>1484</v>
      </c>
      <c r="C68" s="10">
        <f t="shared" si="7"/>
        <v>18.011894647408667</v>
      </c>
      <c r="E68" s="1" t="s">
        <v>364</v>
      </c>
      <c r="F68" s="97">
        <v>221</v>
      </c>
      <c r="G68" s="101">
        <f t="shared" si="6"/>
        <v>2.535566773749426</v>
      </c>
    </row>
    <row r="69" spans="1:7" ht="12.75">
      <c r="A69" s="4" t="s">
        <v>365</v>
      </c>
      <c r="B69" s="97">
        <v>806</v>
      </c>
      <c r="C69" s="10">
        <f t="shared" si="7"/>
        <v>9.78274062386212</v>
      </c>
      <c r="E69" s="1" t="s">
        <v>366</v>
      </c>
      <c r="F69" s="97">
        <v>7</v>
      </c>
      <c r="G69" s="101">
        <f t="shared" si="6"/>
        <v>0.08031206975676916</v>
      </c>
    </row>
    <row r="70" spans="1:7" ht="12.75">
      <c r="A70" s="4" t="s">
        <v>367</v>
      </c>
      <c r="B70" s="97">
        <v>678</v>
      </c>
      <c r="C70" s="10">
        <f t="shared" si="7"/>
        <v>8.229154023546545</v>
      </c>
      <c r="E70" s="1" t="s">
        <v>368</v>
      </c>
      <c r="F70" s="97">
        <v>78</v>
      </c>
      <c r="G70" s="101">
        <f t="shared" si="6"/>
        <v>0.8949059201468563</v>
      </c>
    </row>
    <row r="71" spans="1:7" ht="12.75">
      <c r="A71" s="7" t="s">
        <v>258</v>
      </c>
      <c r="B71" s="103">
        <v>482</v>
      </c>
      <c r="C71" s="40">
        <f t="shared" si="7"/>
        <v>5.8502245418133265</v>
      </c>
      <c r="D71" s="41"/>
      <c r="E71" s="9" t="s">
        <v>369</v>
      </c>
      <c r="F71" s="103">
        <v>2447</v>
      </c>
      <c r="G71" s="104">
        <f t="shared" si="6"/>
        <v>28.074804956402023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7219</v>
      </c>
      <c r="C9" s="81">
        <f>(B9/$B$9)*100</f>
        <v>100</v>
      </c>
      <c r="D9" s="65"/>
      <c r="E9" s="79" t="s">
        <v>381</v>
      </c>
      <c r="F9" s="80">
        <v>3633</v>
      </c>
      <c r="G9" s="81">
        <f>(F9/$F$9)*100</f>
        <v>100</v>
      </c>
    </row>
    <row r="10" spans="1:7" ht="12.75">
      <c r="A10" s="82" t="s">
        <v>382</v>
      </c>
      <c r="B10" s="97">
        <v>4809</v>
      </c>
      <c r="C10" s="105">
        <f>(B10/$B$9)*100</f>
        <v>66.61587477489958</v>
      </c>
      <c r="D10" s="65"/>
      <c r="E10" s="78" t="s">
        <v>383</v>
      </c>
      <c r="F10" s="97">
        <v>276</v>
      </c>
      <c r="G10" s="105">
        <f aca="true" t="shared" si="0" ref="G10:G19">(F10/$F$9)*100</f>
        <v>7.597027250206441</v>
      </c>
    </row>
    <row r="11" spans="1:7" ht="12.75">
      <c r="A11" s="82" t="s">
        <v>384</v>
      </c>
      <c r="B11" s="97">
        <v>4809</v>
      </c>
      <c r="C11" s="105">
        <f aca="true" t="shared" si="1" ref="C11:C16">(B11/$B$9)*100</f>
        <v>66.61587477489958</v>
      </c>
      <c r="D11" s="65"/>
      <c r="E11" s="78" t="s">
        <v>385</v>
      </c>
      <c r="F11" s="97">
        <v>168</v>
      </c>
      <c r="G11" s="105">
        <f t="shared" si="0"/>
        <v>4.624277456647398</v>
      </c>
    </row>
    <row r="12" spans="1:7" ht="12.75">
      <c r="A12" s="82" t="s">
        <v>386</v>
      </c>
      <c r="B12" s="97">
        <v>4546</v>
      </c>
      <c r="C12" s="105">
        <f>(B12/$B$9)*100</f>
        <v>62.972710901786954</v>
      </c>
      <c r="D12" s="65"/>
      <c r="E12" s="78" t="s">
        <v>387</v>
      </c>
      <c r="F12" s="97">
        <v>379</v>
      </c>
      <c r="G12" s="105">
        <f t="shared" si="0"/>
        <v>10.43214973850812</v>
      </c>
    </row>
    <row r="13" spans="1:7" ht="12.75">
      <c r="A13" s="82" t="s">
        <v>388</v>
      </c>
      <c r="B13" s="97">
        <v>263</v>
      </c>
      <c r="C13" s="105">
        <f>(B13/$B$9)*100</f>
        <v>3.6431638731126195</v>
      </c>
      <c r="D13" s="65"/>
      <c r="E13" s="78" t="s">
        <v>389</v>
      </c>
      <c r="F13" s="97">
        <v>326</v>
      </c>
      <c r="G13" s="105">
        <f t="shared" si="0"/>
        <v>8.973300302780071</v>
      </c>
    </row>
    <row r="14" spans="1:7" ht="12.75">
      <c r="A14" s="82" t="s">
        <v>390</v>
      </c>
      <c r="B14" s="109">
        <v>5.5</v>
      </c>
      <c r="C14" s="112" t="s">
        <v>261</v>
      </c>
      <c r="D14" s="65"/>
      <c r="E14" s="78" t="s">
        <v>391</v>
      </c>
      <c r="F14" s="97">
        <v>658</v>
      </c>
      <c r="G14" s="105">
        <f t="shared" si="0"/>
        <v>18.11175337186898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779</v>
      </c>
      <c r="G15" s="105">
        <f t="shared" si="0"/>
        <v>21.442334159097165</v>
      </c>
    </row>
    <row r="16" spans="1:7" ht="12.75">
      <c r="A16" s="82" t="s">
        <v>67</v>
      </c>
      <c r="B16" s="97">
        <v>2410</v>
      </c>
      <c r="C16" s="105">
        <f t="shared" si="1"/>
        <v>33.38412522510043</v>
      </c>
      <c r="D16" s="65"/>
      <c r="E16" s="78" t="s">
        <v>68</v>
      </c>
      <c r="F16" s="97">
        <v>495</v>
      </c>
      <c r="G16" s="105">
        <f t="shared" si="0"/>
        <v>13.625103220478943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335</v>
      </c>
      <c r="G17" s="105">
        <f t="shared" si="0"/>
        <v>9.221029452243325</v>
      </c>
    </row>
    <row r="18" spans="1:7" ht="12.75">
      <c r="A18" s="77" t="s">
        <v>70</v>
      </c>
      <c r="B18" s="80">
        <v>3735</v>
      </c>
      <c r="C18" s="81">
        <f>(B18/$B$18)*100</f>
        <v>100</v>
      </c>
      <c r="D18" s="65"/>
      <c r="E18" s="78" t="s">
        <v>170</v>
      </c>
      <c r="F18" s="97">
        <v>91</v>
      </c>
      <c r="G18" s="105">
        <f t="shared" si="0"/>
        <v>2.5048169556840074</v>
      </c>
    </row>
    <row r="19" spans="1:9" ht="12.75">
      <c r="A19" s="82" t="s">
        <v>382</v>
      </c>
      <c r="B19" s="97">
        <v>2246</v>
      </c>
      <c r="C19" s="105">
        <f>(B19/$B$18)*100</f>
        <v>60.133868808567605</v>
      </c>
      <c r="D19" s="65"/>
      <c r="E19" s="78" t="s">
        <v>169</v>
      </c>
      <c r="F19" s="98">
        <v>126</v>
      </c>
      <c r="G19" s="105">
        <f t="shared" si="0"/>
        <v>3.4682080924855487</v>
      </c>
      <c r="I19" s="117"/>
    </row>
    <row r="20" spans="1:7" ht="12.75">
      <c r="A20" s="82" t="s">
        <v>384</v>
      </c>
      <c r="B20" s="97">
        <v>2246</v>
      </c>
      <c r="C20" s="105">
        <f>(B20/$B$18)*100</f>
        <v>60.133868808567605</v>
      </c>
      <c r="D20" s="65"/>
      <c r="E20" s="78" t="s">
        <v>71</v>
      </c>
      <c r="F20" s="97">
        <v>50163</v>
      </c>
      <c r="G20" s="112" t="s">
        <v>261</v>
      </c>
    </row>
    <row r="21" spans="1:7" ht="12.75">
      <c r="A21" s="82" t="s">
        <v>386</v>
      </c>
      <c r="B21" s="97">
        <v>2119</v>
      </c>
      <c r="C21" s="105">
        <f>(B21/$B$18)*100</f>
        <v>56.73360107095047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2905</v>
      </c>
      <c r="G22" s="105">
        <f>(F22/$F$9)*100</f>
        <v>79.96146435452793</v>
      </c>
    </row>
    <row r="23" spans="1:7" ht="12.75">
      <c r="A23" s="77" t="s">
        <v>73</v>
      </c>
      <c r="B23" s="80">
        <v>540</v>
      </c>
      <c r="C23" s="81">
        <f>(B23/$B$23)*100</f>
        <v>100</v>
      </c>
      <c r="D23" s="65"/>
      <c r="E23" s="78" t="s">
        <v>74</v>
      </c>
      <c r="F23" s="97">
        <v>69858</v>
      </c>
      <c r="G23" s="112" t="s">
        <v>261</v>
      </c>
    </row>
    <row r="24" spans="1:7" ht="12.75">
      <c r="A24" s="82" t="s">
        <v>75</v>
      </c>
      <c r="B24" s="97">
        <v>297</v>
      </c>
      <c r="C24" s="105">
        <f>(B24/$B$23)*100</f>
        <v>55.00000000000001</v>
      </c>
      <c r="D24" s="65"/>
      <c r="E24" s="78" t="s">
        <v>76</v>
      </c>
      <c r="F24" s="97">
        <v>980</v>
      </c>
      <c r="G24" s="105">
        <f>(F24/$F$9)*100</f>
        <v>26.97495183044316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11196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66</v>
      </c>
      <c r="G26" s="105">
        <f>(F26/$F$9)*100</f>
        <v>1.8166804293971925</v>
      </c>
    </row>
    <row r="27" spans="1:7" ht="12.75">
      <c r="A27" s="77" t="s">
        <v>85</v>
      </c>
      <c r="B27" s="80">
        <v>4456</v>
      </c>
      <c r="C27" s="81">
        <f>(B27/$B$27)*100</f>
        <v>100</v>
      </c>
      <c r="D27" s="65"/>
      <c r="E27" s="78" t="s">
        <v>78</v>
      </c>
      <c r="F27" s="98">
        <v>6863</v>
      </c>
      <c r="G27" s="112" t="s">
        <v>261</v>
      </c>
    </row>
    <row r="28" spans="1:7" ht="12.75">
      <c r="A28" s="82" t="s">
        <v>86</v>
      </c>
      <c r="B28" s="97">
        <v>3007</v>
      </c>
      <c r="C28" s="105">
        <f aca="true" t="shared" si="2" ref="C28:C33">(B28/$B$27)*100</f>
        <v>67.48204667863554</v>
      </c>
      <c r="D28" s="65"/>
      <c r="E28" s="78" t="s">
        <v>79</v>
      </c>
      <c r="F28" s="97">
        <v>55</v>
      </c>
      <c r="G28" s="105">
        <f>(F28/$F$9)*100</f>
        <v>1.5139003578309935</v>
      </c>
    </row>
    <row r="29" spans="1:7" ht="12.75">
      <c r="A29" s="82" t="s">
        <v>87</v>
      </c>
      <c r="B29" s="97">
        <v>345</v>
      </c>
      <c r="C29" s="105">
        <f t="shared" si="2"/>
        <v>7.742369838420108</v>
      </c>
      <c r="D29" s="65"/>
      <c r="E29" s="78" t="s">
        <v>80</v>
      </c>
      <c r="F29" s="97">
        <v>7217</v>
      </c>
      <c r="G29" s="112" t="s">
        <v>261</v>
      </c>
    </row>
    <row r="30" spans="1:7" ht="12.75">
      <c r="A30" s="82" t="s">
        <v>88</v>
      </c>
      <c r="B30" s="97">
        <v>715</v>
      </c>
      <c r="C30" s="105">
        <f t="shared" si="2"/>
        <v>16.045780969479353</v>
      </c>
      <c r="D30" s="65"/>
      <c r="E30" s="78" t="s">
        <v>81</v>
      </c>
      <c r="F30" s="97">
        <v>444</v>
      </c>
      <c r="G30" s="105">
        <f>(F30/$F$9)*100</f>
        <v>12.22130470685384</v>
      </c>
    </row>
    <row r="31" spans="1:7" ht="12.75">
      <c r="A31" s="82" t="s">
        <v>115</v>
      </c>
      <c r="B31" s="97">
        <v>274</v>
      </c>
      <c r="C31" s="105">
        <f t="shared" si="2"/>
        <v>6.149012567324955</v>
      </c>
      <c r="D31" s="65"/>
      <c r="E31" s="78" t="s">
        <v>82</v>
      </c>
      <c r="F31" s="97">
        <v>23231</v>
      </c>
      <c r="G31" s="112" t="s">
        <v>261</v>
      </c>
    </row>
    <row r="32" spans="1:7" ht="12.75">
      <c r="A32" s="82" t="s">
        <v>89</v>
      </c>
      <c r="B32" s="97">
        <v>60</v>
      </c>
      <c r="C32" s="105">
        <f t="shared" si="2"/>
        <v>1.3464991023339317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55</v>
      </c>
      <c r="C33" s="105">
        <f t="shared" si="2"/>
        <v>1.2342908438061042</v>
      </c>
      <c r="D33" s="65"/>
      <c r="E33" s="79" t="s">
        <v>84</v>
      </c>
      <c r="F33" s="80">
        <v>2135</v>
      </c>
      <c r="G33" s="81">
        <f>(F33/$F$33)*100</f>
        <v>100</v>
      </c>
    </row>
    <row r="34" spans="1:7" ht="12.75">
      <c r="A34" s="82" t="s">
        <v>91</v>
      </c>
      <c r="B34" s="119">
        <v>28.2</v>
      </c>
      <c r="C34" s="112" t="s">
        <v>261</v>
      </c>
      <c r="D34" s="65"/>
      <c r="E34" s="78" t="s">
        <v>383</v>
      </c>
      <c r="F34" s="97">
        <v>59</v>
      </c>
      <c r="G34" s="105">
        <f aca="true" t="shared" si="3" ref="G34:G43">(F34/$F$33)*100</f>
        <v>2.7634660421545667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77</v>
      </c>
      <c r="G35" s="105">
        <f t="shared" si="3"/>
        <v>3.606557377049181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178</v>
      </c>
      <c r="G36" s="105">
        <f t="shared" si="3"/>
        <v>8.337236533957846</v>
      </c>
    </row>
    <row r="37" spans="1:7" ht="12.75">
      <c r="A37" s="77" t="s">
        <v>94</v>
      </c>
      <c r="B37" s="80">
        <v>4546</v>
      </c>
      <c r="C37" s="81">
        <f>(B37/$B$37)*100</f>
        <v>100</v>
      </c>
      <c r="D37" s="65"/>
      <c r="E37" s="78" t="s">
        <v>389</v>
      </c>
      <c r="F37" s="97">
        <v>218</v>
      </c>
      <c r="G37" s="105">
        <f t="shared" si="3"/>
        <v>10.210772833723654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313</v>
      </c>
      <c r="G38" s="105">
        <f t="shared" si="3"/>
        <v>14.660421545667448</v>
      </c>
    </row>
    <row r="39" spans="1:7" ht="12.75">
      <c r="A39" s="82" t="s">
        <v>97</v>
      </c>
      <c r="B39" s="98">
        <v>1557</v>
      </c>
      <c r="C39" s="105">
        <f>(B39/$B$37)*100</f>
        <v>34.24989001319842</v>
      </c>
      <c r="D39" s="65"/>
      <c r="E39" s="78" t="s">
        <v>393</v>
      </c>
      <c r="F39" s="97">
        <v>517</v>
      </c>
      <c r="G39" s="105">
        <f t="shared" si="3"/>
        <v>24.215456674473067</v>
      </c>
    </row>
    <row r="40" spans="1:7" ht="12.75">
      <c r="A40" s="82" t="s">
        <v>98</v>
      </c>
      <c r="B40" s="98">
        <v>647</v>
      </c>
      <c r="C40" s="105">
        <f>(B40/$B$37)*100</f>
        <v>14.232292124945007</v>
      </c>
      <c r="D40" s="65"/>
      <c r="E40" s="78" t="s">
        <v>68</v>
      </c>
      <c r="F40" s="97">
        <v>404</v>
      </c>
      <c r="G40" s="105">
        <f t="shared" si="3"/>
        <v>18.92271662763466</v>
      </c>
    </row>
    <row r="41" spans="1:7" ht="12.75">
      <c r="A41" s="82" t="s">
        <v>100</v>
      </c>
      <c r="B41" s="98">
        <v>1402</v>
      </c>
      <c r="C41" s="105">
        <f>(B41/$B$37)*100</f>
        <v>30.84029916410031</v>
      </c>
      <c r="D41" s="65"/>
      <c r="E41" s="78" t="s">
        <v>69</v>
      </c>
      <c r="F41" s="97">
        <v>227</v>
      </c>
      <c r="G41" s="105">
        <f t="shared" si="3"/>
        <v>10.63231850117096</v>
      </c>
    </row>
    <row r="42" spans="1:7" ht="12.75">
      <c r="A42" s="82" t="s">
        <v>260</v>
      </c>
      <c r="B42" s="98">
        <v>12</v>
      </c>
      <c r="C42" s="105">
        <f>(B42/$B$37)*100</f>
        <v>0.2639683238011439</v>
      </c>
      <c r="D42" s="65"/>
      <c r="E42" s="78" t="s">
        <v>170</v>
      </c>
      <c r="F42" s="97">
        <v>53</v>
      </c>
      <c r="G42" s="105">
        <f t="shared" si="3"/>
        <v>2.4824355971896956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89</v>
      </c>
      <c r="G43" s="105">
        <f t="shared" si="3"/>
        <v>4.168618266978923</v>
      </c>
    </row>
    <row r="44" spans="1:7" ht="12.75">
      <c r="A44" s="82" t="s">
        <v>291</v>
      </c>
      <c r="B44" s="98">
        <v>285</v>
      </c>
      <c r="C44" s="105">
        <f>(B44/$B$37)*100</f>
        <v>6.269247690277167</v>
      </c>
      <c r="D44" s="65"/>
      <c r="E44" s="78" t="s">
        <v>93</v>
      </c>
      <c r="F44" s="97">
        <v>59583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643</v>
      </c>
      <c r="C46" s="105">
        <f>(B46/$B$37)*100</f>
        <v>14.144302683677958</v>
      </c>
      <c r="D46" s="65"/>
      <c r="E46" s="78" t="s">
        <v>96</v>
      </c>
      <c r="F46" s="97">
        <v>28072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40798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36047</v>
      </c>
      <c r="G49" s="114" t="s">
        <v>261</v>
      </c>
    </row>
    <row r="50" spans="1:7" ht="13.5" thickTop="1">
      <c r="A50" s="82" t="s">
        <v>116</v>
      </c>
      <c r="B50" s="98">
        <v>282</v>
      </c>
      <c r="C50" s="105">
        <f t="shared" si="4"/>
        <v>6.203255609326881</v>
      </c>
      <c r="D50" s="65"/>
      <c r="E50" s="78"/>
      <c r="F50" s="86"/>
      <c r="G50" s="85"/>
    </row>
    <row r="51" spans="1:7" ht="12.75">
      <c r="A51" s="82" t="s">
        <v>117</v>
      </c>
      <c r="B51" s="98">
        <v>574</v>
      </c>
      <c r="C51" s="105">
        <f t="shared" si="4"/>
        <v>12.626484821821382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248</v>
      </c>
      <c r="C52" s="105">
        <f t="shared" si="4"/>
        <v>5.455345358556974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546</v>
      </c>
      <c r="C53" s="105">
        <f t="shared" si="4"/>
        <v>12.010558732952045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323</v>
      </c>
      <c r="C54" s="105">
        <f t="shared" si="4"/>
        <v>7.105147382314122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227</v>
      </c>
      <c r="C55" s="105">
        <f t="shared" si="4"/>
        <v>4.993400791904971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427</v>
      </c>
      <c r="C57" s="105">
        <f>(B57/$B$37)*100</f>
        <v>9.392872855257368</v>
      </c>
      <c r="D57" s="65"/>
      <c r="E57" s="79" t="s">
        <v>84</v>
      </c>
      <c r="F57" s="80">
        <v>158</v>
      </c>
      <c r="G57" s="105">
        <f>(F57/L57)*100</f>
        <v>7.400468384074942</v>
      </c>
      <c r="H57" s="79" t="s">
        <v>84</v>
      </c>
      <c r="L57" s="15">
        <v>2135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89</v>
      </c>
      <c r="G58" s="105">
        <f>(F58/L58)*100</f>
        <v>9.458023379383635</v>
      </c>
      <c r="H58" s="78" t="s">
        <v>118</v>
      </c>
      <c r="L58" s="15">
        <v>941</v>
      </c>
    </row>
    <row r="59" spans="1:12" ht="12.75">
      <c r="A59" s="82" t="s">
        <v>112</v>
      </c>
      <c r="B59" s="98">
        <v>348</v>
      </c>
      <c r="C59" s="105">
        <f>(B59/$B$37)*100</f>
        <v>7.655081390233172</v>
      </c>
      <c r="D59" s="65"/>
      <c r="E59" s="78" t="s">
        <v>120</v>
      </c>
      <c r="F59" s="97">
        <v>46</v>
      </c>
      <c r="G59" s="105">
        <f>(F59/L59)*100</f>
        <v>11.76470588235294</v>
      </c>
      <c r="H59" s="78" t="s">
        <v>120</v>
      </c>
      <c r="L59" s="15">
        <v>391</v>
      </c>
    </row>
    <row r="60" spans="1:7" ht="12.75">
      <c r="A60" s="82" t="s">
        <v>113</v>
      </c>
      <c r="B60" s="98">
        <v>755</v>
      </c>
      <c r="C60" s="105">
        <f>(B60/$B$37)*100</f>
        <v>16.6080070391553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365</v>
      </c>
      <c r="C62" s="105">
        <f>(B62/$B$37)*100</f>
        <v>8.029036515618127</v>
      </c>
      <c r="D62" s="65"/>
      <c r="E62" s="79" t="s">
        <v>123</v>
      </c>
      <c r="F62" s="80">
        <v>46</v>
      </c>
      <c r="G62" s="105">
        <f>(F62/L62)*100</f>
        <v>13.218390804597702</v>
      </c>
      <c r="H62" s="79" t="s">
        <v>394</v>
      </c>
      <c r="L62" s="15">
        <v>348</v>
      </c>
    </row>
    <row r="63" spans="1:12" ht="12.75">
      <c r="A63" s="61" t="s">
        <v>293</v>
      </c>
      <c r="B63" s="98">
        <v>223</v>
      </c>
      <c r="C63" s="105">
        <f>(B63/$B$37)*100</f>
        <v>4.905411350637923</v>
      </c>
      <c r="D63" s="65"/>
      <c r="E63" s="78" t="s">
        <v>118</v>
      </c>
      <c r="F63" s="97">
        <v>31</v>
      </c>
      <c r="G63" s="105">
        <f>(F63/L63)*100</f>
        <v>16.48936170212766</v>
      </c>
      <c r="H63" s="78" t="s">
        <v>118</v>
      </c>
      <c r="L63" s="15">
        <v>188</v>
      </c>
    </row>
    <row r="64" spans="1:12" ht="12.75">
      <c r="A64" s="82" t="s">
        <v>114</v>
      </c>
      <c r="B64" s="98">
        <v>228</v>
      </c>
      <c r="C64" s="105">
        <f>(B64/$B$37)*100</f>
        <v>5.015398152221733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58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832</v>
      </c>
      <c r="G66" s="105">
        <f aca="true" t="shared" si="5" ref="G66:G71">(F66/L66)*100</f>
        <v>9.579735175590098</v>
      </c>
      <c r="H66" s="79" t="s">
        <v>124</v>
      </c>
      <c r="L66" s="15">
        <v>8685</v>
      </c>
    </row>
    <row r="67" spans="1:12" ht="12.75">
      <c r="A67" s="82" t="s">
        <v>126</v>
      </c>
      <c r="B67" s="97">
        <v>3672</v>
      </c>
      <c r="C67" s="105">
        <f>(B67/$B$37)*100</f>
        <v>80.77430708315002</v>
      </c>
      <c r="D67" s="65"/>
      <c r="E67" s="78" t="s">
        <v>262</v>
      </c>
      <c r="F67" s="97">
        <v>663</v>
      </c>
      <c r="G67" s="105">
        <f t="shared" si="5"/>
        <v>9.424307036247335</v>
      </c>
      <c r="H67" s="78" t="s">
        <v>262</v>
      </c>
      <c r="L67" s="15">
        <v>7035</v>
      </c>
    </row>
    <row r="68" spans="1:12" ht="12.75">
      <c r="A68" s="82" t="s">
        <v>128</v>
      </c>
      <c r="B68" s="97">
        <v>686</v>
      </c>
      <c r="C68" s="105">
        <f>(B68/$B$37)*100</f>
        <v>15.090189177298724</v>
      </c>
      <c r="D68" s="65"/>
      <c r="E68" s="78" t="s">
        <v>127</v>
      </c>
      <c r="F68" s="97">
        <v>142</v>
      </c>
      <c r="G68" s="105">
        <f t="shared" si="5"/>
        <v>11.639344262295081</v>
      </c>
      <c r="H68" s="78" t="s">
        <v>127</v>
      </c>
      <c r="L68" s="15">
        <v>1220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167</v>
      </c>
      <c r="G69" s="105">
        <f t="shared" si="5"/>
        <v>10.133495145631068</v>
      </c>
      <c r="H69" s="78" t="s">
        <v>129</v>
      </c>
      <c r="L69" s="15">
        <v>1648</v>
      </c>
    </row>
    <row r="70" spans="1:12" ht="12.75">
      <c r="A70" s="82" t="s">
        <v>376</v>
      </c>
      <c r="B70" s="97">
        <v>188</v>
      </c>
      <c r="C70" s="105">
        <f>(B70/$B$37)*100</f>
        <v>4.135503739551254</v>
      </c>
      <c r="D70" s="65"/>
      <c r="E70" s="78" t="s">
        <v>130</v>
      </c>
      <c r="F70" s="97">
        <v>121</v>
      </c>
      <c r="G70" s="105">
        <f t="shared" si="5"/>
        <v>10.30664395229983</v>
      </c>
      <c r="H70" s="78" t="s">
        <v>130</v>
      </c>
      <c r="L70" s="15">
        <v>1174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295</v>
      </c>
      <c r="G71" s="118">
        <f t="shared" si="5"/>
        <v>13.96119261713204</v>
      </c>
      <c r="H71" s="92" t="s">
        <v>131</v>
      </c>
      <c r="L71" s="15">
        <v>2113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3771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3644</v>
      </c>
      <c r="G9" s="81">
        <f>(F9/$F$9)*100</f>
        <v>100</v>
      </c>
      <c r="I9" s="53"/>
    </row>
    <row r="10" spans="1:7" ht="12.75">
      <c r="A10" s="36" t="s">
        <v>137</v>
      </c>
      <c r="B10" s="97">
        <v>808</v>
      </c>
      <c r="C10" s="105">
        <f aca="true" t="shared" si="0" ref="C10:C18">(B10/$B$8)*100</f>
        <v>21.426677273932643</v>
      </c>
      <c r="E10" s="32" t="s">
        <v>138</v>
      </c>
      <c r="F10" s="97">
        <v>3403</v>
      </c>
      <c r="G10" s="105">
        <f>(F10/$F$9)*100</f>
        <v>93.38638858397366</v>
      </c>
    </row>
    <row r="11" spans="1:7" ht="12.75">
      <c r="A11" s="36" t="s">
        <v>139</v>
      </c>
      <c r="B11" s="97">
        <v>181</v>
      </c>
      <c r="C11" s="105">
        <f t="shared" si="0"/>
        <v>4.799787854680456</v>
      </c>
      <c r="E11" s="32" t="s">
        <v>140</v>
      </c>
      <c r="F11" s="97">
        <v>125</v>
      </c>
      <c r="G11" s="105">
        <f>(F11/$F$9)*100</f>
        <v>3.4302963776070254</v>
      </c>
    </row>
    <row r="12" spans="1:7" ht="12.75">
      <c r="A12" s="36" t="s">
        <v>141</v>
      </c>
      <c r="B12" s="97">
        <v>1171</v>
      </c>
      <c r="C12" s="105">
        <f t="shared" si="0"/>
        <v>31.05277114823654</v>
      </c>
      <c r="E12" s="32" t="s">
        <v>142</v>
      </c>
      <c r="F12" s="97">
        <v>116</v>
      </c>
      <c r="G12" s="105">
        <f>(F12/$F$9)*100</f>
        <v>3.1833150384193196</v>
      </c>
    </row>
    <row r="13" spans="1:7" ht="12.75">
      <c r="A13" s="36" t="s">
        <v>143</v>
      </c>
      <c r="B13" s="97">
        <v>499</v>
      </c>
      <c r="C13" s="105">
        <f t="shared" si="0"/>
        <v>13.232564306549987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208</v>
      </c>
      <c r="C14" s="105">
        <f t="shared" si="0"/>
        <v>5.515778308141077</v>
      </c>
      <c r="E14" s="42" t="s">
        <v>145</v>
      </c>
      <c r="F14" s="80">
        <v>778</v>
      </c>
      <c r="G14" s="81">
        <f>(F14/$F$14)*100</f>
        <v>100</v>
      </c>
    </row>
    <row r="15" spans="1:7" ht="12.75">
      <c r="A15" s="36" t="s">
        <v>146</v>
      </c>
      <c r="B15" s="97">
        <v>305</v>
      </c>
      <c r="C15" s="105">
        <f t="shared" si="0"/>
        <v>8.088040307610713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599</v>
      </c>
      <c r="C16" s="105">
        <f t="shared" si="0"/>
        <v>15.884380800848582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8</v>
      </c>
      <c r="G17" s="105">
        <f aca="true" t="shared" si="1" ref="G17:G23">(F17/$F$14)*100</f>
        <v>1.0282776349614395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91</v>
      </c>
      <c r="G18" s="105">
        <f t="shared" si="1"/>
        <v>11.696658097686376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321</v>
      </c>
      <c r="G19" s="105">
        <f t="shared" si="1"/>
        <v>41.25964010282777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328</v>
      </c>
      <c r="G20" s="105">
        <f t="shared" si="1"/>
        <v>42.159383033419026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0.3447361442588173</v>
      </c>
      <c r="E21" s="1" t="s">
        <v>157</v>
      </c>
      <c r="F21" s="97">
        <v>30</v>
      </c>
      <c r="G21" s="105">
        <f t="shared" si="1"/>
        <v>3.8560411311053984</v>
      </c>
    </row>
    <row r="22" spans="1:7" ht="12.75">
      <c r="A22" s="36" t="s">
        <v>158</v>
      </c>
      <c r="B22" s="98">
        <v>39</v>
      </c>
      <c r="C22" s="105">
        <f t="shared" si="2"/>
        <v>1.0342084327764518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163</v>
      </c>
      <c r="C23" s="105">
        <f t="shared" si="2"/>
        <v>4.322460885706709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451</v>
      </c>
      <c r="C24" s="105">
        <f t="shared" si="2"/>
        <v>11.95969238928666</v>
      </c>
      <c r="E24" s="1" t="s">
        <v>163</v>
      </c>
      <c r="F24" s="97">
        <v>196200</v>
      </c>
      <c r="G24" s="112" t="s">
        <v>261</v>
      </c>
    </row>
    <row r="25" spans="1:7" ht="12.75">
      <c r="A25" s="36" t="s">
        <v>164</v>
      </c>
      <c r="B25" s="97">
        <v>503</v>
      </c>
      <c r="C25" s="105">
        <f t="shared" si="2"/>
        <v>13.338636966321932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598</v>
      </c>
      <c r="C26" s="105">
        <f t="shared" si="2"/>
        <v>15.857862635905596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924</v>
      </c>
      <c r="C27" s="105">
        <f t="shared" si="2"/>
        <v>24.502784407319016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1080</v>
      </c>
      <c r="C28" s="105">
        <f t="shared" si="2"/>
        <v>28.639618138424822</v>
      </c>
      <c r="E28" s="32" t="s">
        <v>176</v>
      </c>
      <c r="F28" s="97">
        <v>477</v>
      </c>
      <c r="G28" s="105">
        <f aca="true" t="shared" si="3" ref="G28:G35">(F28/$F$14)*100</f>
        <v>61.311053984575835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130</v>
      </c>
      <c r="C31" s="105">
        <f aca="true" t="shared" si="4" ref="C31:C39">(B31/$B$8)*100</f>
        <v>3.447361442588173</v>
      </c>
      <c r="E31" s="32" t="s">
        <v>181</v>
      </c>
      <c r="F31" s="97">
        <v>7</v>
      </c>
      <c r="G31" s="105">
        <f t="shared" si="3"/>
        <v>0.8997429305912596</v>
      </c>
    </row>
    <row r="32" spans="1:7" ht="12.75">
      <c r="A32" s="36" t="s">
        <v>182</v>
      </c>
      <c r="B32" s="97">
        <v>271</v>
      </c>
      <c r="C32" s="105">
        <f t="shared" si="4"/>
        <v>7.186422699549191</v>
      </c>
      <c r="E32" s="32" t="s">
        <v>183</v>
      </c>
      <c r="F32" s="97">
        <v>46</v>
      </c>
      <c r="G32" s="105">
        <f t="shared" si="3"/>
        <v>5.912596401028278</v>
      </c>
    </row>
    <row r="33" spans="1:7" ht="12.75">
      <c r="A33" s="36" t="s">
        <v>184</v>
      </c>
      <c r="B33" s="97">
        <v>726</v>
      </c>
      <c r="C33" s="105">
        <f t="shared" si="4"/>
        <v>19.252187748607795</v>
      </c>
      <c r="E33" s="32" t="s">
        <v>185</v>
      </c>
      <c r="F33" s="97">
        <v>113</v>
      </c>
      <c r="G33" s="105">
        <f t="shared" si="3"/>
        <v>14.524421593830333</v>
      </c>
    </row>
    <row r="34" spans="1:7" ht="12.75">
      <c r="A34" s="36" t="s">
        <v>186</v>
      </c>
      <c r="B34" s="97">
        <v>807</v>
      </c>
      <c r="C34" s="105">
        <f t="shared" si="4"/>
        <v>21.40015910898966</v>
      </c>
      <c r="E34" s="32" t="s">
        <v>187</v>
      </c>
      <c r="F34" s="97">
        <v>213</v>
      </c>
      <c r="G34" s="105">
        <f t="shared" si="3"/>
        <v>27.37789203084833</v>
      </c>
    </row>
    <row r="35" spans="1:7" ht="12.75">
      <c r="A35" s="36" t="s">
        <v>188</v>
      </c>
      <c r="B35" s="97">
        <v>708</v>
      </c>
      <c r="C35" s="105">
        <f t="shared" si="4"/>
        <v>18.77486077963405</v>
      </c>
      <c r="E35" s="32" t="s">
        <v>189</v>
      </c>
      <c r="F35" s="97">
        <v>98</v>
      </c>
      <c r="G35" s="105">
        <f t="shared" si="3"/>
        <v>12.596401028277635</v>
      </c>
    </row>
    <row r="36" spans="1:7" ht="12.75">
      <c r="A36" s="36" t="s">
        <v>190</v>
      </c>
      <c r="B36" s="97">
        <v>486</v>
      </c>
      <c r="C36" s="105">
        <f t="shared" si="4"/>
        <v>12.887828162291171</v>
      </c>
      <c r="E36" s="32" t="s">
        <v>191</v>
      </c>
      <c r="F36" s="97">
        <v>1585</v>
      </c>
      <c r="G36" s="112" t="s">
        <v>261</v>
      </c>
    </row>
    <row r="37" spans="1:7" ht="12.75">
      <c r="A37" s="36" t="s">
        <v>192</v>
      </c>
      <c r="B37" s="97">
        <v>265</v>
      </c>
      <c r="C37" s="105">
        <f t="shared" si="4"/>
        <v>7.027313709891275</v>
      </c>
      <c r="E37" s="32" t="s">
        <v>193</v>
      </c>
      <c r="F37" s="97">
        <v>301</v>
      </c>
      <c r="G37" s="105">
        <f>(F37/$F$14)*100</f>
        <v>38.688946015424165</v>
      </c>
    </row>
    <row r="38" spans="1:7" ht="12.75">
      <c r="A38" s="36" t="s">
        <v>194</v>
      </c>
      <c r="B38" s="97">
        <v>161</v>
      </c>
      <c r="C38" s="105">
        <f t="shared" si="4"/>
        <v>4.269424555820738</v>
      </c>
      <c r="E38" s="32" t="s">
        <v>191</v>
      </c>
      <c r="F38" s="97">
        <v>433</v>
      </c>
      <c r="G38" s="112" t="s">
        <v>261</v>
      </c>
    </row>
    <row r="39" spans="1:7" ht="12.75">
      <c r="A39" s="36" t="s">
        <v>195</v>
      </c>
      <c r="B39" s="97">
        <v>217</v>
      </c>
      <c r="C39" s="105">
        <f t="shared" si="4"/>
        <v>5.75444179262795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3644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250</v>
      </c>
      <c r="G43" s="105">
        <f aca="true" t="shared" si="5" ref="G43:G48">(F43/$F$14)*100</f>
        <v>32.13367609254499</v>
      </c>
    </row>
    <row r="44" spans="1:7" ht="12.75">
      <c r="A44" s="36" t="s">
        <v>209</v>
      </c>
      <c r="B44" s="98">
        <v>611</v>
      </c>
      <c r="C44" s="105">
        <f aca="true" t="shared" si="6" ref="C44:C49">(B44/$B$42)*100</f>
        <v>16.76728869374314</v>
      </c>
      <c r="E44" s="32" t="s">
        <v>210</v>
      </c>
      <c r="F44" s="97">
        <v>73</v>
      </c>
      <c r="G44" s="105">
        <f t="shared" si="5"/>
        <v>9.383033419023135</v>
      </c>
    </row>
    <row r="45" spans="1:7" ht="12.75">
      <c r="A45" s="36" t="s">
        <v>211</v>
      </c>
      <c r="B45" s="98">
        <v>1086</v>
      </c>
      <c r="C45" s="105">
        <f t="shared" si="6"/>
        <v>29.802414928649835</v>
      </c>
      <c r="E45" s="32" t="s">
        <v>212</v>
      </c>
      <c r="F45" s="97">
        <v>135</v>
      </c>
      <c r="G45" s="105">
        <f t="shared" si="5"/>
        <v>17.35218508997429</v>
      </c>
    </row>
    <row r="46" spans="1:7" ht="12.75">
      <c r="A46" s="36" t="s">
        <v>213</v>
      </c>
      <c r="B46" s="98">
        <v>567</v>
      </c>
      <c r="C46" s="105">
        <f t="shared" si="6"/>
        <v>15.559824368825467</v>
      </c>
      <c r="E46" s="32" t="s">
        <v>214</v>
      </c>
      <c r="F46" s="97">
        <v>83</v>
      </c>
      <c r="G46" s="105">
        <f t="shared" si="5"/>
        <v>10.668380462724937</v>
      </c>
    </row>
    <row r="47" spans="1:7" ht="12.75">
      <c r="A47" s="36" t="s">
        <v>215</v>
      </c>
      <c r="B47" s="97">
        <v>470</v>
      </c>
      <c r="C47" s="105">
        <f t="shared" si="6"/>
        <v>12.897914379802414</v>
      </c>
      <c r="E47" s="32" t="s">
        <v>216</v>
      </c>
      <c r="F47" s="97">
        <v>65</v>
      </c>
      <c r="G47" s="105">
        <f t="shared" si="5"/>
        <v>8.354755784061698</v>
      </c>
    </row>
    <row r="48" spans="1:7" ht="12.75">
      <c r="A48" s="36" t="s">
        <v>217</v>
      </c>
      <c r="B48" s="97">
        <v>339</v>
      </c>
      <c r="C48" s="105">
        <f t="shared" si="6"/>
        <v>9.302963776070253</v>
      </c>
      <c r="E48" s="32" t="s">
        <v>218</v>
      </c>
      <c r="F48" s="97">
        <v>172</v>
      </c>
      <c r="G48" s="105">
        <f t="shared" si="5"/>
        <v>22.10796915167095</v>
      </c>
    </row>
    <row r="49" spans="1:7" ht="12.75">
      <c r="A49" s="36" t="s">
        <v>219</v>
      </c>
      <c r="B49" s="97">
        <v>571</v>
      </c>
      <c r="C49" s="105">
        <f t="shared" si="6"/>
        <v>15.669593852908893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2068</v>
      </c>
      <c r="G51" s="81">
        <f>(F51/F$51)*100</f>
        <v>100</v>
      </c>
    </row>
    <row r="52" spans="1:7" ht="12.75">
      <c r="A52" s="4" t="s">
        <v>223</v>
      </c>
      <c r="B52" s="97">
        <v>597</v>
      </c>
      <c r="C52" s="105">
        <f>(B52/$B$42)*100</f>
        <v>16.38309549945115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1460</v>
      </c>
      <c r="C53" s="105">
        <f>(B53/$B$42)*100</f>
        <v>40.065861690450056</v>
      </c>
      <c r="E53" s="32" t="s">
        <v>226</v>
      </c>
      <c r="F53" s="97">
        <v>36</v>
      </c>
      <c r="G53" s="105">
        <f>(F53/F$51)*100</f>
        <v>1.7408123791102514</v>
      </c>
    </row>
    <row r="54" spans="1:7" ht="12.75">
      <c r="A54" s="4" t="s">
        <v>227</v>
      </c>
      <c r="B54" s="97">
        <v>1171</v>
      </c>
      <c r="C54" s="105">
        <f>(B54/$B$42)*100</f>
        <v>32.13501646542261</v>
      </c>
      <c r="E54" s="32" t="s">
        <v>228</v>
      </c>
      <c r="F54" s="97">
        <v>117</v>
      </c>
      <c r="G54" s="105">
        <f aca="true" t="shared" si="7" ref="G54:G60">(F54/F$51)*100</f>
        <v>5.657640232108317</v>
      </c>
    </row>
    <row r="55" spans="1:7" ht="12.75">
      <c r="A55" s="4" t="s">
        <v>229</v>
      </c>
      <c r="B55" s="97">
        <v>416</v>
      </c>
      <c r="C55" s="105">
        <f>(B55/$B$42)*100</f>
        <v>11.416026344676181</v>
      </c>
      <c r="E55" s="32" t="s">
        <v>230</v>
      </c>
      <c r="F55" s="97">
        <v>87</v>
      </c>
      <c r="G55" s="105">
        <f t="shared" si="7"/>
        <v>4.206963249516441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523</v>
      </c>
      <c r="G56" s="105">
        <f t="shared" si="7"/>
        <v>25.290135396518377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944</v>
      </c>
      <c r="G57" s="105">
        <f t="shared" si="7"/>
        <v>45.64796905222437</v>
      </c>
    </row>
    <row r="58" spans="1:7" ht="12.75">
      <c r="A58" s="36" t="s">
        <v>234</v>
      </c>
      <c r="B58" s="97">
        <v>2474</v>
      </c>
      <c r="C58" s="105">
        <f aca="true" t="shared" si="8" ref="C58:C66">(B58/$B$42)*100</f>
        <v>67.89242590559824</v>
      </c>
      <c r="E58" s="32" t="s">
        <v>235</v>
      </c>
      <c r="F58" s="97">
        <v>312</v>
      </c>
      <c r="G58" s="105">
        <f t="shared" si="7"/>
        <v>15.087040618955513</v>
      </c>
    </row>
    <row r="59" spans="1:7" ht="12.75">
      <c r="A59" s="36" t="s">
        <v>236</v>
      </c>
      <c r="B59" s="97">
        <v>39</v>
      </c>
      <c r="C59" s="105">
        <f t="shared" si="8"/>
        <v>1.070252469813392</v>
      </c>
      <c r="E59" s="32" t="s">
        <v>237</v>
      </c>
      <c r="F59" s="98">
        <v>12</v>
      </c>
      <c r="G59" s="105">
        <f t="shared" si="7"/>
        <v>0.5802707930367506</v>
      </c>
    </row>
    <row r="60" spans="1:7" ht="12.75">
      <c r="A60" s="36" t="s">
        <v>238</v>
      </c>
      <c r="B60" s="97">
        <v>554</v>
      </c>
      <c r="C60" s="105">
        <f t="shared" si="8"/>
        <v>15.203073545554336</v>
      </c>
      <c r="E60" s="32" t="s">
        <v>239</v>
      </c>
      <c r="F60" s="97">
        <v>37</v>
      </c>
      <c r="G60" s="105">
        <f t="shared" si="7"/>
        <v>1.7891682785299807</v>
      </c>
    </row>
    <row r="61" spans="1:7" ht="12.75">
      <c r="A61" s="36" t="s">
        <v>240</v>
      </c>
      <c r="B61" s="97">
        <v>546</v>
      </c>
      <c r="C61" s="105">
        <f t="shared" si="8"/>
        <v>14.983534577387486</v>
      </c>
      <c r="E61" s="32" t="s">
        <v>163</v>
      </c>
      <c r="F61" s="97">
        <v>817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0.24698133918770582</v>
      </c>
      <c r="E65" s="32" t="s">
        <v>208</v>
      </c>
      <c r="F65" s="97">
        <v>496</v>
      </c>
      <c r="G65" s="105">
        <f aca="true" t="shared" si="9" ref="G65:G71">(F65/F$51)*100</f>
        <v>23.984526112185687</v>
      </c>
    </row>
    <row r="66" spans="1:7" ht="12.75">
      <c r="A66" s="36" t="s">
        <v>247</v>
      </c>
      <c r="B66" s="97">
        <v>22</v>
      </c>
      <c r="C66" s="105">
        <f t="shared" si="8"/>
        <v>0.6037321624588364</v>
      </c>
      <c r="E66" s="32" t="s">
        <v>210</v>
      </c>
      <c r="F66" s="97">
        <v>340</v>
      </c>
      <c r="G66" s="105">
        <f t="shared" si="9"/>
        <v>16.44100580270793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332</v>
      </c>
      <c r="G67" s="105">
        <f t="shared" si="9"/>
        <v>16.054158607350097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216</v>
      </c>
      <c r="G68" s="105">
        <f t="shared" si="9"/>
        <v>10.444874274661508</v>
      </c>
    </row>
    <row r="69" spans="1:7" ht="12.75">
      <c r="A69" s="36" t="s">
        <v>249</v>
      </c>
      <c r="B69" s="97">
        <v>11</v>
      </c>
      <c r="C69" s="105">
        <f>(B69/$B$42)*100</f>
        <v>0.3018660812294182</v>
      </c>
      <c r="E69" s="32" t="s">
        <v>216</v>
      </c>
      <c r="F69" s="97">
        <v>84</v>
      </c>
      <c r="G69" s="105">
        <f t="shared" si="9"/>
        <v>4.061895551257253</v>
      </c>
    </row>
    <row r="70" spans="1:7" ht="12.75">
      <c r="A70" s="36" t="s">
        <v>251</v>
      </c>
      <c r="B70" s="97">
        <v>6</v>
      </c>
      <c r="C70" s="105">
        <f>(B70/$B$42)*100</f>
        <v>0.1646542261251372</v>
      </c>
      <c r="E70" s="32" t="s">
        <v>218</v>
      </c>
      <c r="F70" s="97">
        <v>514</v>
      </c>
      <c r="G70" s="105">
        <f t="shared" si="9"/>
        <v>24.854932301740813</v>
      </c>
    </row>
    <row r="71" spans="1:7" ht="12.75">
      <c r="A71" s="54" t="s">
        <v>252</v>
      </c>
      <c r="B71" s="103">
        <v>38</v>
      </c>
      <c r="C71" s="115">
        <f>(B71/$B$42)*100</f>
        <v>1.0428100987925357</v>
      </c>
      <c r="D71" s="41"/>
      <c r="E71" s="44" t="s">
        <v>220</v>
      </c>
      <c r="F71" s="103">
        <v>86</v>
      </c>
      <c r="G71" s="115">
        <f t="shared" si="9"/>
        <v>4.158607350096712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2002-06-06T13:36:19Z</dcterms:modified>
  <cp:category/>
  <cp:version/>
  <cp:contentType/>
  <cp:contentStatus/>
</cp:coreProperties>
</file>