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<sst xmlns="http://schemas.openxmlformats.org/spreadsheetml/2006/main" count="674" uniqueCount="437">
  <si>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</si>
  <si>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</si>
  <si>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</si>
  <si>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</si>
  <si>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</si>
  <si>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</si>
  <si>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</si>
  <si>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</si>
  <si>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</si>
  <si>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</si>
  <si>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</si>
  <si>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</si>
  <si>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</si>
  <si>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</si>
  <si>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</si>
  <si>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</si>
  <si>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</si>
  <si>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</si>
  <si>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</si>
  <si>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</si>
  <si>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</si>
  <si>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</si>
  <si>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</si>
  <si>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</si>
  <si>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</si>
  <si>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</si>
  <si>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</si>
  <si>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</si>
  <si>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</si>
  <si>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</si>
  <si>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</si>
  <si>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</si>
  <si>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</si>
  <si>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</si>
  <si>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</si>
  <si>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</si>
  <si>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</si>
  <si>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</si>
  <si>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</si>
  <si>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</si>
  <si>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</si>
  <si>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</si>
  <si>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</si>
  <si>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</si>
  <si>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</si>
  <si>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</si>
  <si>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</si>
  <si>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</si>
  <si>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</si>
  <si>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</si>
  <si>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</si>
  <si>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</si>
  <si>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</si>
  <si>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</si>
  <si>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</si>
  <si>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</si>
  <si>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</si>
  <si>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</si>
  <si>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</si>
  <si>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</si>
  <si>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</si>
  <si>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</si>
  <si>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</si>
  <si>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</si>
  <si>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</si>
  <si>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</si>
  <si>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</si>
  <si>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</si>
  <si>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</si>
  <si>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</si>
  <si>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</si>
  <si>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</si>
  <si>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</si>
  <si>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</si>
  <si>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</si>
  <si>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</si>
  <si>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</si>
  <si>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</si>
  <si>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</si>
  <si>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</si>
  <si>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</si>
  <si>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</si>
  <si>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</si>
  <si>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</si>
  <si>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</si>
  <si>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</si>
  <si>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</si>
  <si>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</si>
  <si>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</si>
  <si>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</si>
  <si>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</si>
  <si>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</si>
  <si>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</si>
  <si>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</si>
  <si>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</si>
  <si>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</si>
  <si>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</si>
  <si>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</si>
  <si>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</si>
  <si>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</si>
  <si>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</si>
  <si>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</si>
  <si>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</si>
  <si>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</si>
  <si>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</si>
  <si>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</si>
  <si>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</si>
  <si>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</si>
  <si>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</si>
  <si>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</si>
  <si>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</si>
  <si>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</si>
  <si>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</si>
  <si>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</si>
  <si>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</si>
  <si>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</si>
  <si>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</si>
  <si>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</si>
  <si>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</si>
  <si>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</si>
  <si>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</si>
  <si>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</si>
  <si>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</si>
  <si>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</si>
  <si>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</si>
  <si>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</si>
  <si>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</si>
  <si>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</si>
  <si>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</si>
  <si>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</si>
  <si>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</si>
  <si>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</si>
  <si>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</si>
  <si>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</si>
  <si>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</si>
  <si>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</si>
  <si>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</si>
  <si>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</si>
  <si>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</si>
  <si>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</si>
  <si>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</si>
  <si>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</si>
  <si>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</si>
  <si>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</si>
  <si>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</si>
  <si>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</si>
  <si>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</si>
  <si>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</si>
  <si>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</si>
  <si>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</si>
  <si>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</si>
  <si>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</si>
  <si>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</si>
  <si>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</si>
  <si>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</si>
  <si>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</si>
  <si>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</si>
  <si>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</si>
  <si>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</si>
  <si>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</si>
  <si>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</si>
  <si>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</si>
  <si>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</si>
  <si>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</si>
  <si>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</si>
  <si>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</si>
  <si>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</si>
  <si>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</si>
  <si>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</si>
  <si>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</si>
  <si>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</si>
  <si>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</si>
  <si>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</si>
  <si>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</si>
  <si>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</si>
  <si>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</si>
  <si>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</si>
  <si>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</si>
  <si>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</si>
  <si>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</si>
  <si>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</si>
  <si>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</si>
  <si>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</si>
  <si>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</si>
  <si>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</si>
  <si>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</si>
  <si>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</si>
  <si>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</si>
  <si>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</si>
  <si>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</si>
  <si>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</si>
  <si>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</si>
  <si>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</si>
  <si>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</si>
  <si>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</si>
  <si>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</si>
  <si>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</si>
  <si>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</si>
  <si>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</si>
  <si>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</si>
  <si>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</si>
  <si>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</si>
  <si>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</si>
  <si>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</si>
  <si>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</si>
  <si>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</si>
  <si>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</si>
  <si>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</si>
  <si>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</si>
  <si>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</si>
  <si>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</si>
  <si>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</si>
  <si>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</si>
  <si>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</si>
  <si>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</si>
  <si>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</si>
  <si>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</si>
  <si>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</si>
  <si>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</si>
  <si>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</si>
  <si>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</si>
  <si>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</si>
  <si>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</si>
  <si>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</si>
  <si>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</si>
  <si>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</si>
  <si>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</si>
  <si>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</si>
  <si>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</si>
  <si>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</si>
  <si>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</si>
  <si>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</si>
  <si>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</si>
  <si>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</si>
  <si>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</si>
  <si>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</si>
  <si>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</si>
  <si>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</si>
  <si>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</si>
  <si>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</si>
  <si>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</si>
  <si>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</si>
  <si>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</si>
  <si>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</si>
  <si>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</si>
  <si>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</si>
  <si>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</si>
  <si>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</si>
  <si>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</si>
  <si>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</si>
  <si>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</si>
  <si>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</si>
  <si>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</si>
  <si>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</si>
  <si>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</si>
  <si>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</si>
  <si>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</si>
  <si>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</si>
  <si>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</si>
  <si>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</si>
  <si>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</si>
  <si>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</si>
  <si>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</si>
  <si>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</si>
  <si>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</si>
  <si>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</si>
  <si>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</si>
  <si>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</si>
  <si>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</si>
  <si>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</si>
  <si>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</si>
  <si>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</si>
  <si>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</si>
  <si>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</si>
  <si>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</si>
  <si>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</si>
  <si>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</si>
  <si>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</si>
  <si>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</si>
  <si>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</si>
  <si>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</si>
  <si>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</si>
  <si>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</si>
  <si>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</si>
  <si>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</si>
  <si>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</si>
  <si>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</si>
  <si>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</si>
  <si>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</si>
  <si>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</si>
  <si>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</si>
  <si>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</si>
  <si>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</si>
  <si>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</si>
  <si>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</si>
  <si>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</si>
  <si>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</si>
  <si>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</si>
  <si>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</si>
  <si>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</si>
  <si>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</si>
  <si>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</si>
  <si>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</si>
  <si>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</si>
  <si>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</si>
  <si>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</si>
  <si>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</si>
  <si>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</si>
  <si>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</si>
  <si>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</si>
  <si>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</si>
  <si>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</si>
  <si>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</si>
  <si>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</si>
  <si>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</si>
  <si>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</si>
  <si>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</si>
  <si>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</si>
  <si>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</si>
  <si>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</si>
  <si>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</si>
  <si>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</si>
  <si>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</si>
  <si>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</si>
  <si>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</si>
  <si>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</si>
  <si>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</si>
  <si>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</si>
  <si>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</si>
  <si>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</si>
  <si>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</si>
  <si>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</si>
  <si>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</si>
  <si>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</si>
  <si>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</si>
  <si>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</si>
  <si>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</si>
  <si>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</si>
  <si>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</si>
  <si>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</si>
  <si>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</si>
  <si>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</si>
  <si>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</si>
  <si>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</si>
  <si>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</si>
  <si>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</si>
  <si>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</si>
  <si>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</si>
  <si>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</si>
  <si>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</si>
  <si>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</si>
  <si>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</si>
  <si>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</si>
  <si>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</si>
  <si>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</si>
  <si>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</si>
  <si>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</si>
  <si>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</si>
  <si>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</si>
  <si>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</si>
  <si>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</si>
  <si>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</si>
  <si>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</si>
  <si>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</si>
  <si>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</si>
  <si>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</si>
  <si>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</si>
  <si>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</si>
  <si>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</si>
  <si>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</si>
  <si>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</si>
  <si>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</si>
  <si>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</si>
  <si>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</si>
  <si>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</si>
  <si>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</si>
  <si>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</si>
  <si>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</si>
  <si>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</si>
  <si>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</si>
  <si>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</si>
  <si>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</si>
  <si>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</si>
  <si>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</si>
  <si>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</si>
  <si>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</si>
  <si>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</si>
  <si>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</si>
  <si>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</si>
  <si>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</si>
  <si>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</si>
  <si>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</si>
  <si>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</si>
  <si>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</si>
  <si>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</si>
  <si>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</si>
  <si>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Edgewater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</si>
  <si>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Edgewater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</si>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</sst>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7677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7677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3739</v>
      </c>
      <c r="C9" s="150">
        <f>(B9/$B$7)*100</f>
        <v>48.70392080239677</v>
      </c>
      <c r="D9" s="151"/>
      <c r="E9" s="151" t="s">
        <v>403</v>
      </c>
      <c r="F9" s="149">
        <v>802</v>
      </c>
      <c r="G9" s="152">
        <f t="shared" si="0"/>
        <v>10.446789110329556</v>
      </c>
    </row>
    <row r="10" spans="1:7" ht="12.75">
      <c r="A10" s="148" t="s">
        <v>404</v>
      </c>
      <c r="B10" s="149">
        <v>3938</v>
      </c>
      <c r="C10" s="150">
        <f>(B10/$B$7)*100</f>
        <v>51.29607919760323</v>
      </c>
      <c r="D10" s="151"/>
      <c r="E10" s="151" t="s">
        <v>405</v>
      </c>
      <c r="F10" s="149">
        <v>71</v>
      </c>
      <c r="G10" s="152">
        <f t="shared" si="0"/>
        <v>0.9248404324605966</v>
      </c>
    </row>
    <row r="11" spans="1:7" ht="12.75">
      <c r="A11" s="148"/>
      <c r="B11" s="149"/>
      <c r="C11" s="150"/>
      <c r="D11" s="151"/>
      <c r="E11" s="151" t="s">
        <v>406</v>
      </c>
      <c r="F11" s="149">
        <v>169</v>
      </c>
      <c r="G11" s="152">
        <f t="shared" si="0"/>
        <v>2.201380747687899</v>
      </c>
    </row>
    <row r="12" spans="1:7" ht="12.75">
      <c r="A12" s="148" t="s">
        <v>407</v>
      </c>
      <c r="B12" s="149">
        <v>430</v>
      </c>
      <c r="C12" s="150">
        <f aca="true" t="shared" si="1" ref="C12:C24">B12*100/B$7</f>
        <v>5.601146281099388</v>
      </c>
      <c r="D12" s="151"/>
      <c r="E12" s="151" t="s">
        <v>408</v>
      </c>
      <c r="F12" s="149">
        <v>102</v>
      </c>
      <c r="G12" s="152">
        <f t="shared" si="0"/>
        <v>1.3286440015631107</v>
      </c>
    </row>
    <row r="13" spans="1:7" ht="12.75">
      <c r="A13" s="148" t="s">
        <v>409</v>
      </c>
      <c r="B13" s="149">
        <v>310</v>
      </c>
      <c r="C13" s="150">
        <f t="shared" si="1"/>
        <v>4.03803569102514</v>
      </c>
      <c r="D13" s="151"/>
      <c r="E13" s="151" t="s">
        <v>410</v>
      </c>
      <c r="F13" s="149">
        <v>460</v>
      </c>
      <c r="G13" s="152">
        <f t="shared" si="0"/>
        <v>5.9919239286179495</v>
      </c>
    </row>
    <row r="14" spans="1:7" ht="12.75">
      <c r="A14" s="148" t="s">
        <v>411</v>
      </c>
      <c r="B14" s="149">
        <v>273</v>
      </c>
      <c r="C14" s="150">
        <f t="shared" si="1"/>
        <v>3.5560765924189135</v>
      </c>
      <c r="D14" s="151"/>
      <c r="E14" s="151" t="s">
        <v>412</v>
      </c>
      <c r="F14" s="149">
        <v>6875</v>
      </c>
      <c r="G14" s="152">
        <f t="shared" si="0"/>
        <v>89.55321088967044</v>
      </c>
    </row>
    <row r="15" spans="1:7" ht="12.75">
      <c r="A15" s="148" t="s">
        <v>413</v>
      </c>
      <c r="B15" s="149">
        <v>258</v>
      </c>
      <c r="C15" s="150">
        <f t="shared" si="1"/>
        <v>3.360687768659633</v>
      </c>
      <c r="D15" s="151"/>
      <c r="E15" s="151" t="s">
        <v>414</v>
      </c>
      <c r="F15" s="149">
        <v>4661</v>
      </c>
      <c r="G15" s="152">
        <f t="shared" si="0"/>
        <v>60.71382050280057</v>
      </c>
    </row>
    <row r="16" spans="1:7" ht="12.75">
      <c r="A16" s="148" t="s">
        <v>415</v>
      </c>
      <c r="B16" s="149">
        <v>322</v>
      </c>
      <c r="C16" s="150">
        <f t="shared" si="1"/>
        <v>4.194346750032564</v>
      </c>
      <c r="D16" s="151"/>
      <c r="E16" s="151"/>
      <c r="F16" s="141"/>
      <c r="G16" s="146"/>
    </row>
    <row r="17" spans="1:7" ht="12.75">
      <c r="A17" s="148" t="s">
        <v>416</v>
      </c>
      <c r="B17" s="149">
        <v>2008</v>
      </c>
      <c r="C17" s="150">
        <f t="shared" si="1"/>
        <v>26.156050540575745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1577</v>
      </c>
      <c r="C18" s="150">
        <f t="shared" si="1"/>
        <v>20.541878337892406</v>
      </c>
      <c r="D18" s="151"/>
      <c r="E18" s="143" t="s">
        <v>419</v>
      </c>
      <c r="F18" s="141">
        <v>7677</v>
      </c>
      <c r="G18" s="147">
        <v>100</v>
      </c>
    </row>
    <row r="19" spans="1:7" ht="12.75">
      <c r="A19" s="148" t="s">
        <v>420</v>
      </c>
      <c r="B19" s="149">
        <v>1066</v>
      </c>
      <c r="C19" s="150">
        <f t="shared" si="1"/>
        <v>13.885632408492901</v>
      </c>
      <c r="D19" s="151"/>
      <c r="E19" s="151" t="s">
        <v>421</v>
      </c>
      <c r="F19" s="149">
        <v>7676</v>
      </c>
      <c r="G19" s="152">
        <f aca="true" t="shared" si="2" ref="G19:G30">F19*100/F$18</f>
        <v>99.98697407841605</v>
      </c>
    </row>
    <row r="20" spans="1:7" ht="12.75">
      <c r="A20" s="148" t="s">
        <v>422</v>
      </c>
      <c r="B20" s="149">
        <v>436</v>
      </c>
      <c r="C20" s="150">
        <f t="shared" si="1"/>
        <v>5.6793018106031</v>
      </c>
      <c r="D20" s="151"/>
      <c r="E20" s="151" t="s">
        <v>423</v>
      </c>
      <c r="F20" s="149">
        <v>3836</v>
      </c>
      <c r="G20" s="152">
        <f t="shared" si="2"/>
        <v>49.96743519604012</v>
      </c>
    </row>
    <row r="21" spans="1:7" ht="12.75">
      <c r="A21" s="148" t="s">
        <v>424</v>
      </c>
      <c r="B21" s="149">
        <v>310</v>
      </c>
      <c r="C21" s="150">
        <f t="shared" si="1"/>
        <v>4.03803569102514</v>
      </c>
      <c r="D21" s="151"/>
      <c r="E21" s="151" t="s">
        <v>425</v>
      </c>
      <c r="F21" s="149">
        <v>1533</v>
      </c>
      <c r="G21" s="152">
        <f t="shared" si="2"/>
        <v>19.968737788198514</v>
      </c>
    </row>
    <row r="22" spans="1:7" ht="12.75">
      <c r="A22" s="148" t="s">
        <v>426</v>
      </c>
      <c r="B22" s="149">
        <v>420</v>
      </c>
      <c r="C22" s="150">
        <f t="shared" si="1"/>
        <v>5.470887065259867</v>
      </c>
      <c r="D22" s="151"/>
      <c r="E22" s="151" t="s">
        <v>427</v>
      </c>
      <c r="F22" s="149">
        <v>1513</v>
      </c>
      <c r="G22" s="152">
        <f t="shared" si="2"/>
        <v>19.708219356519475</v>
      </c>
    </row>
    <row r="23" spans="1:7" ht="12.75">
      <c r="A23" s="148" t="s">
        <v>428</v>
      </c>
      <c r="B23" s="149">
        <v>200</v>
      </c>
      <c r="C23" s="150">
        <f t="shared" si="1"/>
        <v>2.605184316790413</v>
      </c>
      <c r="D23" s="151"/>
      <c r="E23" s="151" t="s">
        <v>429</v>
      </c>
      <c r="F23" s="149">
        <v>1141</v>
      </c>
      <c r="G23" s="152">
        <f t="shared" si="2"/>
        <v>14.862576527289306</v>
      </c>
    </row>
    <row r="24" spans="1:7" ht="12.75">
      <c r="A24" s="148" t="s">
        <v>430</v>
      </c>
      <c r="B24" s="149">
        <v>67</v>
      </c>
      <c r="C24" s="150">
        <f t="shared" si="1"/>
        <v>0.8727367461247884</v>
      </c>
      <c r="D24" s="151"/>
      <c r="E24" s="151" t="s">
        <v>431</v>
      </c>
      <c r="F24" s="149">
        <v>315</v>
      </c>
      <c r="G24" s="152">
        <f t="shared" si="2"/>
        <v>4.103165298944901</v>
      </c>
    </row>
    <row r="25" spans="1:7" ht="12.75">
      <c r="A25" s="148"/>
      <c r="B25" s="149"/>
      <c r="C25" s="153"/>
      <c r="D25" s="151"/>
      <c r="E25" s="151" t="s">
        <v>432</v>
      </c>
      <c r="F25" s="149">
        <v>37</v>
      </c>
      <c r="G25" s="152">
        <f t="shared" si="2"/>
        <v>0.4819590986062264</v>
      </c>
    </row>
    <row r="26" spans="1:7" ht="12.75">
      <c r="A26" s="148" t="s">
        <v>433</v>
      </c>
      <c r="B26" s="154">
        <v>36.3</v>
      </c>
      <c r="C26" s="155" t="s">
        <v>261</v>
      </c>
      <c r="D26" s="151"/>
      <c r="E26" s="156" t="s">
        <v>434</v>
      </c>
      <c r="F26" s="149">
        <v>479</v>
      </c>
      <c r="G26" s="152">
        <f t="shared" si="2"/>
        <v>6.239416438713039</v>
      </c>
    </row>
    <row r="27" spans="1:7" ht="12.75">
      <c r="A27" s="148"/>
      <c r="B27" s="149"/>
      <c r="C27" s="153"/>
      <c r="D27" s="151"/>
      <c r="E27" s="157" t="s">
        <v>435</v>
      </c>
      <c r="F27" s="149">
        <v>254</v>
      </c>
      <c r="G27" s="152">
        <f t="shared" si="2"/>
        <v>3.3085840823238244</v>
      </c>
    </row>
    <row r="28" spans="1:7" ht="12.75">
      <c r="A28" s="148" t="s">
        <v>262</v>
      </c>
      <c r="B28" s="149">
        <v>6494</v>
      </c>
      <c r="C28" s="150">
        <f aca="true" t="shared" si="3" ref="C28:C35">B28*100/B$7</f>
        <v>84.59033476618471</v>
      </c>
      <c r="D28" s="151"/>
      <c r="E28" s="151" t="s">
        <v>436</v>
      </c>
      <c r="F28" s="149">
        <v>1</v>
      </c>
      <c r="G28" s="152">
        <f t="shared" si="2"/>
        <v>0.013025921583952065</v>
      </c>
    </row>
    <row r="29" spans="1:7" ht="12.75">
      <c r="A29" s="148" t="s">
        <v>0</v>
      </c>
      <c r="B29" s="149">
        <v>3128</v>
      </c>
      <c r="C29" s="150">
        <f t="shared" si="3"/>
        <v>40.745082714602056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3366</v>
      </c>
      <c r="C30" s="150">
        <f t="shared" si="3"/>
        <v>43.84525205158265</v>
      </c>
      <c r="D30" s="151"/>
      <c r="E30" s="151" t="s">
        <v>3</v>
      </c>
      <c r="F30" s="149">
        <v>1</v>
      </c>
      <c r="G30" s="152">
        <f t="shared" si="2"/>
        <v>0.013025921583952065</v>
      </c>
    </row>
    <row r="31" spans="1:7" ht="12.75">
      <c r="A31" s="148" t="s">
        <v>4</v>
      </c>
      <c r="B31" s="149">
        <v>6362</v>
      </c>
      <c r="C31" s="150">
        <f t="shared" si="3"/>
        <v>82.87091311710303</v>
      </c>
      <c r="D31" s="151"/>
      <c r="E31" s="151"/>
      <c r="F31" s="141"/>
      <c r="G31" s="146"/>
    </row>
    <row r="32" spans="1:7" ht="12.75">
      <c r="A32" s="148" t="s">
        <v>5</v>
      </c>
      <c r="B32" s="149">
        <v>854</v>
      </c>
      <c r="C32" s="150">
        <f t="shared" si="3"/>
        <v>11.124137032695064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687</v>
      </c>
      <c r="C33" s="150">
        <f t="shared" si="3"/>
        <v>8.948808128175068</v>
      </c>
      <c r="D33" s="151"/>
      <c r="E33" s="143" t="s">
        <v>8</v>
      </c>
      <c r="F33" s="141">
        <v>3836</v>
      </c>
      <c r="G33" s="147">
        <v>100</v>
      </c>
    </row>
    <row r="34" spans="1:7" ht="12.75">
      <c r="A34" s="148" t="s">
        <v>0</v>
      </c>
      <c r="B34" s="149">
        <v>290</v>
      </c>
      <c r="C34" s="150">
        <f t="shared" si="3"/>
        <v>3.777517259346099</v>
      </c>
      <c r="D34" s="151"/>
      <c r="E34" s="151" t="s">
        <v>9</v>
      </c>
      <c r="F34" s="149">
        <v>1973</v>
      </c>
      <c r="G34" s="152">
        <f aca="true" t="shared" si="4" ref="G34:G42">F34*100/F$33</f>
        <v>51.43378519290928</v>
      </c>
    </row>
    <row r="35" spans="1:7" ht="12.75">
      <c r="A35" s="148" t="s">
        <v>2</v>
      </c>
      <c r="B35" s="149">
        <v>397</v>
      </c>
      <c r="C35" s="150">
        <f t="shared" si="3"/>
        <v>5.17129086882897</v>
      </c>
      <c r="D35" s="151"/>
      <c r="E35" s="151" t="s">
        <v>10</v>
      </c>
      <c r="F35" s="149">
        <v>767</v>
      </c>
      <c r="G35" s="152">
        <f t="shared" si="4"/>
        <v>19.994786235662147</v>
      </c>
    </row>
    <row r="36" spans="1:7" ht="12.75">
      <c r="A36" s="148"/>
      <c r="B36" s="149"/>
      <c r="C36" s="153"/>
      <c r="D36" s="151"/>
      <c r="E36" s="151" t="s">
        <v>11</v>
      </c>
      <c r="F36" s="149">
        <v>1533</v>
      </c>
      <c r="G36" s="152">
        <f t="shared" si="4"/>
        <v>39.96350364963504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560</v>
      </c>
      <c r="G37" s="152">
        <f t="shared" si="4"/>
        <v>14.598540145985401</v>
      </c>
    </row>
    <row r="38" spans="1:7" ht="12.75">
      <c r="A38" s="160" t="s">
        <v>13</v>
      </c>
      <c r="B38" s="149">
        <v>7443</v>
      </c>
      <c r="C38" s="150">
        <f aca="true" t="shared" si="5" ref="C38:C56">B38*100/B$7</f>
        <v>96.95193434935521</v>
      </c>
      <c r="D38" s="151"/>
      <c r="E38" s="151" t="s">
        <v>14</v>
      </c>
      <c r="F38" s="149">
        <v>324</v>
      </c>
      <c r="G38" s="152">
        <f t="shared" si="4"/>
        <v>8.446298227320126</v>
      </c>
    </row>
    <row r="39" spans="1:7" ht="12.75">
      <c r="A39" s="148" t="s">
        <v>15</v>
      </c>
      <c r="B39" s="149">
        <v>5153</v>
      </c>
      <c r="C39" s="150">
        <f t="shared" si="5"/>
        <v>67.12257392210499</v>
      </c>
      <c r="D39" s="151"/>
      <c r="E39" s="151" t="s">
        <v>10</v>
      </c>
      <c r="F39" s="149">
        <v>165</v>
      </c>
      <c r="G39" s="152">
        <f t="shared" si="4"/>
        <v>4.301355578727842</v>
      </c>
    </row>
    <row r="40" spans="1:7" ht="12.75">
      <c r="A40" s="148" t="s">
        <v>16</v>
      </c>
      <c r="B40" s="149">
        <v>270</v>
      </c>
      <c r="C40" s="150">
        <f t="shared" si="5"/>
        <v>3.5169988276670576</v>
      </c>
      <c r="D40" s="151"/>
      <c r="E40" s="151" t="s">
        <v>17</v>
      </c>
      <c r="F40" s="149">
        <v>1863</v>
      </c>
      <c r="G40" s="152">
        <f t="shared" si="4"/>
        <v>48.56621480709072</v>
      </c>
    </row>
    <row r="41" spans="1:7" ht="12.75">
      <c r="A41" s="148" t="s">
        <v>18</v>
      </c>
      <c r="B41" s="149">
        <v>16</v>
      </c>
      <c r="C41" s="150">
        <f t="shared" si="5"/>
        <v>0.20841474534323304</v>
      </c>
      <c r="D41" s="151"/>
      <c r="E41" s="151" t="s">
        <v>19</v>
      </c>
      <c r="F41" s="149">
        <v>1499</v>
      </c>
      <c r="G41" s="152">
        <f t="shared" si="4"/>
        <v>39.07716371220021</v>
      </c>
    </row>
    <row r="42" spans="1:7" ht="12.75">
      <c r="A42" s="148" t="s">
        <v>20</v>
      </c>
      <c r="B42" s="149">
        <v>1775</v>
      </c>
      <c r="C42" s="150">
        <f t="shared" si="5"/>
        <v>23.121010811514914</v>
      </c>
      <c r="D42" s="151"/>
      <c r="E42" s="151" t="s">
        <v>21</v>
      </c>
      <c r="F42" s="149">
        <v>241</v>
      </c>
      <c r="G42" s="152">
        <f t="shared" si="4"/>
        <v>6.2825860271115745</v>
      </c>
    </row>
    <row r="43" spans="1:7" ht="12.75">
      <c r="A43" s="148" t="s">
        <v>22</v>
      </c>
      <c r="B43" s="149">
        <v>143</v>
      </c>
      <c r="C43" s="150">
        <f t="shared" si="5"/>
        <v>1.8627067865051452</v>
      </c>
      <c r="D43" s="151"/>
      <c r="E43" s="151"/>
      <c r="F43" s="149"/>
      <c r="G43" s="146"/>
    </row>
    <row r="44" spans="1:7" ht="12.75">
      <c r="A44" s="148" t="s">
        <v>23</v>
      </c>
      <c r="B44" s="149">
        <v>390</v>
      </c>
      <c r="C44" s="150">
        <f t="shared" si="5"/>
        <v>5.080109417741305</v>
      </c>
      <c r="D44" s="151"/>
      <c r="E44" s="151" t="s">
        <v>24</v>
      </c>
      <c r="F44" s="149">
        <v>800</v>
      </c>
      <c r="G44" s="161">
        <f>F44*100/F33</f>
        <v>20.855057351407716</v>
      </c>
    </row>
    <row r="45" spans="1:7" ht="12.75">
      <c r="A45" s="148" t="s">
        <v>25</v>
      </c>
      <c r="B45" s="149">
        <v>67</v>
      </c>
      <c r="C45" s="150">
        <f t="shared" si="5"/>
        <v>0.8727367461247884</v>
      </c>
      <c r="D45" s="151"/>
      <c r="E45" s="151" t="s">
        <v>26</v>
      </c>
      <c r="F45" s="149">
        <v>551</v>
      </c>
      <c r="G45" s="161">
        <f>F45*100/F33</f>
        <v>14.363920750782064</v>
      </c>
    </row>
    <row r="46" spans="1:7" ht="12.75">
      <c r="A46" s="148" t="s">
        <v>27</v>
      </c>
      <c r="B46" s="149">
        <v>229</v>
      </c>
      <c r="C46" s="150">
        <f t="shared" si="5"/>
        <v>2.9829360427250227</v>
      </c>
      <c r="D46" s="151"/>
      <c r="E46" s="151"/>
      <c r="F46" s="149"/>
      <c r="G46" s="146"/>
    </row>
    <row r="47" spans="1:7" ht="12.75">
      <c r="A47" s="148" t="s">
        <v>28</v>
      </c>
      <c r="B47" s="149">
        <v>889</v>
      </c>
      <c r="C47" s="150">
        <f t="shared" si="5"/>
        <v>11.580044288133385</v>
      </c>
      <c r="D47" s="151"/>
      <c r="E47" s="151" t="s">
        <v>29</v>
      </c>
      <c r="F47" s="162">
        <v>2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0.013025921583952065</v>
      </c>
      <c r="D48" s="151"/>
      <c r="E48" s="151" t="s">
        <v>31</v>
      </c>
      <c r="F48" s="162">
        <v>2.7</v>
      </c>
      <c r="G48" s="163" t="s">
        <v>261</v>
      </c>
    </row>
    <row r="49" spans="1:7" ht="14.25">
      <c r="A49" s="148" t="s">
        <v>32</v>
      </c>
      <c r="B49" s="149">
        <v>56</v>
      </c>
      <c r="C49" s="150">
        <f t="shared" si="5"/>
        <v>0.7294516087013156</v>
      </c>
      <c r="D49" s="151"/>
      <c r="E49" s="151"/>
      <c r="F49" s="141"/>
      <c r="G49" s="146"/>
    </row>
    <row r="50" spans="1:7" ht="12.75">
      <c r="A50" s="148" t="s">
        <v>33</v>
      </c>
      <c r="B50" s="149">
        <v>3</v>
      </c>
      <c r="C50" s="150">
        <f t="shared" si="5"/>
        <v>0.039077764751856196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1</v>
      </c>
      <c r="C51" s="150">
        <f t="shared" si="5"/>
        <v>0.013025921583952065</v>
      </c>
      <c r="D51" s="151"/>
      <c r="E51" s="143" t="s">
        <v>36</v>
      </c>
      <c r="F51" s="141">
        <v>4277</v>
      </c>
      <c r="G51" s="147">
        <v>100</v>
      </c>
    </row>
    <row r="52" spans="1:7" ht="12.75">
      <c r="A52" s="148" t="s">
        <v>37</v>
      </c>
      <c r="B52" s="149">
        <v>2</v>
      </c>
      <c r="C52" s="150">
        <f t="shared" si="5"/>
        <v>0.02605184316790413</v>
      </c>
      <c r="D52" s="151"/>
      <c r="E52" s="151" t="s">
        <v>38</v>
      </c>
      <c r="F52" s="149">
        <v>3836</v>
      </c>
      <c r="G52" s="152">
        <f>F52*100/F$51</f>
        <v>89.68903436988543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441</v>
      </c>
      <c r="G53" s="152">
        <f>F53*100/F$51</f>
        <v>10.310965630114566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22</v>
      </c>
      <c r="G54" s="152">
        <f>F54*100/F$51</f>
        <v>0.5143792377834931</v>
      </c>
    </row>
    <row r="55" spans="1:7" ht="12.75">
      <c r="A55" s="148" t="s">
        <v>43</v>
      </c>
      <c r="B55" s="149">
        <v>226</v>
      </c>
      <c r="C55" s="150">
        <f t="shared" si="5"/>
        <v>2.943858277973167</v>
      </c>
      <c r="D55" s="151"/>
      <c r="E55" s="151"/>
      <c r="F55" s="149"/>
      <c r="G55" s="146"/>
    </row>
    <row r="56" spans="1:7" ht="12.75">
      <c r="A56" s="148" t="s">
        <v>44</v>
      </c>
      <c r="B56" s="149">
        <v>234</v>
      </c>
      <c r="C56" s="150">
        <f t="shared" si="5"/>
        <v>3.048065650644783</v>
      </c>
      <c r="D56" s="151"/>
      <c r="E56" s="151" t="s">
        <v>45</v>
      </c>
      <c r="F56" s="154">
        <v>8.7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8.3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5348</v>
      </c>
      <c r="C60" s="164">
        <f>B60*100/B7</f>
        <v>69.66262863097565</v>
      </c>
      <c r="D60" s="151"/>
      <c r="E60" s="143" t="s">
        <v>51</v>
      </c>
      <c r="F60" s="141">
        <v>3836</v>
      </c>
      <c r="G60" s="147">
        <v>100</v>
      </c>
    </row>
    <row r="61" spans="1:7" ht="12.75">
      <c r="A61" s="148" t="s">
        <v>52</v>
      </c>
      <c r="B61" s="149">
        <v>313</v>
      </c>
      <c r="C61" s="164">
        <f>B61*100/B7</f>
        <v>4.077113455776996</v>
      </c>
      <c r="D61" s="151"/>
      <c r="E61" s="151" t="s">
        <v>53</v>
      </c>
      <c r="F61" s="149">
        <v>1716</v>
      </c>
      <c r="G61" s="152">
        <f>F61*100/F$60</f>
        <v>44.73409801876955</v>
      </c>
    </row>
    <row r="62" spans="1:7" ht="12.75">
      <c r="A62" s="148" t="s">
        <v>54</v>
      </c>
      <c r="B62" s="149">
        <v>45</v>
      </c>
      <c r="C62" s="164">
        <f>B62*100/B7</f>
        <v>0.5861664712778429</v>
      </c>
      <c r="D62" s="151"/>
      <c r="E62" s="151" t="s">
        <v>55</v>
      </c>
      <c r="F62" s="149">
        <v>2120</v>
      </c>
      <c r="G62" s="152">
        <f>F62*100/F$60</f>
        <v>55.26590198123045</v>
      </c>
    </row>
    <row r="63" spans="1:7" ht="12.75">
      <c r="A63" s="148" t="s">
        <v>56</v>
      </c>
      <c r="B63" s="149">
        <v>1865</v>
      </c>
      <c r="C63" s="164">
        <f>B63*100/B7</f>
        <v>24.2933437540706</v>
      </c>
      <c r="D63" s="151"/>
      <c r="E63" s="151"/>
      <c r="F63" s="149"/>
      <c r="G63" s="146"/>
    </row>
    <row r="64" spans="1:7" ht="12.75">
      <c r="A64" s="148" t="s">
        <v>57</v>
      </c>
      <c r="B64" s="149">
        <v>9</v>
      </c>
      <c r="C64" s="164">
        <f>B64*100/B7</f>
        <v>0.11723329425556858</v>
      </c>
      <c r="D64" s="151"/>
      <c r="E64" s="151" t="s">
        <v>58</v>
      </c>
      <c r="F64" s="162">
        <v>2.03</v>
      </c>
      <c r="G64" s="163" t="s">
        <v>261</v>
      </c>
    </row>
    <row r="65" spans="1:7" ht="13.5" thickBot="1">
      <c r="A65" s="167" t="s">
        <v>59</v>
      </c>
      <c r="B65" s="168">
        <v>342</v>
      </c>
      <c r="C65" s="169">
        <f>B65*100/B7</f>
        <v>4.4548651817116065</v>
      </c>
      <c r="D65" s="170"/>
      <c r="E65" s="170" t="s">
        <v>60</v>
      </c>
      <c r="F65" s="171">
        <v>1.98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7677</v>
      </c>
      <c r="G9" s="33">
        <f>(F9/$F$9)*100</f>
        <v>100</v>
      </c>
    </row>
    <row r="10" spans="1:7" ht="12.75">
      <c r="A10" s="29" t="s">
        <v>269</v>
      </c>
      <c r="B10" s="93">
        <v>1281</v>
      </c>
      <c r="C10" s="33">
        <f aca="true" t="shared" si="0" ref="C10:C15">(B10/$B$10)*100</f>
        <v>100</v>
      </c>
      <c r="E10" s="34" t="s">
        <v>270</v>
      </c>
      <c r="F10" s="97">
        <v>4954</v>
      </c>
      <c r="G10" s="84">
        <f aca="true" t="shared" si="1" ref="G10:G16">(F10/$F$9)*100</f>
        <v>64.53041552689854</v>
      </c>
    </row>
    <row r="11" spans="1:7" ht="12.75">
      <c r="A11" s="36" t="s">
        <v>271</v>
      </c>
      <c r="B11" s="98">
        <v>108</v>
      </c>
      <c r="C11" s="35">
        <f t="shared" si="0"/>
        <v>8.430913348946136</v>
      </c>
      <c r="E11" s="34" t="s">
        <v>272</v>
      </c>
      <c r="F11" s="97">
        <v>4898</v>
      </c>
      <c r="G11" s="84">
        <f t="shared" si="1"/>
        <v>63.80096391819722</v>
      </c>
    </row>
    <row r="12" spans="1:7" ht="12.75">
      <c r="A12" s="36" t="s">
        <v>273</v>
      </c>
      <c r="B12" s="98">
        <v>70</v>
      </c>
      <c r="C12" s="35">
        <f t="shared" si="0"/>
        <v>5.46448087431694</v>
      </c>
      <c r="E12" s="34" t="s">
        <v>274</v>
      </c>
      <c r="F12" s="97">
        <v>2092</v>
      </c>
      <c r="G12" s="84">
        <f t="shared" si="1"/>
        <v>27.25022795362772</v>
      </c>
    </row>
    <row r="13" spans="1:7" ht="12.75">
      <c r="A13" s="36" t="s">
        <v>275</v>
      </c>
      <c r="B13" s="98">
        <v>457</v>
      </c>
      <c r="C13" s="35">
        <f t="shared" si="0"/>
        <v>35.67525370804059</v>
      </c>
      <c r="E13" s="34" t="s">
        <v>276</v>
      </c>
      <c r="F13" s="97">
        <v>2806</v>
      </c>
      <c r="G13" s="84">
        <f t="shared" si="1"/>
        <v>36.55073596456949</v>
      </c>
    </row>
    <row r="14" spans="1:7" ht="12.75">
      <c r="A14" s="36" t="s">
        <v>277</v>
      </c>
      <c r="B14" s="98">
        <v>245</v>
      </c>
      <c r="C14" s="35">
        <f t="shared" si="0"/>
        <v>19.12568306010929</v>
      </c>
      <c r="E14" s="34" t="s">
        <v>166</v>
      </c>
      <c r="F14" s="97">
        <v>56</v>
      </c>
      <c r="G14" s="84">
        <f t="shared" si="1"/>
        <v>0.7294516087013156</v>
      </c>
    </row>
    <row r="15" spans="1:7" ht="12.75">
      <c r="A15" s="36" t="s">
        <v>324</v>
      </c>
      <c r="B15" s="97">
        <v>401</v>
      </c>
      <c r="C15" s="35">
        <f t="shared" si="0"/>
        <v>31.303669008587043</v>
      </c>
      <c r="E15" s="34" t="s">
        <v>278</v>
      </c>
      <c r="F15" s="97">
        <v>2723</v>
      </c>
      <c r="G15" s="84">
        <f t="shared" si="1"/>
        <v>35.46958447310147</v>
      </c>
    </row>
    <row r="16" spans="1:7" ht="12.75">
      <c r="A16" s="36"/>
      <c r="B16" s="93" t="s">
        <v>250</v>
      </c>
      <c r="C16" s="10"/>
      <c r="E16" s="34" t="s">
        <v>279</v>
      </c>
      <c r="F16" s="98">
        <v>1307</v>
      </c>
      <c r="G16" s="84">
        <f t="shared" si="1"/>
        <v>17.02487951022535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1033</v>
      </c>
      <c r="G17" s="84">
        <f>(F17/$F$9)*100</f>
        <v>13.455776996222482</v>
      </c>
    </row>
    <row r="18" spans="1:7" ht="12.75">
      <c r="A18" s="29" t="s">
        <v>282</v>
      </c>
      <c r="B18" s="93">
        <v>6124</v>
      </c>
      <c r="C18" s="33">
        <f>(B18/$B$18)*100</f>
        <v>100</v>
      </c>
      <c r="E18" s="34" t="s">
        <v>283</v>
      </c>
      <c r="F18" s="97">
        <v>1690</v>
      </c>
      <c r="G18" s="84">
        <f>(F18/$F$9)*100</f>
        <v>22.013807476878988</v>
      </c>
    </row>
    <row r="19" spans="1:7" ht="12.75">
      <c r="A19" s="36" t="s">
        <v>284</v>
      </c>
      <c r="B19" s="97">
        <v>172</v>
      </c>
      <c r="C19" s="84">
        <f aca="true" t="shared" si="2" ref="C19:C25">(B19/$B$18)*100</f>
        <v>2.8086218158066623</v>
      </c>
      <c r="E19" s="34"/>
      <c r="F19" s="97" t="s">
        <v>250</v>
      </c>
      <c r="G19" s="84"/>
    </row>
    <row r="20" spans="1:7" ht="12.75">
      <c r="A20" s="36" t="s">
        <v>285</v>
      </c>
      <c r="B20" s="97">
        <v>390</v>
      </c>
      <c r="C20" s="84">
        <f t="shared" si="2"/>
        <v>6.368386675375572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1039</v>
      </c>
      <c r="C21" s="84">
        <f t="shared" si="2"/>
        <v>16.966035271064666</v>
      </c>
      <c r="E21" s="38" t="s">
        <v>167</v>
      </c>
      <c r="F21" s="80">
        <v>2723</v>
      </c>
      <c r="G21" s="33">
        <f>(F21/$F$21)*100</f>
        <v>100</v>
      </c>
    </row>
    <row r="22" spans="1:7" ht="12.75">
      <c r="A22" s="36" t="s">
        <v>302</v>
      </c>
      <c r="B22" s="97">
        <v>1110</v>
      </c>
      <c r="C22" s="84">
        <f t="shared" si="2"/>
        <v>18.125408229915088</v>
      </c>
      <c r="E22" s="34" t="s">
        <v>303</v>
      </c>
      <c r="F22" s="97">
        <v>457</v>
      </c>
      <c r="G22" s="84">
        <f aca="true" t="shared" si="3" ref="G22:G27">(F22/$F$21)*100</f>
        <v>16.782959970620638</v>
      </c>
    </row>
    <row r="23" spans="1:7" ht="12.75">
      <c r="A23" s="36" t="s">
        <v>304</v>
      </c>
      <c r="B23" s="97">
        <v>268</v>
      </c>
      <c r="C23" s="84">
        <f t="shared" si="2"/>
        <v>4.376224689745264</v>
      </c>
      <c r="E23" s="34" t="s">
        <v>305</v>
      </c>
      <c r="F23" s="97">
        <v>1673</v>
      </c>
      <c r="G23" s="84">
        <f t="shared" si="3"/>
        <v>61.43958868894601</v>
      </c>
    </row>
    <row r="24" spans="1:7" ht="12.75">
      <c r="A24" s="36" t="s">
        <v>306</v>
      </c>
      <c r="B24" s="97">
        <v>2008</v>
      </c>
      <c r="C24" s="84">
        <f t="shared" si="2"/>
        <v>32.78902677988243</v>
      </c>
      <c r="E24" s="34" t="s">
        <v>307</v>
      </c>
      <c r="F24" s="97">
        <v>64</v>
      </c>
      <c r="G24" s="84">
        <f t="shared" si="3"/>
        <v>2.350348879911862</v>
      </c>
    </row>
    <row r="25" spans="1:7" ht="12.75">
      <c r="A25" s="36" t="s">
        <v>308</v>
      </c>
      <c r="B25" s="97">
        <v>1137</v>
      </c>
      <c r="C25" s="84">
        <f t="shared" si="2"/>
        <v>18.56629653821032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501</v>
      </c>
      <c r="G26" s="84">
        <f t="shared" si="3"/>
        <v>18.398824825560045</v>
      </c>
    </row>
    <row r="27" spans="1:7" ht="12.75">
      <c r="A27" s="36" t="s">
        <v>311</v>
      </c>
      <c r="B27" s="108">
        <v>90.8</v>
      </c>
      <c r="C27" s="37" t="s">
        <v>261</v>
      </c>
      <c r="E27" s="34" t="s">
        <v>312</v>
      </c>
      <c r="F27" s="97">
        <v>28</v>
      </c>
      <c r="G27" s="84">
        <f t="shared" si="3"/>
        <v>1.0282776349614395</v>
      </c>
    </row>
    <row r="28" spans="1:7" ht="12.75">
      <c r="A28" s="36" t="s">
        <v>313</v>
      </c>
      <c r="B28" s="108">
        <v>51.4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7252</v>
      </c>
      <c r="G30" s="33">
        <f>(F30/$F$30)*100</f>
        <v>100</v>
      </c>
      <c r="J30" s="39"/>
    </row>
    <row r="31" spans="1:10" ht="12.75">
      <c r="A31" s="95" t="s">
        <v>296</v>
      </c>
      <c r="B31" s="93">
        <v>6666</v>
      </c>
      <c r="C31" s="33">
        <f>(B31/$B$31)*100</f>
        <v>100</v>
      </c>
      <c r="E31" s="34" t="s">
        <v>317</v>
      </c>
      <c r="F31" s="97">
        <v>4393</v>
      </c>
      <c r="G31" s="101">
        <f>(F31/$F$30)*100</f>
        <v>60.57639271924986</v>
      </c>
      <c r="J31" s="39"/>
    </row>
    <row r="32" spans="1:10" ht="12.75">
      <c r="A32" s="36" t="s">
        <v>318</v>
      </c>
      <c r="B32" s="97">
        <v>2300</v>
      </c>
      <c r="C32" s="10">
        <f>(B32/$B$31)*100</f>
        <v>34.5034503450345</v>
      </c>
      <c r="E32" s="34" t="s">
        <v>319</v>
      </c>
      <c r="F32" s="97">
        <v>2859</v>
      </c>
      <c r="G32" s="101">
        <f aca="true" t="shared" si="4" ref="G32:G39">(F32/$F$30)*100</f>
        <v>39.42360728075014</v>
      </c>
      <c r="J32" s="39"/>
    </row>
    <row r="33" spans="1:10" ht="12.75">
      <c r="A33" s="36" t="s">
        <v>320</v>
      </c>
      <c r="B33" s="97">
        <v>3342</v>
      </c>
      <c r="C33" s="10">
        <f aca="true" t="shared" si="5" ref="C33:C38">(B33/$B$31)*100</f>
        <v>50.13501350135014</v>
      </c>
      <c r="E33" s="34" t="s">
        <v>321</v>
      </c>
      <c r="F33" s="97">
        <v>1313</v>
      </c>
      <c r="G33" s="101">
        <f t="shared" si="4"/>
        <v>18.10535024820739</v>
      </c>
      <c r="J33" s="39"/>
    </row>
    <row r="34" spans="1:7" ht="12.75">
      <c r="A34" s="36" t="s">
        <v>322</v>
      </c>
      <c r="B34" s="97">
        <v>149</v>
      </c>
      <c r="C34" s="10">
        <f t="shared" si="5"/>
        <v>2.235223522352235</v>
      </c>
      <c r="E34" s="34" t="s">
        <v>323</v>
      </c>
      <c r="F34" s="97">
        <v>727</v>
      </c>
      <c r="G34" s="101">
        <f t="shared" si="4"/>
        <v>10.024820739106453</v>
      </c>
    </row>
    <row r="35" spans="1:7" ht="12.75">
      <c r="A35" s="36" t="s">
        <v>325</v>
      </c>
      <c r="B35" s="97">
        <v>288</v>
      </c>
      <c r="C35" s="10">
        <f t="shared" si="5"/>
        <v>4.32043204320432</v>
      </c>
      <c r="E35" s="34" t="s">
        <v>321</v>
      </c>
      <c r="F35" s="97">
        <v>290</v>
      </c>
      <c r="G35" s="101">
        <f t="shared" si="4"/>
        <v>3.998896856039713</v>
      </c>
    </row>
    <row r="36" spans="1:7" ht="12.75">
      <c r="A36" s="36" t="s">
        <v>297</v>
      </c>
      <c r="B36" s="97">
        <v>243</v>
      </c>
      <c r="C36" s="10">
        <f t="shared" si="5"/>
        <v>3.6453645364536458</v>
      </c>
      <c r="E36" s="34" t="s">
        <v>327</v>
      </c>
      <c r="F36" s="97">
        <v>496</v>
      </c>
      <c r="G36" s="101">
        <f t="shared" si="4"/>
        <v>6.839492553778268</v>
      </c>
    </row>
    <row r="37" spans="1:7" ht="12.75">
      <c r="A37" s="36" t="s">
        <v>326</v>
      </c>
      <c r="B37" s="97">
        <v>587</v>
      </c>
      <c r="C37" s="10">
        <f t="shared" si="5"/>
        <v>8.805880588058807</v>
      </c>
      <c r="E37" s="34" t="s">
        <v>321</v>
      </c>
      <c r="F37" s="97">
        <v>121</v>
      </c>
      <c r="G37" s="101">
        <f t="shared" si="4"/>
        <v>1.6685052399338114</v>
      </c>
    </row>
    <row r="38" spans="1:7" ht="12.75">
      <c r="A38" s="36" t="s">
        <v>297</v>
      </c>
      <c r="B38" s="97">
        <v>379</v>
      </c>
      <c r="C38" s="10">
        <f t="shared" si="5"/>
        <v>5.685568556855686</v>
      </c>
      <c r="E38" s="34" t="s">
        <v>259</v>
      </c>
      <c r="F38" s="97">
        <v>1400</v>
      </c>
      <c r="G38" s="101">
        <f t="shared" si="4"/>
        <v>19.305019305019304</v>
      </c>
    </row>
    <row r="39" spans="1:7" ht="12.75">
      <c r="A39" s="36"/>
      <c r="B39" s="97" t="s">
        <v>250</v>
      </c>
      <c r="C39" s="10"/>
      <c r="E39" s="34" t="s">
        <v>321</v>
      </c>
      <c r="F39" s="97">
        <v>805</v>
      </c>
      <c r="G39" s="101">
        <f t="shared" si="4"/>
        <v>11.1003861003861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56</v>
      </c>
      <c r="C42" s="33">
        <f>(B42/$B$42)*100</f>
        <v>100</v>
      </c>
      <c r="E42" s="31" t="s">
        <v>268</v>
      </c>
      <c r="F42" s="80">
        <v>7677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37.5</v>
      </c>
      <c r="E43" s="60" t="s">
        <v>168</v>
      </c>
      <c r="F43" s="106">
        <v>8494</v>
      </c>
      <c r="G43" s="107">
        <f aca="true" t="shared" si="6" ref="G43:G71">(F43/$F$42)*100</f>
        <v>110.64217793408883</v>
      </c>
    </row>
    <row r="44" spans="1:7" ht="12.75">
      <c r="A44" s="36"/>
      <c r="B44" s="93" t="s">
        <v>250</v>
      </c>
      <c r="C44" s="10"/>
      <c r="E44" s="1" t="s">
        <v>329</v>
      </c>
      <c r="F44" s="97">
        <v>147</v>
      </c>
      <c r="G44" s="101">
        <f t="shared" si="6"/>
        <v>1.9148104728409536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0.3256480395988016</v>
      </c>
    </row>
    <row r="46" spans="1:7" ht="12.75">
      <c r="A46" s="29" t="s">
        <v>331</v>
      </c>
      <c r="B46" s="93">
        <v>6496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399</v>
      </c>
      <c r="C47" s="10">
        <f>(B47/$B$46)*100</f>
        <v>6.142241379310344</v>
      </c>
      <c r="E47" s="1" t="s">
        <v>334</v>
      </c>
      <c r="F47" s="97">
        <v>47</v>
      </c>
      <c r="G47" s="101">
        <f t="shared" si="6"/>
        <v>0.612218314445747</v>
      </c>
    </row>
    <row r="48" spans="1:7" ht="12.75">
      <c r="A48" s="36"/>
      <c r="B48" s="93" t="s">
        <v>250</v>
      </c>
      <c r="C48" s="10"/>
      <c r="E48" s="1" t="s">
        <v>335</v>
      </c>
      <c r="F48" s="97">
        <v>293</v>
      </c>
      <c r="G48" s="101">
        <f t="shared" si="6"/>
        <v>3.8165950240979547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85</v>
      </c>
      <c r="G49" s="101">
        <f t="shared" si="6"/>
        <v>1.1072033346359256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25</v>
      </c>
      <c r="G50" s="101">
        <f t="shared" si="6"/>
        <v>0.3256480395988016</v>
      </c>
    </row>
    <row r="51" spans="1:7" ht="12.75">
      <c r="A51" s="5" t="s">
        <v>338</v>
      </c>
      <c r="B51" s="93">
        <v>855</v>
      </c>
      <c r="C51" s="33">
        <f>(B51/$B$51)*100</f>
        <v>100</v>
      </c>
      <c r="E51" s="1" t="s">
        <v>339</v>
      </c>
      <c r="F51" s="97">
        <v>847</v>
      </c>
      <c r="G51" s="101">
        <f t="shared" si="6"/>
        <v>11.032955581607398</v>
      </c>
    </row>
    <row r="52" spans="1:7" ht="12.75">
      <c r="A52" s="4" t="s">
        <v>340</v>
      </c>
      <c r="B52" s="98">
        <v>30</v>
      </c>
      <c r="C52" s="10">
        <f>(B52/$B$51)*100</f>
        <v>3.508771929824561</v>
      </c>
      <c r="E52" s="1" t="s">
        <v>341</v>
      </c>
      <c r="F52" s="97">
        <v>84</v>
      </c>
      <c r="G52" s="101">
        <f t="shared" si="6"/>
        <v>1.0941774130519732</v>
      </c>
    </row>
    <row r="53" spans="1:7" ht="12.75">
      <c r="A53" s="4"/>
      <c r="B53" s="93" t="s">
        <v>250</v>
      </c>
      <c r="C53" s="10"/>
      <c r="E53" s="1" t="s">
        <v>342</v>
      </c>
      <c r="F53" s="97">
        <v>156</v>
      </c>
      <c r="G53" s="101">
        <f t="shared" si="6"/>
        <v>2.032043767096522</v>
      </c>
    </row>
    <row r="54" spans="1:7" ht="14.25">
      <c r="A54" s="5" t="s">
        <v>343</v>
      </c>
      <c r="B54" s="93">
        <v>5715</v>
      </c>
      <c r="C54" s="33">
        <f>(B54/$B$54)*100</f>
        <v>100</v>
      </c>
      <c r="E54" s="1" t="s">
        <v>201</v>
      </c>
      <c r="F54" s="97">
        <v>1028</v>
      </c>
      <c r="G54" s="101">
        <f t="shared" si="6"/>
        <v>13.390647388302723</v>
      </c>
    </row>
    <row r="55" spans="1:7" ht="12.75">
      <c r="A55" s="4" t="s">
        <v>340</v>
      </c>
      <c r="B55" s="98">
        <v>681</v>
      </c>
      <c r="C55" s="10">
        <f>(B55/$B$54)*100</f>
        <v>11.916010498687664</v>
      </c>
      <c r="E55" s="1" t="s">
        <v>344</v>
      </c>
      <c r="F55" s="97">
        <v>944</v>
      </c>
      <c r="G55" s="101">
        <f t="shared" si="6"/>
        <v>12.296469975250748</v>
      </c>
    </row>
    <row r="56" spans="1:7" ht="12.75">
      <c r="A56" s="4" t="s">
        <v>345</v>
      </c>
      <c r="B56" s="119">
        <v>58</v>
      </c>
      <c r="C56" s="37" t="s">
        <v>261</v>
      </c>
      <c r="E56" s="1" t="s">
        <v>346</v>
      </c>
      <c r="F56" s="97">
        <v>15</v>
      </c>
      <c r="G56" s="101">
        <f t="shared" si="6"/>
        <v>0.19538882375928096</v>
      </c>
    </row>
    <row r="57" spans="1:7" ht="12.75">
      <c r="A57" s="4" t="s">
        <v>347</v>
      </c>
      <c r="B57" s="98">
        <v>5034</v>
      </c>
      <c r="C57" s="10">
        <f>(B57/$B$54)*100</f>
        <v>88.08398950131233</v>
      </c>
      <c r="E57" s="1" t="s">
        <v>348</v>
      </c>
      <c r="F57" s="97">
        <v>56</v>
      </c>
      <c r="G57" s="101">
        <f t="shared" si="6"/>
        <v>0.7294516087013156</v>
      </c>
    </row>
    <row r="58" spans="1:7" ht="12.75">
      <c r="A58" s="4" t="s">
        <v>345</v>
      </c>
      <c r="B58" s="119">
        <v>79.6</v>
      </c>
      <c r="C58" s="37" t="s">
        <v>261</v>
      </c>
      <c r="E58" s="1" t="s">
        <v>349</v>
      </c>
      <c r="F58" s="97">
        <v>316</v>
      </c>
      <c r="G58" s="101">
        <f t="shared" si="6"/>
        <v>4.116191220528853</v>
      </c>
    </row>
    <row r="59" spans="1:7" ht="12.75">
      <c r="A59" s="4"/>
      <c r="B59" s="93" t="s">
        <v>250</v>
      </c>
      <c r="C59" s="10"/>
      <c r="E59" s="1" t="s">
        <v>350</v>
      </c>
      <c r="F59" s="97">
        <v>28</v>
      </c>
      <c r="G59" s="101">
        <f t="shared" si="6"/>
        <v>0.3647258043506578</v>
      </c>
    </row>
    <row r="60" spans="1:7" ht="12.75">
      <c r="A60" s="5" t="s">
        <v>351</v>
      </c>
      <c r="B60" s="93">
        <v>682</v>
      </c>
      <c r="C60" s="33">
        <f>(B60/$B$60)*100</f>
        <v>100</v>
      </c>
      <c r="E60" s="1" t="s">
        <v>352</v>
      </c>
      <c r="F60" s="97">
        <v>249</v>
      </c>
      <c r="G60" s="101">
        <f t="shared" si="6"/>
        <v>3.2434544744040643</v>
      </c>
    </row>
    <row r="61" spans="1:7" ht="12.75">
      <c r="A61" s="4" t="s">
        <v>340</v>
      </c>
      <c r="B61" s="97">
        <v>261</v>
      </c>
      <c r="C61" s="10">
        <f>(B61/$B$60)*100</f>
        <v>38.26979472140762</v>
      </c>
      <c r="E61" s="1" t="s">
        <v>353</v>
      </c>
      <c r="F61" s="97">
        <v>30</v>
      </c>
      <c r="G61" s="101">
        <f t="shared" si="6"/>
        <v>0.3907776475185619</v>
      </c>
    </row>
    <row r="62" spans="1:7" ht="12.75">
      <c r="A62" s="4"/>
      <c r="B62" s="93" t="s">
        <v>250</v>
      </c>
      <c r="C62" s="10"/>
      <c r="E62" s="1" t="s">
        <v>354</v>
      </c>
      <c r="F62" s="97">
        <v>90</v>
      </c>
      <c r="G62" s="101">
        <f t="shared" si="6"/>
        <v>1.1723329425556859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7252</v>
      </c>
      <c r="C64" s="33">
        <f>(B64/$B$64)*100</f>
        <v>100</v>
      </c>
      <c r="E64" s="1" t="s">
        <v>358</v>
      </c>
      <c r="F64" s="97">
        <v>70</v>
      </c>
      <c r="G64" s="101">
        <f t="shared" si="6"/>
        <v>0.9118145108766444</v>
      </c>
    </row>
    <row r="65" spans="1:7" ht="12.75">
      <c r="A65" s="4" t="s">
        <v>256</v>
      </c>
      <c r="B65" s="97">
        <v>2624</v>
      </c>
      <c r="C65" s="10">
        <f>(B65/$B$64)*100</f>
        <v>36.18312189740761</v>
      </c>
      <c r="E65" s="1" t="s">
        <v>359</v>
      </c>
      <c r="F65" s="97">
        <v>129</v>
      </c>
      <c r="G65" s="101">
        <f t="shared" si="6"/>
        <v>1.6803438843298164</v>
      </c>
    </row>
    <row r="66" spans="1:7" ht="12.75">
      <c r="A66" s="4" t="s">
        <v>257</v>
      </c>
      <c r="B66" s="97">
        <v>3806</v>
      </c>
      <c r="C66" s="10">
        <f aca="true" t="shared" si="7" ref="C66:C71">(B66/$B$64)*100</f>
        <v>52.48207391064534</v>
      </c>
      <c r="E66" s="1" t="s">
        <v>360</v>
      </c>
      <c r="F66" s="97">
        <v>40</v>
      </c>
      <c r="G66" s="101">
        <f t="shared" si="6"/>
        <v>0.5210368633580825</v>
      </c>
    </row>
    <row r="67" spans="1:7" ht="12.75">
      <c r="A67" s="4" t="s">
        <v>361</v>
      </c>
      <c r="B67" s="97">
        <v>1704</v>
      </c>
      <c r="C67" s="10">
        <f t="shared" si="7"/>
        <v>23.49696635410921</v>
      </c>
      <c r="E67" s="1" t="s">
        <v>362</v>
      </c>
      <c r="F67" s="97">
        <v>107</v>
      </c>
      <c r="G67" s="101">
        <f t="shared" si="6"/>
        <v>1.3937736094828708</v>
      </c>
    </row>
    <row r="68" spans="1:7" ht="12.75">
      <c r="A68" s="4" t="s">
        <v>363</v>
      </c>
      <c r="B68" s="97">
        <v>2102</v>
      </c>
      <c r="C68" s="10">
        <f t="shared" si="7"/>
        <v>28.98510755653613</v>
      </c>
      <c r="E68" s="1" t="s">
        <v>364</v>
      </c>
      <c r="F68" s="97">
        <v>307</v>
      </c>
      <c r="G68" s="101">
        <f t="shared" si="6"/>
        <v>3.998957926273284</v>
      </c>
    </row>
    <row r="69" spans="1:7" ht="12.75">
      <c r="A69" s="4" t="s">
        <v>365</v>
      </c>
      <c r="B69" s="97">
        <v>546</v>
      </c>
      <c r="C69" s="10">
        <f t="shared" si="7"/>
        <v>7.5289575289575295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1556</v>
      </c>
      <c r="C70" s="10">
        <f t="shared" si="7"/>
        <v>21.456150027578598</v>
      </c>
      <c r="E70" s="1" t="s">
        <v>368</v>
      </c>
      <c r="F70" s="97">
        <v>81</v>
      </c>
      <c r="G70" s="101">
        <f t="shared" si="6"/>
        <v>1.0550996483001172</v>
      </c>
    </row>
    <row r="71" spans="1:7" ht="12.75">
      <c r="A71" s="7" t="s">
        <v>258</v>
      </c>
      <c r="B71" s="103">
        <v>822</v>
      </c>
      <c r="C71" s="40">
        <f t="shared" si="7"/>
        <v>11.33480419194705</v>
      </c>
      <c r="D71" s="41"/>
      <c r="E71" s="9" t="s">
        <v>369</v>
      </c>
      <c r="F71" s="103">
        <v>3295</v>
      </c>
      <c r="G71" s="104">
        <f t="shared" si="6"/>
        <v>42.92041161912205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6613</v>
      </c>
      <c r="C9" s="81">
        <f>(B9/$B$9)*100</f>
        <v>100</v>
      </c>
      <c r="D9" s="65"/>
      <c r="E9" s="79" t="s">
        <v>381</v>
      </c>
      <c r="F9" s="80">
        <v>3834</v>
      </c>
      <c r="G9" s="81">
        <f>(F9/$F$9)*100</f>
        <v>100</v>
      </c>
    </row>
    <row r="10" spans="1:7" ht="12.75">
      <c r="A10" s="82" t="s">
        <v>382</v>
      </c>
      <c r="B10" s="97">
        <v>4817</v>
      </c>
      <c r="C10" s="105">
        <f>(B10/$B$9)*100</f>
        <v>72.84137305307728</v>
      </c>
      <c r="D10" s="65"/>
      <c r="E10" s="78" t="s">
        <v>383</v>
      </c>
      <c r="F10" s="97">
        <v>301</v>
      </c>
      <c r="G10" s="105">
        <f aca="true" t="shared" si="0" ref="G10:G19">(F10/$F$9)*100</f>
        <v>7.8508085550339075</v>
      </c>
    </row>
    <row r="11" spans="1:7" ht="12.75">
      <c r="A11" s="82" t="s">
        <v>384</v>
      </c>
      <c r="B11" s="97">
        <v>4817</v>
      </c>
      <c r="C11" s="105">
        <f aca="true" t="shared" si="1" ref="C11:C16">(B11/$B$9)*100</f>
        <v>72.84137305307728</v>
      </c>
      <c r="D11" s="65"/>
      <c r="E11" s="78" t="s">
        <v>385</v>
      </c>
      <c r="F11" s="97">
        <v>82</v>
      </c>
      <c r="G11" s="105">
        <f t="shared" si="0"/>
        <v>2.138758476786646</v>
      </c>
    </row>
    <row r="12" spans="1:7" ht="12.75">
      <c r="A12" s="82" t="s">
        <v>386</v>
      </c>
      <c r="B12" s="97">
        <v>4626</v>
      </c>
      <c r="C12" s="105">
        <f>(B12/$B$9)*100</f>
        <v>69.9531226372297</v>
      </c>
      <c r="D12" s="65"/>
      <c r="E12" s="78" t="s">
        <v>387</v>
      </c>
      <c r="F12" s="97">
        <v>240</v>
      </c>
      <c r="G12" s="105">
        <f t="shared" si="0"/>
        <v>6.259780907668231</v>
      </c>
    </row>
    <row r="13" spans="1:7" ht="12.75">
      <c r="A13" s="82" t="s">
        <v>388</v>
      </c>
      <c r="B13" s="97">
        <v>191</v>
      </c>
      <c r="C13" s="105">
        <f>(B13/$B$9)*100</f>
        <v>2.888250415847573</v>
      </c>
      <c r="D13" s="65"/>
      <c r="E13" s="78" t="s">
        <v>389</v>
      </c>
      <c r="F13" s="97">
        <v>316</v>
      </c>
      <c r="G13" s="105">
        <f t="shared" si="0"/>
        <v>8.242044861763171</v>
      </c>
    </row>
    <row r="14" spans="1:7" ht="12.75">
      <c r="A14" s="82" t="s">
        <v>390</v>
      </c>
      <c r="B14" s="109">
        <v>4</v>
      </c>
      <c r="C14" s="112" t="s">
        <v>261</v>
      </c>
      <c r="D14" s="65"/>
      <c r="E14" s="78" t="s">
        <v>391</v>
      </c>
      <c r="F14" s="97">
        <v>424</v>
      </c>
      <c r="G14" s="105">
        <f t="shared" si="0"/>
        <v>11.058946270213877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832</v>
      </c>
      <c r="G15" s="105">
        <f t="shared" si="0"/>
        <v>21.700573813249868</v>
      </c>
    </row>
    <row r="16" spans="1:7" ht="12.75">
      <c r="A16" s="82" t="s">
        <v>67</v>
      </c>
      <c r="B16" s="97">
        <v>1796</v>
      </c>
      <c r="C16" s="105">
        <f t="shared" si="1"/>
        <v>27.158626946922727</v>
      </c>
      <c r="D16" s="65"/>
      <c r="E16" s="78" t="s">
        <v>68</v>
      </c>
      <c r="F16" s="97">
        <v>557</v>
      </c>
      <c r="G16" s="105">
        <f t="shared" si="0"/>
        <v>14.527908189880021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587</v>
      </c>
      <c r="G17" s="105">
        <f t="shared" si="0"/>
        <v>15.31038080333855</v>
      </c>
    </row>
    <row r="18" spans="1:7" ht="12.75">
      <c r="A18" s="77" t="s">
        <v>70</v>
      </c>
      <c r="B18" s="80">
        <v>3453</v>
      </c>
      <c r="C18" s="81">
        <f>(B18/$B$18)*100</f>
        <v>100</v>
      </c>
      <c r="D18" s="65"/>
      <c r="E18" s="78" t="s">
        <v>170</v>
      </c>
      <c r="F18" s="97">
        <v>222</v>
      </c>
      <c r="G18" s="105">
        <f t="shared" si="0"/>
        <v>5.790297339593114</v>
      </c>
    </row>
    <row r="19" spans="1:9" ht="12.75">
      <c r="A19" s="82" t="s">
        <v>382</v>
      </c>
      <c r="B19" s="97">
        <v>2212</v>
      </c>
      <c r="C19" s="105">
        <f>(B19/$B$18)*100</f>
        <v>64.06023747465971</v>
      </c>
      <c r="D19" s="65"/>
      <c r="E19" s="78" t="s">
        <v>169</v>
      </c>
      <c r="F19" s="98">
        <v>273</v>
      </c>
      <c r="G19" s="105">
        <f t="shared" si="0"/>
        <v>7.120500782472614</v>
      </c>
      <c r="I19" s="117"/>
    </row>
    <row r="20" spans="1:7" ht="12.75">
      <c r="A20" s="82" t="s">
        <v>384</v>
      </c>
      <c r="B20" s="97">
        <v>2212</v>
      </c>
      <c r="C20" s="105">
        <f>(B20/$B$18)*100</f>
        <v>64.06023747465971</v>
      </c>
      <c r="D20" s="65"/>
      <c r="E20" s="78" t="s">
        <v>71</v>
      </c>
      <c r="F20" s="97">
        <v>63455</v>
      </c>
      <c r="G20" s="112" t="s">
        <v>261</v>
      </c>
    </row>
    <row r="21" spans="1:7" ht="12.75">
      <c r="A21" s="82" t="s">
        <v>386</v>
      </c>
      <c r="B21" s="97">
        <v>2112</v>
      </c>
      <c r="C21" s="105">
        <f>(B21/$B$18)*100</f>
        <v>61.164205039096444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3393</v>
      </c>
      <c r="G22" s="105">
        <f>(F22/$F$9)*100</f>
        <v>88.49765258215963</v>
      </c>
    </row>
    <row r="23" spans="1:7" ht="12.75">
      <c r="A23" s="77" t="s">
        <v>73</v>
      </c>
      <c r="B23" s="80">
        <v>495</v>
      </c>
      <c r="C23" s="81">
        <f>(B23/$B$23)*100</f>
        <v>100</v>
      </c>
      <c r="D23" s="65"/>
      <c r="E23" s="78" t="s">
        <v>74</v>
      </c>
      <c r="F23" s="97">
        <v>82999</v>
      </c>
      <c r="G23" s="112" t="s">
        <v>261</v>
      </c>
    </row>
    <row r="24" spans="1:7" ht="12.75">
      <c r="A24" s="82" t="s">
        <v>75</v>
      </c>
      <c r="B24" s="97">
        <v>253</v>
      </c>
      <c r="C24" s="105">
        <f>(B24/$B$23)*100</f>
        <v>51.11111111111111</v>
      </c>
      <c r="D24" s="65"/>
      <c r="E24" s="78" t="s">
        <v>76</v>
      </c>
      <c r="F24" s="97">
        <v>551</v>
      </c>
      <c r="G24" s="105">
        <f>(F24/$F$9)*100</f>
        <v>14.371413667188316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12166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80</v>
      </c>
      <c r="G26" s="105">
        <f>(F26/$F$9)*100</f>
        <v>2.0865936358894106</v>
      </c>
    </row>
    <row r="27" spans="1:7" ht="12.75">
      <c r="A27" s="77" t="s">
        <v>85</v>
      </c>
      <c r="B27" s="80">
        <v>4566</v>
      </c>
      <c r="C27" s="81">
        <f>(B27/$B$27)*100</f>
        <v>100</v>
      </c>
      <c r="D27" s="65"/>
      <c r="E27" s="78" t="s">
        <v>78</v>
      </c>
      <c r="F27" s="98">
        <v>4651</v>
      </c>
      <c r="G27" s="112" t="s">
        <v>261</v>
      </c>
    </row>
    <row r="28" spans="1:7" ht="12.75">
      <c r="A28" s="82" t="s">
        <v>86</v>
      </c>
      <c r="B28" s="97">
        <v>2867</v>
      </c>
      <c r="C28" s="105">
        <f aca="true" t="shared" si="2" ref="C28:C33">(B28/$B$27)*100</f>
        <v>62.79018834866403</v>
      </c>
      <c r="D28" s="65"/>
      <c r="E28" s="78" t="s">
        <v>79</v>
      </c>
      <c r="F28" s="97">
        <v>51</v>
      </c>
      <c r="G28" s="105">
        <f>(F28/$F$9)*100</f>
        <v>1.330203442879499</v>
      </c>
    </row>
    <row r="29" spans="1:7" ht="12.75">
      <c r="A29" s="82" t="s">
        <v>87</v>
      </c>
      <c r="B29" s="97">
        <v>299</v>
      </c>
      <c r="C29" s="105">
        <f t="shared" si="2"/>
        <v>6.548401226456417</v>
      </c>
      <c r="D29" s="65"/>
      <c r="E29" s="78" t="s">
        <v>80</v>
      </c>
      <c r="F29" s="97">
        <v>3482</v>
      </c>
      <c r="G29" s="112" t="s">
        <v>261</v>
      </c>
    </row>
    <row r="30" spans="1:7" ht="12.75">
      <c r="A30" s="82" t="s">
        <v>88</v>
      </c>
      <c r="B30" s="97">
        <v>1023</v>
      </c>
      <c r="C30" s="105">
        <f t="shared" si="2"/>
        <v>22.404730617608408</v>
      </c>
      <c r="D30" s="65"/>
      <c r="E30" s="78" t="s">
        <v>81</v>
      </c>
      <c r="F30" s="97">
        <v>407</v>
      </c>
      <c r="G30" s="105">
        <f>(F30/$F$9)*100</f>
        <v>10.615545122587376</v>
      </c>
    </row>
    <row r="31" spans="1:7" ht="12.75">
      <c r="A31" s="82" t="s">
        <v>115</v>
      </c>
      <c r="B31" s="97">
        <v>167</v>
      </c>
      <c r="C31" s="105">
        <f t="shared" si="2"/>
        <v>3.6574682435392027</v>
      </c>
      <c r="D31" s="65"/>
      <c r="E31" s="78" t="s">
        <v>82</v>
      </c>
      <c r="F31" s="97">
        <v>17525</v>
      </c>
      <c r="G31" s="112" t="s">
        <v>261</v>
      </c>
    </row>
    <row r="32" spans="1:7" ht="12.75">
      <c r="A32" s="82" t="s">
        <v>89</v>
      </c>
      <c r="B32" s="97">
        <v>45</v>
      </c>
      <c r="C32" s="105">
        <f t="shared" si="2"/>
        <v>0.985545335085414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165</v>
      </c>
      <c r="C33" s="105">
        <f t="shared" si="2"/>
        <v>3.613666228646518</v>
      </c>
      <c r="D33" s="65"/>
      <c r="E33" s="79" t="s">
        <v>84</v>
      </c>
      <c r="F33" s="80">
        <v>2010</v>
      </c>
      <c r="G33" s="81">
        <f>(F33/$F$33)*100</f>
        <v>100</v>
      </c>
    </row>
    <row r="34" spans="1:7" ht="12.75">
      <c r="A34" s="82" t="s">
        <v>91</v>
      </c>
      <c r="B34" s="120">
        <v>35.2</v>
      </c>
      <c r="C34" s="112" t="s">
        <v>261</v>
      </c>
      <c r="D34" s="65"/>
      <c r="E34" s="78" t="s">
        <v>383</v>
      </c>
      <c r="F34" s="97">
        <v>112</v>
      </c>
      <c r="G34" s="105">
        <f aca="true" t="shared" si="3" ref="G34:G43">(F34/$F$33)*100</f>
        <v>5.5721393034825875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</v>
      </c>
      <c r="G35" s="105">
        <f t="shared" si="3"/>
        <v>0.7960199004975124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97</v>
      </c>
      <c r="G36" s="105">
        <f t="shared" si="3"/>
        <v>4.82587064676617</v>
      </c>
    </row>
    <row r="37" spans="1:7" ht="12.75">
      <c r="A37" s="77" t="s">
        <v>94</v>
      </c>
      <c r="B37" s="80">
        <v>4626</v>
      </c>
      <c r="C37" s="81">
        <f>(B37/$B$37)*100</f>
        <v>100</v>
      </c>
      <c r="D37" s="65"/>
      <c r="E37" s="78" t="s">
        <v>389</v>
      </c>
      <c r="F37" s="97">
        <v>147</v>
      </c>
      <c r="G37" s="105">
        <f t="shared" si="3"/>
        <v>7.313432835820896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280</v>
      </c>
      <c r="G38" s="105">
        <f t="shared" si="3"/>
        <v>13.930348258706468</v>
      </c>
    </row>
    <row r="39" spans="1:7" ht="12.75">
      <c r="A39" s="82" t="s">
        <v>97</v>
      </c>
      <c r="B39" s="98">
        <v>2494</v>
      </c>
      <c r="C39" s="105">
        <f>(B39/$B$37)*100</f>
        <v>53.912667531344574</v>
      </c>
      <c r="D39" s="65"/>
      <c r="E39" s="78" t="s">
        <v>393</v>
      </c>
      <c r="F39" s="97">
        <v>365</v>
      </c>
      <c r="G39" s="105">
        <f t="shared" si="3"/>
        <v>18.1592039800995</v>
      </c>
    </row>
    <row r="40" spans="1:7" ht="12.75">
      <c r="A40" s="82" t="s">
        <v>98</v>
      </c>
      <c r="B40" s="98">
        <v>342</v>
      </c>
      <c r="C40" s="105">
        <f>(B40/$B$37)*100</f>
        <v>7.392996108949417</v>
      </c>
      <c r="D40" s="65"/>
      <c r="E40" s="78" t="s">
        <v>68</v>
      </c>
      <c r="F40" s="97">
        <v>276</v>
      </c>
      <c r="G40" s="105">
        <f t="shared" si="3"/>
        <v>13.73134328358209</v>
      </c>
    </row>
    <row r="41" spans="1:7" ht="12.75">
      <c r="A41" s="82" t="s">
        <v>100</v>
      </c>
      <c r="B41" s="98">
        <v>1203</v>
      </c>
      <c r="C41" s="105">
        <f>(B41/$B$37)*100</f>
        <v>26.00518806744488</v>
      </c>
      <c r="D41" s="65"/>
      <c r="E41" s="78" t="s">
        <v>69</v>
      </c>
      <c r="F41" s="97">
        <v>338</v>
      </c>
      <c r="G41" s="105">
        <f t="shared" si="3"/>
        <v>16.81592039800995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196</v>
      </c>
      <c r="G42" s="105">
        <f t="shared" si="3"/>
        <v>9.751243781094528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183</v>
      </c>
      <c r="G43" s="105">
        <f t="shared" si="3"/>
        <v>9.104477611940299</v>
      </c>
    </row>
    <row r="44" spans="1:7" ht="12.75">
      <c r="A44" s="82" t="s">
        <v>291</v>
      </c>
      <c r="B44" s="98">
        <v>202</v>
      </c>
      <c r="C44" s="105">
        <f>(B44/$B$37)*100</f>
        <v>4.366623432771292</v>
      </c>
      <c r="D44" s="65"/>
      <c r="E44" s="78" t="s">
        <v>93</v>
      </c>
      <c r="F44" s="97">
        <v>72692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385</v>
      </c>
      <c r="C46" s="105">
        <f>(B46/$B$37)*100</f>
        <v>8.322524859489839</v>
      </c>
      <c r="D46" s="65"/>
      <c r="E46" s="78" t="s">
        <v>96</v>
      </c>
      <c r="F46" s="97">
        <v>42650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50795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49238</v>
      </c>
      <c r="G49" s="114" t="s">
        <v>261</v>
      </c>
    </row>
    <row r="50" spans="1:7" ht="13.5" thickTop="1">
      <c r="A50" s="82" t="s">
        <v>116</v>
      </c>
      <c r="B50" s="98">
        <v>161</v>
      </c>
      <c r="C50" s="105">
        <f t="shared" si="4"/>
        <v>3.4803285776048423</v>
      </c>
      <c r="D50" s="65"/>
      <c r="E50" s="78"/>
      <c r="F50" s="86"/>
      <c r="G50" s="85"/>
    </row>
    <row r="51" spans="1:7" ht="12.75">
      <c r="A51" s="82" t="s">
        <v>117</v>
      </c>
      <c r="B51" s="98">
        <v>560</v>
      </c>
      <c r="C51" s="105">
        <f t="shared" si="4"/>
        <v>12.105490704712494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353</v>
      </c>
      <c r="C52" s="105">
        <f t="shared" si="4"/>
        <v>7.630782533506269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384</v>
      </c>
      <c r="C53" s="105">
        <f t="shared" si="4"/>
        <v>8.300907911802852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193</v>
      </c>
      <c r="C54" s="105">
        <f t="shared" si="4"/>
        <v>4.172070903588413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311</v>
      </c>
      <c r="C55" s="105">
        <f t="shared" si="4"/>
        <v>6.722870730652832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760</v>
      </c>
      <c r="C57" s="105">
        <f>(B57/$B$37)*100</f>
        <v>16.428880242109813</v>
      </c>
      <c r="D57" s="65"/>
      <c r="E57" s="79" t="s">
        <v>84</v>
      </c>
      <c r="F57" s="80">
        <v>125</v>
      </c>
      <c r="G57" s="105">
        <f>(F57/L57)*100</f>
        <v>6.218905472636816</v>
      </c>
      <c r="H57" s="79" t="s">
        <v>84</v>
      </c>
      <c r="L57" s="15">
        <v>2010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90</v>
      </c>
      <c r="G58" s="105">
        <f>(F58/L58)*100</f>
        <v>11.264080100125156</v>
      </c>
      <c r="H58" s="78" t="s">
        <v>118</v>
      </c>
      <c r="L58" s="15">
        <v>799</v>
      </c>
    </row>
    <row r="59" spans="1:12" ht="12.75">
      <c r="A59" s="82" t="s">
        <v>112</v>
      </c>
      <c r="B59" s="98">
        <v>635</v>
      </c>
      <c r="C59" s="105">
        <f>(B59/$B$37)*100</f>
        <v>13.72676178123649</v>
      </c>
      <c r="D59" s="65"/>
      <c r="E59" s="78" t="s">
        <v>120</v>
      </c>
      <c r="F59" s="97">
        <v>15</v>
      </c>
      <c r="G59" s="105">
        <f>(F59/L59)*100</f>
        <v>3.95778364116095</v>
      </c>
      <c r="H59" s="78" t="s">
        <v>120</v>
      </c>
      <c r="L59" s="15">
        <v>379</v>
      </c>
    </row>
    <row r="60" spans="1:7" ht="12.75">
      <c r="A60" s="82" t="s">
        <v>113</v>
      </c>
      <c r="B60" s="98">
        <v>627</v>
      </c>
      <c r="C60" s="105">
        <f>(B60/$B$37)*100</f>
        <v>13.553826199740596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308</v>
      </c>
      <c r="C62" s="105">
        <f>(B62/$B$37)*100</f>
        <v>6.658019887591872</v>
      </c>
      <c r="D62" s="65"/>
      <c r="E62" s="79" t="s">
        <v>123</v>
      </c>
      <c r="F62" s="80">
        <v>45</v>
      </c>
      <c r="G62" s="105">
        <f>(F62/L62)*100</f>
        <v>14.85148514851485</v>
      </c>
      <c r="H62" s="79" t="s">
        <v>394</v>
      </c>
      <c r="L62" s="15">
        <v>303</v>
      </c>
    </row>
    <row r="63" spans="1:12" ht="12.75">
      <c r="A63" s="61" t="s">
        <v>293</v>
      </c>
      <c r="B63" s="98">
        <v>244</v>
      </c>
      <c r="C63" s="105">
        <f>(B63/$B$37)*100</f>
        <v>5.27453523562473</v>
      </c>
      <c r="D63" s="65"/>
      <c r="E63" s="78" t="s">
        <v>118</v>
      </c>
      <c r="F63" s="97">
        <v>34</v>
      </c>
      <c r="G63" s="105">
        <f>(F63/L63)*100</f>
        <v>19.767441860465116</v>
      </c>
      <c r="H63" s="78" t="s">
        <v>118</v>
      </c>
      <c r="L63" s="15">
        <v>172</v>
      </c>
    </row>
    <row r="64" spans="1:12" ht="12.75">
      <c r="A64" s="82" t="s">
        <v>114</v>
      </c>
      <c r="B64" s="98">
        <v>90</v>
      </c>
      <c r="C64" s="105">
        <f>(B64/$B$37)*100</f>
        <v>1.9455252918287937</v>
      </c>
      <c r="D64" s="65"/>
      <c r="E64" s="78" t="s">
        <v>120</v>
      </c>
      <c r="F64" s="97">
        <v>9</v>
      </c>
      <c r="G64" s="105">
        <f>(F64/L64)*100</f>
        <v>14.516129032258066</v>
      </c>
      <c r="H64" s="78" t="s">
        <v>120</v>
      </c>
      <c r="L64" s="15">
        <v>62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662</v>
      </c>
      <c r="G66" s="105">
        <f aca="true" t="shared" si="5" ref="G66:G71">(F66/L66)*100</f>
        <v>8.628779979144943</v>
      </c>
      <c r="H66" s="79" t="s">
        <v>124</v>
      </c>
      <c r="L66" s="15">
        <v>7672</v>
      </c>
    </row>
    <row r="67" spans="1:12" ht="12.75">
      <c r="A67" s="82" t="s">
        <v>126</v>
      </c>
      <c r="B67" s="97">
        <v>4085</v>
      </c>
      <c r="C67" s="105">
        <f>(B67/$B$37)*100</f>
        <v>88.30523130134024</v>
      </c>
      <c r="D67" s="65"/>
      <c r="E67" s="78" t="s">
        <v>262</v>
      </c>
      <c r="F67" s="97">
        <v>464</v>
      </c>
      <c r="G67" s="105">
        <f t="shared" si="5"/>
        <v>7.142857142857142</v>
      </c>
      <c r="H67" s="78" t="s">
        <v>262</v>
      </c>
      <c r="L67" s="15">
        <v>6496</v>
      </c>
    </row>
    <row r="68" spans="1:12" ht="12.75">
      <c r="A68" s="82" t="s">
        <v>128</v>
      </c>
      <c r="B68" s="97">
        <v>333</v>
      </c>
      <c r="C68" s="105">
        <f>(B68/$B$37)*100</f>
        <v>7.198443579766536</v>
      </c>
      <c r="D68" s="65"/>
      <c r="E68" s="78" t="s">
        <v>127</v>
      </c>
      <c r="F68" s="97">
        <v>93</v>
      </c>
      <c r="G68" s="105">
        <f t="shared" si="5"/>
        <v>13.636363636363635</v>
      </c>
      <c r="H68" s="78" t="s">
        <v>127</v>
      </c>
      <c r="L68" s="15">
        <v>682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193</v>
      </c>
      <c r="G69" s="105">
        <f t="shared" si="5"/>
        <v>16.481639624252775</v>
      </c>
      <c r="H69" s="78" t="s">
        <v>129</v>
      </c>
      <c r="L69" s="15">
        <v>1171</v>
      </c>
    </row>
    <row r="70" spans="1:12" ht="12.75">
      <c r="A70" s="82" t="s">
        <v>376</v>
      </c>
      <c r="B70" s="97">
        <v>174</v>
      </c>
      <c r="C70" s="105">
        <f>(B70/$B$37)*100</f>
        <v>3.761348897535668</v>
      </c>
      <c r="D70" s="65"/>
      <c r="E70" s="78" t="s">
        <v>130</v>
      </c>
      <c r="F70" s="97">
        <v>182</v>
      </c>
      <c r="G70" s="105">
        <f t="shared" si="5"/>
        <v>24.396782841823057</v>
      </c>
      <c r="H70" s="78" t="s">
        <v>130</v>
      </c>
      <c r="L70" s="15">
        <v>746</v>
      </c>
    </row>
    <row r="71" spans="1:12" ht="13.5" thickBot="1">
      <c r="A71" s="90" t="s">
        <v>371</v>
      </c>
      <c r="B71" s="110">
        <v>34</v>
      </c>
      <c r="C71" s="111">
        <f>(B71/$B$37)*100</f>
        <v>0.7349762213575443</v>
      </c>
      <c r="D71" s="91"/>
      <c r="E71" s="92" t="s">
        <v>131</v>
      </c>
      <c r="F71" s="110">
        <v>240</v>
      </c>
      <c r="G71" s="118">
        <f t="shared" si="5"/>
        <v>10.624169986719787</v>
      </c>
      <c r="H71" s="92" t="s">
        <v>131</v>
      </c>
      <c r="L71" s="15">
        <v>2259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4277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3836</v>
      </c>
      <c r="G9" s="81">
        <f>(F9/$F$9)*100</f>
        <v>100</v>
      </c>
      <c r="I9" s="53"/>
    </row>
    <row r="10" spans="1:7" ht="12.75">
      <c r="A10" s="36" t="s">
        <v>137</v>
      </c>
      <c r="B10" s="97">
        <v>389</v>
      </c>
      <c r="C10" s="105">
        <f aca="true" t="shared" si="0" ref="C10:C18">(B10/$B$8)*100</f>
        <v>9.095160158989945</v>
      </c>
      <c r="E10" s="32" t="s">
        <v>138</v>
      </c>
      <c r="F10" s="97">
        <v>3665</v>
      </c>
      <c r="G10" s="105">
        <f>(F10/$F$9)*100</f>
        <v>95.5422314911366</v>
      </c>
    </row>
    <row r="11" spans="1:7" ht="12.75">
      <c r="A11" s="36" t="s">
        <v>139</v>
      </c>
      <c r="B11" s="97">
        <v>325</v>
      </c>
      <c r="C11" s="105">
        <f t="shared" si="0"/>
        <v>7.598784194528875</v>
      </c>
      <c r="E11" s="32" t="s">
        <v>140</v>
      </c>
      <c r="F11" s="97">
        <v>86</v>
      </c>
      <c r="G11" s="105">
        <f>(F11/$F$9)*100</f>
        <v>2.2419186652763297</v>
      </c>
    </row>
    <row r="12" spans="1:7" ht="12.75">
      <c r="A12" s="36" t="s">
        <v>141</v>
      </c>
      <c r="B12" s="97">
        <v>400</v>
      </c>
      <c r="C12" s="105">
        <f t="shared" si="0"/>
        <v>9.352349777881692</v>
      </c>
      <c r="E12" s="32" t="s">
        <v>142</v>
      </c>
      <c r="F12" s="97">
        <v>85</v>
      </c>
      <c r="G12" s="105">
        <f>(F12/$F$9)*100</f>
        <v>2.21584984358707</v>
      </c>
    </row>
    <row r="13" spans="1:7" ht="12.75">
      <c r="A13" s="36" t="s">
        <v>143</v>
      </c>
      <c r="B13" s="97">
        <v>387</v>
      </c>
      <c r="C13" s="105">
        <f t="shared" si="0"/>
        <v>9.048398410100537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329</v>
      </c>
      <c r="C14" s="105">
        <f t="shared" si="0"/>
        <v>7.6923076923076925</v>
      </c>
      <c r="E14" s="42" t="s">
        <v>145</v>
      </c>
      <c r="F14" s="80">
        <v>482</v>
      </c>
      <c r="G14" s="81">
        <f>(F14/$F$14)*100</f>
        <v>100</v>
      </c>
    </row>
    <row r="15" spans="1:7" ht="12.75">
      <c r="A15" s="36" t="s">
        <v>146</v>
      </c>
      <c r="B15" s="97">
        <v>428</v>
      </c>
      <c r="C15" s="105">
        <f t="shared" si="0"/>
        <v>10.00701426233341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2011</v>
      </c>
      <c r="C16" s="105">
        <f t="shared" si="0"/>
        <v>47.01893850830021</v>
      </c>
      <c r="E16" s="1" t="s">
        <v>149</v>
      </c>
      <c r="F16" s="97">
        <v>12</v>
      </c>
      <c r="G16" s="105">
        <f>(F16/$F$14)*100</f>
        <v>2.4896265560165975</v>
      </c>
    </row>
    <row r="17" spans="1:7" ht="12.75">
      <c r="A17" s="36" t="s">
        <v>150</v>
      </c>
      <c r="B17" s="97">
        <v>8</v>
      </c>
      <c r="C17" s="105">
        <f t="shared" si="0"/>
        <v>0.18704699555763385</v>
      </c>
      <c r="E17" s="1" t="s">
        <v>151</v>
      </c>
      <c r="F17" s="97">
        <v>8</v>
      </c>
      <c r="G17" s="105">
        <f aca="true" t="shared" si="1" ref="G17:G23">(F17/$F$14)*100</f>
        <v>1.6597510373443984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37</v>
      </c>
      <c r="G18" s="105">
        <f t="shared" si="1"/>
        <v>7.676348547717843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131</v>
      </c>
      <c r="G19" s="105">
        <f t="shared" si="1"/>
        <v>27.178423236514522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62</v>
      </c>
      <c r="G20" s="105">
        <f t="shared" si="1"/>
        <v>12.863070539419086</v>
      </c>
    </row>
    <row r="21" spans="1:7" ht="12.75">
      <c r="A21" s="36" t="s">
        <v>156</v>
      </c>
      <c r="B21" s="98">
        <v>285</v>
      </c>
      <c r="C21" s="105">
        <f aca="true" t="shared" si="2" ref="C21:C28">(B21/$B$8)*100</f>
        <v>6.663549216740707</v>
      </c>
      <c r="E21" s="1" t="s">
        <v>157</v>
      </c>
      <c r="F21" s="97">
        <v>177</v>
      </c>
      <c r="G21" s="105">
        <f t="shared" si="1"/>
        <v>36.72199170124482</v>
      </c>
    </row>
    <row r="22" spans="1:7" ht="12.75">
      <c r="A22" s="36" t="s">
        <v>158</v>
      </c>
      <c r="B22" s="98">
        <v>440</v>
      </c>
      <c r="C22" s="105">
        <f t="shared" si="2"/>
        <v>10.287584755669862</v>
      </c>
      <c r="E22" s="1" t="s">
        <v>159</v>
      </c>
      <c r="F22" s="97">
        <v>47</v>
      </c>
      <c r="G22" s="105">
        <f t="shared" si="1"/>
        <v>9.751037344398341</v>
      </c>
    </row>
    <row r="23" spans="1:7" ht="12.75">
      <c r="A23" s="36" t="s">
        <v>160</v>
      </c>
      <c r="B23" s="98">
        <v>431</v>
      </c>
      <c r="C23" s="105">
        <f t="shared" si="2"/>
        <v>10.077156885667524</v>
      </c>
      <c r="E23" s="1" t="s">
        <v>161</v>
      </c>
      <c r="F23" s="98">
        <v>8</v>
      </c>
      <c r="G23" s="105">
        <f t="shared" si="1"/>
        <v>1.6597510373443984</v>
      </c>
    </row>
    <row r="24" spans="1:7" ht="12.75">
      <c r="A24" s="36" t="s">
        <v>162</v>
      </c>
      <c r="B24" s="97">
        <v>962</v>
      </c>
      <c r="C24" s="105">
        <f t="shared" si="2"/>
        <v>22.492401215805472</v>
      </c>
      <c r="E24" s="1" t="s">
        <v>163</v>
      </c>
      <c r="F24" s="97">
        <v>283900</v>
      </c>
      <c r="G24" s="112" t="s">
        <v>261</v>
      </c>
    </row>
    <row r="25" spans="1:7" ht="12.75">
      <c r="A25" s="36" t="s">
        <v>164</v>
      </c>
      <c r="B25" s="97">
        <v>460</v>
      </c>
      <c r="C25" s="105">
        <f t="shared" si="2"/>
        <v>10.755202244563947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407</v>
      </c>
      <c r="C26" s="105">
        <f t="shared" si="2"/>
        <v>9.516015898994624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510</v>
      </c>
      <c r="C27" s="105">
        <f t="shared" si="2"/>
        <v>11.924245966799159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782</v>
      </c>
      <c r="C28" s="105">
        <f t="shared" si="2"/>
        <v>18.28384381575871</v>
      </c>
      <c r="E28" s="32" t="s">
        <v>176</v>
      </c>
      <c r="F28" s="97">
        <v>370</v>
      </c>
      <c r="G28" s="105">
        <f aca="true" t="shared" si="3" ref="G28:G35">(F28/$F$14)*100</f>
        <v>76.76348547717843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184</v>
      </c>
      <c r="C31" s="105">
        <f aca="true" t="shared" si="4" ref="C31:C39">(B31/$B$8)*100</f>
        <v>4.302080897825579</v>
      </c>
      <c r="E31" s="32" t="s">
        <v>181</v>
      </c>
      <c r="F31" s="97">
        <v>9</v>
      </c>
      <c r="G31" s="105">
        <f t="shared" si="3"/>
        <v>1.8672199170124482</v>
      </c>
    </row>
    <row r="32" spans="1:7" ht="12.75">
      <c r="A32" s="36" t="s">
        <v>182</v>
      </c>
      <c r="B32" s="97">
        <v>397</v>
      </c>
      <c r="C32" s="105">
        <f t="shared" si="4"/>
        <v>9.28220715454758</v>
      </c>
      <c r="E32" s="32" t="s">
        <v>183</v>
      </c>
      <c r="F32" s="97">
        <v>55</v>
      </c>
      <c r="G32" s="105">
        <f t="shared" si="3"/>
        <v>11.410788381742739</v>
      </c>
    </row>
    <row r="33" spans="1:7" ht="12.75">
      <c r="A33" s="36" t="s">
        <v>184</v>
      </c>
      <c r="B33" s="97">
        <v>957</v>
      </c>
      <c r="C33" s="105">
        <f t="shared" si="4"/>
        <v>22.37549684358195</v>
      </c>
      <c r="E33" s="32" t="s">
        <v>185</v>
      </c>
      <c r="F33" s="97">
        <v>53</v>
      </c>
      <c r="G33" s="105">
        <f t="shared" si="3"/>
        <v>10.995850622406639</v>
      </c>
    </row>
    <row r="34" spans="1:7" ht="12.75">
      <c r="A34" s="36" t="s">
        <v>186</v>
      </c>
      <c r="B34" s="97">
        <v>1054</v>
      </c>
      <c r="C34" s="105">
        <f t="shared" si="4"/>
        <v>24.64344166471826</v>
      </c>
      <c r="E34" s="32" t="s">
        <v>187</v>
      </c>
      <c r="F34" s="97">
        <v>91</v>
      </c>
      <c r="G34" s="105">
        <f t="shared" si="3"/>
        <v>18.87966804979253</v>
      </c>
    </row>
    <row r="35" spans="1:7" ht="12.75">
      <c r="A35" s="36" t="s">
        <v>188</v>
      </c>
      <c r="B35" s="97">
        <v>928</v>
      </c>
      <c r="C35" s="105">
        <f t="shared" si="4"/>
        <v>21.697451484685526</v>
      </c>
      <c r="E35" s="32" t="s">
        <v>189</v>
      </c>
      <c r="F35" s="97">
        <v>162</v>
      </c>
      <c r="G35" s="105">
        <f t="shared" si="3"/>
        <v>33.60995850622407</v>
      </c>
    </row>
    <row r="36" spans="1:7" ht="12.75">
      <c r="A36" s="36" t="s">
        <v>190</v>
      </c>
      <c r="B36" s="97">
        <v>510</v>
      </c>
      <c r="C36" s="105">
        <f t="shared" si="4"/>
        <v>11.924245966799159</v>
      </c>
      <c r="E36" s="32" t="s">
        <v>191</v>
      </c>
      <c r="F36" s="97">
        <v>1687</v>
      </c>
      <c r="G36" s="112" t="s">
        <v>261</v>
      </c>
    </row>
    <row r="37" spans="1:7" ht="12.75">
      <c r="A37" s="36" t="s">
        <v>192</v>
      </c>
      <c r="B37" s="97">
        <v>141</v>
      </c>
      <c r="C37" s="105">
        <f t="shared" si="4"/>
        <v>3.296703296703297</v>
      </c>
      <c r="E37" s="32" t="s">
        <v>193</v>
      </c>
      <c r="F37" s="97">
        <v>112</v>
      </c>
      <c r="G37" s="105">
        <f>(F37/$F$14)*100</f>
        <v>23.236514522821576</v>
      </c>
    </row>
    <row r="38" spans="1:7" ht="12.75">
      <c r="A38" s="36" t="s">
        <v>194</v>
      </c>
      <c r="B38" s="97">
        <v>52</v>
      </c>
      <c r="C38" s="105">
        <f t="shared" si="4"/>
        <v>1.21580547112462</v>
      </c>
      <c r="E38" s="32" t="s">
        <v>191</v>
      </c>
      <c r="F38" s="97">
        <v>541</v>
      </c>
      <c r="G38" s="112" t="s">
        <v>261</v>
      </c>
    </row>
    <row r="39" spans="1:7" ht="12.75">
      <c r="A39" s="36" t="s">
        <v>195</v>
      </c>
      <c r="B39" s="97">
        <v>54</v>
      </c>
      <c r="C39" s="105">
        <f t="shared" si="4"/>
        <v>1.2625672200140285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3836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132</v>
      </c>
      <c r="G43" s="105">
        <f aca="true" t="shared" si="5" ref="G43:G48">(F43/$F$14)*100</f>
        <v>27.385892116182575</v>
      </c>
    </row>
    <row r="44" spans="1:7" ht="12.75">
      <c r="A44" s="36" t="s">
        <v>209</v>
      </c>
      <c r="B44" s="98">
        <v>1151</v>
      </c>
      <c r="C44" s="105">
        <f aca="true" t="shared" si="6" ref="C44:C49">(B44/$B$42)*100</f>
        <v>30.005213764337853</v>
      </c>
      <c r="E44" s="32" t="s">
        <v>210</v>
      </c>
      <c r="F44" s="97">
        <v>68</v>
      </c>
      <c r="G44" s="105">
        <f t="shared" si="5"/>
        <v>14.107883817427386</v>
      </c>
    </row>
    <row r="45" spans="1:7" ht="12.75">
      <c r="A45" s="36" t="s">
        <v>211</v>
      </c>
      <c r="B45" s="98">
        <v>1503</v>
      </c>
      <c r="C45" s="105">
        <f t="shared" si="6"/>
        <v>39.18143899895725</v>
      </c>
      <c r="E45" s="32" t="s">
        <v>212</v>
      </c>
      <c r="F45" s="97">
        <v>29</v>
      </c>
      <c r="G45" s="105">
        <f t="shared" si="5"/>
        <v>6.016597510373444</v>
      </c>
    </row>
    <row r="46" spans="1:7" ht="12.75">
      <c r="A46" s="36" t="s">
        <v>213</v>
      </c>
      <c r="B46" s="98">
        <v>507</v>
      </c>
      <c r="C46" s="105">
        <f t="shared" si="6"/>
        <v>13.21689259645464</v>
      </c>
      <c r="E46" s="32" t="s">
        <v>214</v>
      </c>
      <c r="F46" s="97">
        <v>44</v>
      </c>
      <c r="G46" s="105">
        <f t="shared" si="5"/>
        <v>9.12863070539419</v>
      </c>
    </row>
    <row r="47" spans="1:7" ht="12.75">
      <c r="A47" s="36" t="s">
        <v>215</v>
      </c>
      <c r="B47" s="97">
        <v>369</v>
      </c>
      <c r="C47" s="105">
        <f t="shared" si="6"/>
        <v>9.619395203336808</v>
      </c>
      <c r="E47" s="32" t="s">
        <v>216</v>
      </c>
      <c r="F47" s="97">
        <v>24</v>
      </c>
      <c r="G47" s="105">
        <f t="shared" si="5"/>
        <v>4.979253112033195</v>
      </c>
    </row>
    <row r="48" spans="1:7" ht="12.75">
      <c r="A48" s="36" t="s">
        <v>217</v>
      </c>
      <c r="B48" s="97">
        <v>132</v>
      </c>
      <c r="C48" s="105">
        <f t="shared" si="6"/>
        <v>3.441084462982273</v>
      </c>
      <c r="E48" s="32" t="s">
        <v>218</v>
      </c>
      <c r="F48" s="97">
        <v>185</v>
      </c>
      <c r="G48" s="105">
        <f t="shared" si="5"/>
        <v>38.38174273858922</v>
      </c>
    </row>
    <row r="49" spans="1:7" ht="12.75">
      <c r="A49" s="36" t="s">
        <v>219</v>
      </c>
      <c r="B49" s="97">
        <v>174</v>
      </c>
      <c r="C49" s="105">
        <f t="shared" si="6"/>
        <v>4.535974973931179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2123</v>
      </c>
      <c r="G51" s="81">
        <f>(F51/F$51)*100</f>
        <v>100</v>
      </c>
    </row>
    <row r="52" spans="1:7" ht="12.75">
      <c r="A52" s="4" t="s">
        <v>223</v>
      </c>
      <c r="B52" s="97">
        <v>364</v>
      </c>
      <c r="C52" s="105">
        <f>(B52/$B$42)*100</f>
        <v>9.48905109489051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2126</v>
      </c>
      <c r="C53" s="105">
        <f>(B53/$B$42)*100</f>
        <v>55.42231491136601</v>
      </c>
      <c r="E53" s="32" t="s">
        <v>226</v>
      </c>
      <c r="F53" s="97">
        <v>19</v>
      </c>
      <c r="G53" s="105">
        <f>(F53/F$51)*100</f>
        <v>0.8949599623174752</v>
      </c>
    </row>
    <row r="54" spans="1:7" ht="12.75">
      <c r="A54" s="4" t="s">
        <v>227</v>
      </c>
      <c r="B54" s="97">
        <v>1214</v>
      </c>
      <c r="C54" s="105">
        <f>(B54/$B$42)*100</f>
        <v>31.64754953076121</v>
      </c>
      <c r="E54" s="32" t="s">
        <v>228</v>
      </c>
      <c r="F54" s="97">
        <v>20</v>
      </c>
      <c r="G54" s="105">
        <f aca="true" t="shared" si="7" ref="G54:G60">(F54/F$51)*100</f>
        <v>0.9420631182289214</v>
      </c>
    </row>
    <row r="55" spans="1:7" ht="12.75">
      <c r="A55" s="4" t="s">
        <v>229</v>
      </c>
      <c r="B55" s="97">
        <v>132</v>
      </c>
      <c r="C55" s="105">
        <f>(B55/$B$42)*100</f>
        <v>3.441084462982273</v>
      </c>
      <c r="E55" s="32" t="s">
        <v>230</v>
      </c>
      <c r="F55" s="97">
        <v>53</v>
      </c>
      <c r="G55" s="105">
        <f t="shared" si="7"/>
        <v>2.4964672633066414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146</v>
      </c>
      <c r="G56" s="105">
        <f t="shared" si="7"/>
        <v>6.877060763071126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459</v>
      </c>
      <c r="G57" s="105">
        <f t="shared" si="7"/>
        <v>21.620348563353744</v>
      </c>
    </row>
    <row r="58" spans="1:7" ht="12.75">
      <c r="A58" s="36" t="s">
        <v>234</v>
      </c>
      <c r="B58" s="97">
        <v>2153</v>
      </c>
      <c r="C58" s="105">
        <f aca="true" t="shared" si="8" ref="C58:C66">(B58/$B$42)*100</f>
        <v>56.12617309697602</v>
      </c>
      <c r="E58" s="32" t="s">
        <v>235</v>
      </c>
      <c r="F58" s="97">
        <v>503</v>
      </c>
      <c r="G58" s="105">
        <f t="shared" si="7"/>
        <v>23.69288742345737</v>
      </c>
    </row>
    <row r="59" spans="1:7" ht="12.75">
      <c r="A59" s="36" t="s">
        <v>236</v>
      </c>
      <c r="B59" s="97">
        <v>66</v>
      </c>
      <c r="C59" s="105">
        <f t="shared" si="8"/>
        <v>1.7205422314911365</v>
      </c>
      <c r="E59" s="32" t="s">
        <v>237</v>
      </c>
      <c r="F59" s="98">
        <v>780</v>
      </c>
      <c r="G59" s="105">
        <f t="shared" si="7"/>
        <v>36.74046161092793</v>
      </c>
    </row>
    <row r="60" spans="1:7" ht="12.75">
      <c r="A60" s="36" t="s">
        <v>238</v>
      </c>
      <c r="B60" s="97">
        <v>1235</v>
      </c>
      <c r="C60" s="105">
        <f t="shared" si="8"/>
        <v>32.19499478623567</v>
      </c>
      <c r="E60" s="32" t="s">
        <v>239</v>
      </c>
      <c r="F60" s="97">
        <v>143</v>
      </c>
      <c r="G60" s="105">
        <f t="shared" si="7"/>
        <v>6.7357512953367875</v>
      </c>
    </row>
    <row r="61" spans="1:7" ht="12.75">
      <c r="A61" s="36" t="s">
        <v>240</v>
      </c>
      <c r="B61" s="97">
        <v>337</v>
      </c>
      <c r="C61" s="105">
        <f t="shared" si="8"/>
        <v>8.7851929092805</v>
      </c>
      <c r="E61" s="32" t="s">
        <v>163</v>
      </c>
      <c r="F61" s="97">
        <v>1209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0.46923879040667366</v>
      </c>
      <c r="E65" s="32" t="s">
        <v>208</v>
      </c>
      <c r="F65" s="97">
        <v>271</v>
      </c>
      <c r="G65" s="105">
        <f aca="true" t="shared" si="9" ref="G65:G71">(F65/F$51)*100</f>
        <v>12.764955252001883</v>
      </c>
    </row>
    <row r="66" spans="1:7" ht="12.75">
      <c r="A66" s="36" t="s">
        <v>247</v>
      </c>
      <c r="B66" s="97">
        <v>27</v>
      </c>
      <c r="C66" s="105">
        <f t="shared" si="8"/>
        <v>0.7038581856100105</v>
      </c>
      <c r="E66" s="32" t="s">
        <v>210</v>
      </c>
      <c r="F66" s="97">
        <v>302</v>
      </c>
      <c r="G66" s="105">
        <f t="shared" si="9"/>
        <v>14.22515308525671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276</v>
      </c>
      <c r="G67" s="105">
        <f t="shared" si="9"/>
        <v>13.000471031559114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205</v>
      </c>
      <c r="G68" s="105">
        <f t="shared" si="9"/>
        <v>9.656146961846444</v>
      </c>
    </row>
    <row r="69" spans="1:7" ht="12.75">
      <c r="A69" s="36" t="s">
        <v>249</v>
      </c>
      <c r="B69" s="97">
        <v>39</v>
      </c>
      <c r="C69" s="105">
        <f>(B69/$B$42)*100</f>
        <v>1.0166840458811262</v>
      </c>
      <c r="E69" s="32" t="s">
        <v>216</v>
      </c>
      <c r="F69" s="97">
        <v>169</v>
      </c>
      <c r="G69" s="105">
        <f t="shared" si="9"/>
        <v>7.960433349034385</v>
      </c>
    </row>
    <row r="70" spans="1:7" ht="12.75">
      <c r="A70" s="36" t="s">
        <v>251</v>
      </c>
      <c r="B70" s="97">
        <v>12</v>
      </c>
      <c r="C70" s="105">
        <f>(B70/$B$42)*100</f>
        <v>0.31282586027111575</v>
      </c>
      <c r="E70" s="32" t="s">
        <v>218</v>
      </c>
      <c r="F70" s="97">
        <v>654</v>
      </c>
      <c r="G70" s="105">
        <f t="shared" si="9"/>
        <v>30.80546396608573</v>
      </c>
    </row>
    <row r="71" spans="1:7" ht="12.75">
      <c r="A71" s="54" t="s">
        <v>252</v>
      </c>
      <c r="B71" s="103">
        <v>60</v>
      </c>
      <c r="C71" s="115">
        <f>(B71/$B$42)*100</f>
        <v>1.5641293013555788</v>
      </c>
      <c r="D71" s="41"/>
      <c r="E71" s="44" t="s">
        <v>220</v>
      </c>
      <c r="F71" s="103">
        <v>246</v>
      </c>
      <c r="G71" s="115">
        <f t="shared" si="9"/>
        <v>11.587376354215733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2002-06-06T13:37:26Z</dcterms:modified>
  <cp:category/>
  <cp:version/>
  <cp:contentType/>
  <cp:contentStatus/>
</cp:coreProperties>
</file>