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<sst xmlns="http://schemas.openxmlformats.org/spreadsheetml/2006/main" count="674" uniqueCount="437">
  <si>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</si>
  <si>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</si>
  <si>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</si>
  <si>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</si>
  <si>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</si>
  <si>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</si>
  <si>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</si>
  <si>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</si>
  <si>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</si>
  <si>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</si>
  <si>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</si>
  <si>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</si>
  <si>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</si>
  <si>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</si>
  <si>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</si>
  <si>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</si>
  <si>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</si>
  <si>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</si>
  <si>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</si>
  <si>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</si>
  <si>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</si>
  <si>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</si>
  <si>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</si>
  <si>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</si>
  <si>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</si>
  <si>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</si>
  <si>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</si>
  <si>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</si>
  <si>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</si>
  <si>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</si>
  <si>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</si>
  <si>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</si>
  <si>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</si>
  <si>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</si>
  <si>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</si>
  <si>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</si>
  <si>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</si>
  <si>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</si>
  <si>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</si>
  <si>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</si>
  <si>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</si>
  <si>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</si>
  <si>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</si>
  <si>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</si>
  <si>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</si>
  <si>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</si>
  <si>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</si>
  <si>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</si>
  <si>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</si>
  <si>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</si>
  <si>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</si>
  <si>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</si>
  <si>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</si>
  <si>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</si>
  <si>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</si>
  <si>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</si>
  <si>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</si>
  <si>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</si>
  <si>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</si>
  <si>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</si>
  <si>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</si>
  <si>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</si>
  <si>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</si>
  <si>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</si>
  <si>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</si>
  <si>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</si>
  <si>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</si>
  <si>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</si>
  <si>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</si>
  <si>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</si>
  <si>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</si>
  <si>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</si>
  <si>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</si>
  <si>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</si>
  <si>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</si>
  <si>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</si>
  <si>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</si>
  <si>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</si>
  <si>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</si>
  <si>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</si>
  <si>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</si>
  <si>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</si>
  <si>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</si>
  <si>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</si>
  <si>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</si>
  <si>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</si>
  <si>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</si>
  <si>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</si>
  <si>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</si>
  <si>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</si>
  <si>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</si>
  <si>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</si>
  <si>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</si>
  <si>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</si>
  <si>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</si>
  <si>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</si>
  <si>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</si>
  <si>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</si>
  <si>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</si>
  <si>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</si>
  <si>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</si>
  <si>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</si>
  <si>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</si>
  <si>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</si>
  <si>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</si>
  <si>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</si>
  <si>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</si>
  <si>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</si>
  <si>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</si>
  <si>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</si>
  <si>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</si>
  <si>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</si>
  <si>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</si>
  <si>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</si>
  <si>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</si>
  <si>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</si>
  <si>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</si>
  <si>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</si>
  <si>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</si>
  <si>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</si>
  <si>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</si>
  <si>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</si>
  <si>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</si>
  <si>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</si>
  <si>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</si>
  <si>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</si>
  <si>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</si>
  <si>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</si>
  <si>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</si>
  <si>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</si>
  <si>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</si>
  <si>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</si>
  <si>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</si>
  <si>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</si>
  <si>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</si>
  <si>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</si>
  <si>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</si>
  <si>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</si>
  <si>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</si>
  <si>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</si>
  <si>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</si>
  <si>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</si>
  <si>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</si>
  <si>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</si>
  <si>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</si>
  <si>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</si>
  <si>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</si>
  <si>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</si>
  <si>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</si>
  <si>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</si>
  <si>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</si>
  <si>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</si>
  <si>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</si>
  <si>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</si>
  <si>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</si>
  <si>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</si>
  <si>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</si>
  <si>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</si>
  <si>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</si>
  <si>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</si>
  <si>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</si>
  <si>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</si>
  <si>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</si>
  <si>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</si>
  <si>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</si>
  <si>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</si>
  <si>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</si>
  <si>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</si>
  <si>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</si>
  <si>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</si>
  <si>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</si>
  <si>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</si>
  <si>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</si>
  <si>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</si>
  <si>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</si>
  <si>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</si>
  <si>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</si>
  <si>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</si>
  <si>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</si>
  <si>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</si>
  <si>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</si>
  <si>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</si>
  <si>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</si>
  <si>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</si>
  <si>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</si>
  <si>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</si>
  <si>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</si>
  <si>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</si>
  <si>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</si>
  <si>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</si>
  <si>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</si>
  <si>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</si>
  <si>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</si>
  <si>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</si>
  <si>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</si>
  <si>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</si>
  <si>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</si>
  <si>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</si>
  <si>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</si>
  <si>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</si>
  <si>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</si>
  <si>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</si>
  <si>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</si>
  <si>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</si>
  <si>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</si>
  <si>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</si>
  <si>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</si>
  <si>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</si>
  <si>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</si>
  <si>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</si>
  <si>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</si>
  <si>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</si>
  <si>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</si>
  <si>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</si>
  <si>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</si>
  <si>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</si>
  <si>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</si>
  <si>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</si>
  <si>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</si>
  <si>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</si>
  <si>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</si>
  <si>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</si>
  <si>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</si>
  <si>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</si>
  <si>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</si>
  <si>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</si>
  <si>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</si>
  <si>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</si>
  <si>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</si>
  <si>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</si>
  <si>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</si>
  <si>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</si>
  <si>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</si>
  <si>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</si>
  <si>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</si>
  <si>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</si>
  <si>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</si>
  <si>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</si>
  <si>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</si>
  <si>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</si>
  <si>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</si>
  <si>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</si>
  <si>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</si>
  <si>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</si>
  <si>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</si>
  <si>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</si>
  <si>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</si>
  <si>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</si>
  <si>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</si>
  <si>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</si>
  <si>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</si>
  <si>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</si>
  <si>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</si>
  <si>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</si>
  <si>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</si>
  <si>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</si>
  <si>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</si>
  <si>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</si>
  <si>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</si>
  <si>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</si>
  <si>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</si>
  <si>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</si>
  <si>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</si>
  <si>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</si>
  <si>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</si>
  <si>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</si>
  <si>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</si>
  <si>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</si>
  <si>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</si>
  <si>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</si>
  <si>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</si>
  <si>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</si>
  <si>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</si>
  <si>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</si>
  <si>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</si>
  <si>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</si>
  <si>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</si>
  <si>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</si>
  <si>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</si>
  <si>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</si>
  <si>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</si>
  <si>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</si>
  <si>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</si>
  <si>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</si>
  <si>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</si>
  <si>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</si>
  <si>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</si>
  <si>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</si>
  <si>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</si>
  <si>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</si>
  <si>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</si>
  <si>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</si>
  <si>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</si>
  <si>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</si>
  <si>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</si>
  <si>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</si>
  <si>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</si>
  <si>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</si>
  <si>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</si>
  <si>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</si>
  <si>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</si>
  <si>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</si>
  <si>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</si>
  <si>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</si>
  <si>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</si>
  <si>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</si>
  <si>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</si>
  <si>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</si>
  <si>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</si>
  <si>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</si>
  <si>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</si>
  <si>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</si>
  <si>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</si>
  <si>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</si>
  <si>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</si>
  <si>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</si>
  <si>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</si>
  <si>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</si>
  <si>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</si>
  <si>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</si>
  <si>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</si>
  <si>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</si>
  <si>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</si>
  <si>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</si>
  <si>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</si>
  <si>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</si>
  <si>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</si>
  <si>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</si>
  <si>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</si>
  <si>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</si>
  <si>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</si>
  <si>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</si>
  <si>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</si>
  <si>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</si>
  <si>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</si>
  <si>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</si>
  <si>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</si>
  <si>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</si>
  <si>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</si>
  <si>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</si>
  <si>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</si>
  <si>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</si>
  <si>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</si>
  <si>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</si>
  <si>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</si>
  <si>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</si>
  <si>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</si>
  <si>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</si>
  <si>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</si>
  <si>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</si>
  <si>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</si>
  <si>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</si>
  <si>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</si>
  <si>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</si>
  <si>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</si>
  <si>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</si>
  <si>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</si>
  <si>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</si>
  <si>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</si>
  <si>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</si>
  <si>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</si>
  <si>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</si>
  <si>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</si>
  <si>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</si>
  <si>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</si>
  <si>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</si>
  <si>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</si>
  <si>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</si>
  <si>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</si>
  <si>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</si>
  <si>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</si>
  <si>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</si>
  <si>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</si>
  <si>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</si>
  <si>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</si>
  <si>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</si>
  <si>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</si>
  <si>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</si>
  <si>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</si>
  <si>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</si>
  <si>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</si>
  <si>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</si>
  <si>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</si>
  <si>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</si>
  <si>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</si>
  <si>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</si>
  <si>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</si>
  <si>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</si>
  <si>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</si>
  <si>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</si>
  <si>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</si>
  <si>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</si>
  <si>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</si>
  <si>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</si>
  <si>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</si>
  <si>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</si>
  <si>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Emerson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</si>
  <si>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Emerson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</si>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</sst>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7197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7197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3432</v>
      </c>
      <c r="C9" s="150">
        <f>(B9/$B$7)*100</f>
        <v>47.68653605669029</v>
      </c>
      <c r="D9" s="151"/>
      <c r="E9" s="151" t="s">
        <v>403</v>
      </c>
      <c r="F9" s="149">
        <v>332</v>
      </c>
      <c r="G9" s="152">
        <f t="shared" si="0"/>
        <v>4.613033208281228</v>
      </c>
    </row>
    <row r="10" spans="1:7" ht="12.75">
      <c r="A10" s="148" t="s">
        <v>404</v>
      </c>
      <c r="B10" s="149">
        <v>3765</v>
      </c>
      <c r="C10" s="150">
        <f>(B10/$B$7)*100</f>
        <v>52.31346394330971</v>
      </c>
      <c r="D10" s="151"/>
      <c r="E10" s="151" t="s">
        <v>405</v>
      </c>
      <c r="F10" s="149">
        <v>22</v>
      </c>
      <c r="G10" s="152">
        <f t="shared" si="0"/>
        <v>0.30568292344032233</v>
      </c>
    </row>
    <row r="11" spans="1:7" ht="12.75">
      <c r="A11" s="148"/>
      <c r="B11" s="149"/>
      <c r="C11" s="150"/>
      <c r="D11" s="151"/>
      <c r="E11" s="151" t="s">
        <v>406</v>
      </c>
      <c r="F11" s="149">
        <v>65</v>
      </c>
      <c r="G11" s="152">
        <f t="shared" si="0"/>
        <v>0.9031540919827706</v>
      </c>
    </row>
    <row r="12" spans="1:7" ht="12.75">
      <c r="A12" s="148" t="s">
        <v>407</v>
      </c>
      <c r="B12" s="149">
        <v>500</v>
      </c>
      <c r="C12" s="150">
        <f aca="true" t="shared" si="1" ref="C12:C24">B12*100/B$7</f>
        <v>6.947339169098235</v>
      </c>
      <c r="D12" s="151"/>
      <c r="E12" s="151" t="s">
        <v>408</v>
      </c>
      <c r="F12" s="149">
        <v>62</v>
      </c>
      <c r="G12" s="152">
        <f t="shared" si="0"/>
        <v>0.8614700569681812</v>
      </c>
    </row>
    <row r="13" spans="1:7" ht="12.75">
      <c r="A13" s="148" t="s">
        <v>409</v>
      </c>
      <c r="B13" s="149">
        <v>473</v>
      </c>
      <c r="C13" s="150">
        <f t="shared" si="1"/>
        <v>6.572182853966931</v>
      </c>
      <c r="D13" s="151"/>
      <c r="E13" s="151" t="s">
        <v>410</v>
      </c>
      <c r="F13" s="149">
        <v>183</v>
      </c>
      <c r="G13" s="152">
        <f t="shared" si="0"/>
        <v>2.542726135889954</v>
      </c>
    </row>
    <row r="14" spans="1:7" ht="12.75">
      <c r="A14" s="148" t="s">
        <v>411</v>
      </c>
      <c r="B14" s="149">
        <v>460</v>
      </c>
      <c r="C14" s="150">
        <f t="shared" si="1"/>
        <v>6.391552035570377</v>
      </c>
      <c r="D14" s="151"/>
      <c r="E14" s="151" t="s">
        <v>412</v>
      </c>
      <c r="F14" s="149">
        <v>6865</v>
      </c>
      <c r="G14" s="152">
        <f t="shared" si="0"/>
        <v>95.38696679171878</v>
      </c>
    </row>
    <row r="15" spans="1:7" ht="12.75">
      <c r="A15" s="148" t="s">
        <v>413</v>
      </c>
      <c r="B15" s="149">
        <v>356</v>
      </c>
      <c r="C15" s="150">
        <f t="shared" si="1"/>
        <v>4.946505488397944</v>
      </c>
      <c r="D15" s="151"/>
      <c r="E15" s="151" t="s">
        <v>414</v>
      </c>
      <c r="F15" s="149">
        <v>6209</v>
      </c>
      <c r="G15" s="152">
        <f t="shared" si="0"/>
        <v>86.27205780186189</v>
      </c>
    </row>
    <row r="16" spans="1:7" ht="12.75">
      <c r="A16" s="148" t="s">
        <v>415</v>
      </c>
      <c r="B16" s="149">
        <v>278</v>
      </c>
      <c r="C16" s="150">
        <f t="shared" si="1"/>
        <v>3.8627205780186187</v>
      </c>
      <c r="D16" s="151"/>
      <c r="E16" s="151"/>
      <c r="F16" s="141"/>
      <c r="G16" s="146"/>
    </row>
    <row r="17" spans="1:7" ht="12.75">
      <c r="A17" s="148" t="s">
        <v>416</v>
      </c>
      <c r="B17" s="149">
        <v>784</v>
      </c>
      <c r="C17" s="150">
        <f t="shared" si="1"/>
        <v>10.893427817146033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1192</v>
      </c>
      <c r="C18" s="150">
        <f t="shared" si="1"/>
        <v>16.562456579130192</v>
      </c>
      <c r="D18" s="151"/>
      <c r="E18" s="143" t="s">
        <v>419</v>
      </c>
      <c r="F18" s="141">
        <v>7197</v>
      </c>
      <c r="G18" s="147">
        <v>100</v>
      </c>
    </row>
    <row r="19" spans="1:7" ht="12.75">
      <c r="A19" s="148" t="s">
        <v>420</v>
      </c>
      <c r="B19" s="149">
        <v>1038</v>
      </c>
      <c r="C19" s="150">
        <f t="shared" si="1"/>
        <v>14.422676115047937</v>
      </c>
      <c r="D19" s="151"/>
      <c r="E19" s="151" t="s">
        <v>421</v>
      </c>
      <c r="F19" s="149">
        <v>6907</v>
      </c>
      <c r="G19" s="152">
        <f aca="true" t="shared" si="2" ref="G19:G30">F19*100/F$18</f>
        <v>95.97054328192303</v>
      </c>
    </row>
    <row r="20" spans="1:7" ht="12.75">
      <c r="A20" s="148" t="s">
        <v>422</v>
      </c>
      <c r="B20" s="149">
        <v>390</v>
      </c>
      <c r="C20" s="150">
        <f t="shared" si="1"/>
        <v>5.418924551896624</v>
      </c>
      <c r="D20" s="151"/>
      <c r="E20" s="151" t="s">
        <v>423</v>
      </c>
      <c r="F20" s="149">
        <v>2373</v>
      </c>
      <c r="G20" s="152">
        <f t="shared" si="2"/>
        <v>32.972071696540226</v>
      </c>
    </row>
    <row r="21" spans="1:7" ht="12.75">
      <c r="A21" s="148" t="s">
        <v>424</v>
      </c>
      <c r="B21" s="149">
        <v>375</v>
      </c>
      <c r="C21" s="150">
        <f t="shared" si="1"/>
        <v>5.2105043768236765</v>
      </c>
      <c r="D21" s="151"/>
      <c r="E21" s="151" t="s">
        <v>425</v>
      </c>
      <c r="F21" s="149">
        <v>1721</v>
      </c>
      <c r="G21" s="152">
        <f t="shared" si="2"/>
        <v>23.912741420036127</v>
      </c>
    </row>
    <row r="22" spans="1:7" ht="12.75">
      <c r="A22" s="148" t="s">
        <v>426</v>
      </c>
      <c r="B22" s="149">
        <v>627</v>
      </c>
      <c r="C22" s="150">
        <f t="shared" si="1"/>
        <v>8.711963318049188</v>
      </c>
      <c r="D22" s="151"/>
      <c r="E22" s="151" t="s">
        <v>427</v>
      </c>
      <c r="F22" s="149">
        <v>2271</v>
      </c>
      <c r="G22" s="152">
        <f t="shared" si="2"/>
        <v>31.554814506044185</v>
      </c>
    </row>
    <row r="23" spans="1:7" ht="12.75">
      <c r="A23" s="148" t="s">
        <v>428</v>
      </c>
      <c r="B23" s="149">
        <v>462</v>
      </c>
      <c r="C23" s="150">
        <f t="shared" si="1"/>
        <v>6.4193413922467695</v>
      </c>
      <c r="D23" s="151"/>
      <c r="E23" s="151" t="s">
        <v>429</v>
      </c>
      <c r="F23" s="149">
        <v>1590</v>
      </c>
      <c r="G23" s="152">
        <f t="shared" si="2"/>
        <v>22.09253855773239</v>
      </c>
    </row>
    <row r="24" spans="1:7" ht="12.75">
      <c r="A24" s="148" t="s">
        <v>430</v>
      </c>
      <c r="B24" s="149">
        <v>262</v>
      </c>
      <c r="C24" s="150">
        <f t="shared" si="1"/>
        <v>3.6404057246074752</v>
      </c>
      <c r="D24" s="151"/>
      <c r="E24" s="151" t="s">
        <v>431</v>
      </c>
      <c r="F24" s="149">
        <v>384</v>
      </c>
      <c r="G24" s="152">
        <f t="shared" si="2"/>
        <v>5.335556481867445</v>
      </c>
    </row>
    <row r="25" spans="1:7" ht="12.75">
      <c r="A25" s="148"/>
      <c r="B25" s="149"/>
      <c r="C25" s="153"/>
      <c r="D25" s="151"/>
      <c r="E25" s="151" t="s">
        <v>432</v>
      </c>
      <c r="F25" s="149">
        <v>72</v>
      </c>
      <c r="G25" s="152">
        <f t="shared" si="2"/>
        <v>1.0004168403501459</v>
      </c>
    </row>
    <row r="26" spans="1:7" ht="12.75">
      <c r="A26" s="148" t="s">
        <v>433</v>
      </c>
      <c r="B26" s="154">
        <v>41.1</v>
      </c>
      <c r="C26" s="155" t="s">
        <v>261</v>
      </c>
      <c r="D26" s="151"/>
      <c r="E26" s="156" t="s">
        <v>434</v>
      </c>
      <c r="F26" s="149">
        <v>158</v>
      </c>
      <c r="G26" s="152">
        <f t="shared" si="2"/>
        <v>2.1953591774350425</v>
      </c>
    </row>
    <row r="27" spans="1:7" ht="12.75">
      <c r="A27" s="148"/>
      <c r="B27" s="149"/>
      <c r="C27" s="153"/>
      <c r="D27" s="151"/>
      <c r="E27" s="157" t="s">
        <v>435</v>
      </c>
      <c r="F27" s="149">
        <v>44</v>
      </c>
      <c r="G27" s="152">
        <f t="shared" si="2"/>
        <v>0.6113658468806447</v>
      </c>
    </row>
    <row r="28" spans="1:7" ht="12.75">
      <c r="A28" s="148" t="s">
        <v>262</v>
      </c>
      <c r="B28" s="149">
        <v>5527</v>
      </c>
      <c r="C28" s="150">
        <f aca="true" t="shared" si="3" ref="C28:C35">B28*100/B$7</f>
        <v>76.79588717521189</v>
      </c>
      <c r="D28" s="151"/>
      <c r="E28" s="151" t="s">
        <v>436</v>
      </c>
      <c r="F28" s="149">
        <v>290</v>
      </c>
      <c r="G28" s="152">
        <f t="shared" si="2"/>
        <v>4.029456718076976</v>
      </c>
    </row>
    <row r="29" spans="1:7" ht="12.75">
      <c r="A29" s="148" t="s">
        <v>0</v>
      </c>
      <c r="B29" s="149">
        <v>2575</v>
      </c>
      <c r="C29" s="150">
        <f t="shared" si="3"/>
        <v>35.778796720855915</v>
      </c>
      <c r="D29" s="151"/>
      <c r="E29" s="151" t="s">
        <v>1</v>
      </c>
      <c r="F29" s="149">
        <v>269</v>
      </c>
      <c r="G29" s="152">
        <f t="shared" si="2"/>
        <v>3.7376684729748506</v>
      </c>
    </row>
    <row r="30" spans="1:7" ht="12.75">
      <c r="A30" s="148" t="s">
        <v>2</v>
      </c>
      <c r="B30" s="149">
        <v>2952</v>
      </c>
      <c r="C30" s="150">
        <f t="shared" si="3"/>
        <v>41.01709045435598</v>
      </c>
      <c r="D30" s="151"/>
      <c r="E30" s="151" t="s">
        <v>3</v>
      </c>
      <c r="F30" s="149">
        <v>21</v>
      </c>
      <c r="G30" s="152">
        <f t="shared" si="2"/>
        <v>0.29178824510212586</v>
      </c>
    </row>
    <row r="31" spans="1:7" ht="12.75">
      <c r="A31" s="148" t="s">
        <v>4</v>
      </c>
      <c r="B31" s="149">
        <v>5357</v>
      </c>
      <c r="C31" s="150">
        <f t="shared" si="3"/>
        <v>74.43379185771849</v>
      </c>
      <c r="D31" s="151"/>
      <c r="E31" s="151"/>
      <c r="F31" s="141"/>
      <c r="G31" s="146"/>
    </row>
    <row r="32" spans="1:7" ht="12.75">
      <c r="A32" s="148" t="s">
        <v>5</v>
      </c>
      <c r="B32" s="149">
        <v>1567</v>
      </c>
      <c r="C32" s="150">
        <f t="shared" si="3"/>
        <v>21.77296095595387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1351</v>
      </c>
      <c r="C33" s="150">
        <f t="shared" si="3"/>
        <v>18.771710434903433</v>
      </c>
      <c r="D33" s="151"/>
      <c r="E33" s="143" t="s">
        <v>8</v>
      </c>
      <c r="F33" s="141">
        <v>2373</v>
      </c>
      <c r="G33" s="147">
        <v>100</v>
      </c>
    </row>
    <row r="34" spans="1:7" ht="12.75">
      <c r="A34" s="148" t="s">
        <v>0</v>
      </c>
      <c r="B34" s="149">
        <v>534</v>
      </c>
      <c r="C34" s="150">
        <f t="shared" si="3"/>
        <v>7.419758232596916</v>
      </c>
      <c r="D34" s="151"/>
      <c r="E34" s="151" t="s">
        <v>9</v>
      </c>
      <c r="F34" s="149">
        <v>1964</v>
      </c>
      <c r="G34" s="152">
        <f aca="true" t="shared" si="4" ref="G34:G42">F34*100/F$33</f>
        <v>82.76443320691108</v>
      </c>
    </row>
    <row r="35" spans="1:7" ht="12.75">
      <c r="A35" s="148" t="s">
        <v>2</v>
      </c>
      <c r="B35" s="149">
        <v>817</v>
      </c>
      <c r="C35" s="150">
        <f t="shared" si="3"/>
        <v>11.351952202306517</v>
      </c>
      <c r="D35" s="151"/>
      <c r="E35" s="151" t="s">
        <v>10</v>
      </c>
      <c r="F35" s="149">
        <v>857</v>
      </c>
      <c r="G35" s="152">
        <f t="shared" si="4"/>
        <v>36.11462284028656</v>
      </c>
    </row>
    <row r="36" spans="1:7" ht="12.75">
      <c r="A36" s="148"/>
      <c r="B36" s="149"/>
      <c r="C36" s="153"/>
      <c r="D36" s="151"/>
      <c r="E36" s="151" t="s">
        <v>11</v>
      </c>
      <c r="F36" s="149">
        <v>1721</v>
      </c>
      <c r="G36" s="152">
        <f t="shared" si="4"/>
        <v>72.52423093131058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791</v>
      </c>
      <c r="G37" s="152">
        <f t="shared" si="4"/>
        <v>33.333333333333336</v>
      </c>
    </row>
    <row r="38" spans="1:7" ht="12.75">
      <c r="A38" s="160" t="s">
        <v>13</v>
      </c>
      <c r="B38" s="149">
        <v>7146</v>
      </c>
      <c r="C38" s="150">
        <f aca="true" t="shared" si="5" ref="C38:C56">B38*100/B$7</f>
        <v>99.29137140475198</v>
      </c>
      <c r="D38" s="151"/>
      <c r="E38" s="151" t="s">
        <v>14</v>
      </c>
      <c r="F38" s="149">
        <v>174</v>
      </c>
      <c r="G38" s="152">
        <f t="shared" si="4"/>
        <v>7.332490518331226</v>
      </c>
    </row>
    <row r="39" spans="1:7" ht="12.75">
      <c r="A39" s="148" t="s">
        <v>15</v>
      </c>
      <c r="B39" s="149">
        <v>6450</v>
      </c>
      <c r="C39" s="150">
        <f t="shared" si="5"/>
        <v>89.62067528136724</v>
      </c>
      <c r="D39" s="151"/>
      <c r="E39" s="151" t="s">
        <v>10</v>
      </c>
      <c r="F39" s="149">
        <v>54</v>
      </c>
      <c r="G39" s="152">
        <f t="shared" si="4"/>
        <v>2.275600505689001</v>
      </c>
    </row>
    <row r="40" spans="1:7" ht="12.75">
      <c r="A40" s="148" t="s">
        <v>16</v>
      </c>
      <c r="B40" s="149">
        <v>61</v>
      </c>
      <c r="C40" s="150">
        <f t="shared" si="5"/>
        <v>0.8475753786299847</v>
      </c>
      <c r="D40" s="151"/>
      <c r="E40" s="151" t="s">
        <v>17</v>
      </c>
      <c r="F40" s="149">
        <v>409</v>
      </c>
      <c r="G40" s="152">
        <f t="shared" si="4"/>
        <v>17.235566793088918</v>
      </c>
    </row>
    <row r="41" spans="1:7" ht="12.75">
      <c r="A41" s="148" t="s">
        <v>18</v>
      </c>
      <c r="B41" s="149">
        <v>4</v>
      </c>
      <c r="C41" s="150">
        <f t="shared" si="5"/>
        <v>0.055578713352785886</v>
      </c>
      <c r="D41" s="151"/>
      <c r="E41" s="151" t="s">
        <v>19</v>
      </c>
      <c r="F41" s="149">
        <v>344</v>
      </c>
      <c r="G41" s="152">
        <f t="shared" si="4"/>
        <v>14.496418036241046</v>
      </c>
    </row>
    <row r="42" spans="1:7" ht="12.75">
      <c r="A42" s="148" t="s">
        <v>20</v>
      </c>
      <c r="B42" s="149">
        <v>568</v>
      </c>
      <c r="C42" s="150">
        <f t="shared" si="5"/>
        <v>7.892177296095595</v>
      </c>
      <c r="D42" s="151"/>
      <c r="E42" s="151" t="s">
        <v>21</v>
      </c>
      <c r="F42" s="149">
        <v>196</v>
      </c>
      <c r="G42" s="152">
        <f t="shared" si="4"/>
        <v>8.259587020648967</v>
      </c>
    </row>
    <row r="43" spans="1:7" ht="12.75">
      <c r="A43" s="148" t="s">
        <v>22</v>
      </c>
      <c r="B43" s="149">
        <v>110</v>
      </c>
      <c r="C43" s="150">
        <f t="shared" si="5"/>
        <v>1.5284146172016118</v>
      </c>
      <c r="D43" s="151"/>
      <c r="E43" s="151"/>
      <c r="F43" s="149"/>
      <c r="G43" s="146"/>
    </row>
    <row r="44" spans="1:7" ht="12.75">
      <c r="A44" s="148" t="s">
        <v>23</v>
      </c>
      <c r="B44" s="149">
        <v>124</v>
      </c>
      <c r="C44" s="150">
        <f t="shared" si="5"/>
        <v>1.7229401139363625</v>
      </c>
      <c r="D44" s="151"/>
      <c r="E44" s="151" t="s">
        <v>24</v>
      </c>
      <c r="F44" s="149">
        <v>907</v>
      </c>
      <c r="G44" s="161">
        <f>F44*100/F33</f>
        <v>38.22166034555415</v>
      </c>
    </row>
    <row r="45" spans="1:7" ht="12.75">
      <c r="A45" s="148" t="s">
        <v>25</v>
      </c>
      <c r="B45" s="149">
        <v>118</v>
      </c>
      <c r="C45" s="150">
        <f t="shared" si="5"/>
        <v>1.6395720439071835</v>
      </c>
      <c r="D45" s="151"/>
      <c r="E45" s="151" t="s">
        <v>26</v>
      </c>
      <c r="F45" s="149">
        <v>770</v>
      </c>
      <c r="G45" s="161">
        <f>F45*100/F33</f>
        <v>32.448377581120944</v>
      </c>
    </row>
    <row r="46" spans="1:7" ht="12.75">
      <c r="A46" s="148" t="s">
        <v>27</v>
      </c>
      <c r="B46" s="149">
        <v>44</v>
      </c>
      <c r="C46" s="150">
        <f t="shared" si="5"/>
        <v>0.6113658468806447</v>
      </c>
      <c r="D46" s="151"/>
      <c r="E46" s="151"/>
      <c r="F46" s="149"/>
      <c r="G46" s="146"/>
    </row>
    <row r="47" spans="1:7" ht="12.75">
      <c r="A47" s="148" t="s">
        <v>28</v>
      </c>
      <c r="B47" s="149">
        <v>150</v>
      </c>
      <c r="C47" s="150">
        <f t="shared" si="5"/>
        <v>2.084201750729471</v>
      </c>
      <c r="D47" s="151"/>
      <c r="E47" s="151" t="s">
        <v>29</v>
      </c>
      <c r="F47" s="162">
        <v>2.91</v>
      </c>
      <c r="G47" s="163" t="s">
        <v>261</v>
      </c>
    </row>
    <row r="48" spans="1:7" ht="12.75">
      <c r="A48" s="148" t="s">
        <v>30</v>
      </c>
      <c r="B48" s="149">
        <v>6</v>
      </c>
      <c r="C48" s="150">
        <f t="shared" si="5"/>
        <v>0.08336807002917883</v>
      </c>
      <c r="D48" s="151"/>
      <c r="E48" s="151" t="s">
        <v>31</v>
      </c>
      <c r="F48" s="162">
        <v>3.23</v>
      </c>
      <c r="G48" s="163" t="s">
        <v>261</v>
      </c>
    </row>
    <row r="49" spans="1:7" ht="14.25">
      <c r="A49" s="148" t="s">
        <v>32</v>
      </c>
      <c r="B49" s="149">
        <v>16</v>
      </c>
      <c r="C49" s="150">
        <f t="shared" si="5"/>
        <v>0.22231485341114354</v>
      </c>
      <c r="D49" s="151"/>
      <c r="E49" s="151"/>
      <c r="F49" s="141"/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2398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2373</v>
      </c>
      <c r="G52" s="152">
        <f>F52*100/F$51</f>
        <v>98.95746455379484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25</v>
      </c>
      <c r="G53" s="152">
        <f>F53*100/F$51</f>
        <v>1.042535446205171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</v>
      </c>
      <c r="G54" s="152">
        <f>F54*100/F$51</f>
        <v>0.12510425354462051</v>
      </c>
    </row>
    <row r="55" spans="1:7" ht="12.75">
      <c r="A55" s="148" t="s">
        <v>43</v>
      </c>
      <c r="B55" s="149">
        <v>63</v>
      </c>
      <c r="C55" s="150">
        <f t="shared" si="5"/>
        <v>0.8753647353063777</v>
      </c>
      <c r="D55" s="151"/>
      <c r="E55" s="151"/>
      <c r="F55" s="149"/>
      <c r="G55" s="146"/>
    </row>
    <row r="56" spans="1:7" ht="12.75">
      <c r="A56" s="148" t="s">
        <v>44</v>
      </c>
      <c r="B56" s="149">
        <v>51</v>
      </c>
      <c r="C56" s="150">
        <f t="shared" si="5"/>
        <v>0.70862859524802</v>
      </c>
      <c r="D56" s="151"/>
      <c r="E56" s="151" t="s">
        <v>45</v>
      </c>
      <c r="F56" s="154">
        <v>0.2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2.2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6496</v>
      </c>
      <c r="C60" s="164">
        <f>B60*100/B7</f>
        <v>90.25983048492428</v>
      </c>
      <c r="D60" s="151"/>
      <c r="E60" s="143" t="s">
        <v>51</v>
      </c>
      <c r="F60" s="141">
        <v>2373</v>
      </c>
      <c r="G60" s="147">
        <v>100</v>
      </c>
    </row>
    <row r="61" spans="1:7" ht="12.75">
      <c r="A61" s="148" t="s">
        <v>52</v>
      </c>
      <c r="B61" s="149">
        <v>67</v>
      </c>
      <c r="C61" s="164">
        <f>B61*100/B7</f>
        <v>0.9309434486591636</v>
      </c>
      <c r="D61" s="151"/>
      <c r="E61" s="151" t="s">
        <v>53</v>
      </c>
      <c r="F61" s="149">
        <v>2191</v>
      </c>
      <c r="G61" s="152">
        <f>F61*100/F$60</f>
        <v>92.33038348082596</v>
      </c>
    </row>
    <row r="62" spans="1:7" ht="12.75">
      <c r="A62" s="148" t="s">
        <v>54</v>
      </c>
      <c r="B62" s="149">
        <v>12</v>
      </c>
      <c r="C62" s="164">
        <f>B62*100/B7</f>
        <v>0.16673614005835766</v>
      </c>
      <c r="D62" s="151"/>
      <c r="E62" s="151" t="s">
        <v>55</v>
      </c>
      <c r="F62" s="149">
        <v>182</v>
      </c>
      <c r="G62" s="152">
        <f>F62*100/F$60</f>
        <v>7.669616519174041</v>
      </c>
    </row>
    <row r="63" spans="1:7" ht="12.75">
      <c r="A63" s="148" t="s">
        <v>56</v>
      </c>
      <c r="B63" s="149">
        <v>588</v>
      </c>
      <c r="C63" s="164">
        <f>B63*100/B7</f>
        <v>8.170070862859525</v>
      </c>
      <c r="D63" s="151"/>
      <c r="E63" s="151"/>
      <c r="F63" s="149"/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2.95</v>
      </c>
      <c r="G64" s="163" t="s">
        <v>261</v>
      </c>
    </row>
    <row r="65" spans="1:7" ht="13.5" thickBot="1">
      <c r="A65" s="167" t="s">
        <v>59</v>
      </c>
      <c r="B65" s="168">
        <v>87</v>
      </c>
      <c r="C65" s="169">
        <f>B65*100/B7</f>
        <v>1.208837015423093</v>
      </c>
      <c r="D65" s="170"/>
      <c r="E65" s="170" t="s">
        <v>60</v>
      </c>
      <c r="F65" s="171">
        <v>2.44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7197</v>
      </c>
      <c r="G9" s="33">
        <f>(F9/F9)*100</f>
        <v>100</v>
      </c>
    </row>
    <row r="10" spans="1:7" ht="12.75">
      <c r="A10" s="29" t="s">
        <v>269</v>
      </c>
      <c r="B10" s="93">
        <v>1630</v>
      </c>
      <c r="C10" s="33">
        <f aca="true" t="shared" si="0" ref="C10:C15">(B10/$B$10)*100</f>
        <v>100</v>
      </c>
      <c r="E10" s="34" t="s">
        <v>270</v>
      </c>
      <c r="F10" s="97">
        <v>6072</v>
      </c>
      <c r="G10" s="84">
        <f aca="true" t="shared" si="1" ref="G10:G16">(F10/$F$9)*100</f>
        <v>84.36848686952897</v>
      </c>
    </row>
    <row r="11" spans="1:7" ht="12.75">
      <c r="A11" s="36" t="s">
        <v>271</v>
      </c>
      <c r="B11" s="98">
        <v>146</v>
      </c>
      <c r="C11" s="35">
        <f t="shared" si="0"/>
        <v>8.957055214723926</v>
      </c>
      <c r="E11" s="34" t="s">
        <v>272</v>
      </c>
      <c r="F11" s="97">
        <v>6022</v>
      </c>
      <c r="G11" s="84">
        <f t="shared" si="1"/>
        <v>83.67375295261915</v>
      </c>
    </row>
    <row r="12" spans="1:7" ht="12.75">
      <c r="A12" s="36" t="s">
        <v>273</v>
      </c>
      <c r="B12" s="98">
        <v>107</v>
      </c>
      <c r="C12" s="35">
        <f t="shared" si="0"/>
        <v>6.56441717791411</v>
      </c>
      <c r="E12" s="34" t="s">
        <v>274</v>
      </c>
      <c r="F12" s="97">
        <v>3760</v>
      </c>
      <c r="G12" s="84">
        <f t="shared" si="1"/>
        <v>52.24399055161874</v>
      </c>
    </row>
    <row r="13" spans="1:7" ht="12.75">
      <c r="A13" s="36" t="s">
        <v>275</v>
      </c>
      <c r="B13" s="98">
        <v>690</v>
      </c>
      <c r="C13" s="35">
        <f t="shared" si="0"/>
        <v>42.331288343558285</v>
      </c>
      <c r="E13" s="34" t="s">
        <v>276</v>
      </c>
      <c r="F13" s="97">
        <v>2262</v>
      </c>
      <c r="G13" s="84">
        <f t="shared" si="1"/>
        <v>31.429762401000417</v>
      </c>
    </row>
    <row r="14" spans="1:7" ht="12.75">
      <c r="A14" s="36" t="s">
        <v>277</v>
      </c>
      <c r="B14" s="98">
        <v>373</v>
      </c>
      <c r="C14" s="35">
        <f t="shared" si="0"/>
        <v>22.883435582822088</v>
      </c>
      <c r="E14" s="34" t="s">
        <v>166</v>
      </c>
      <c r="F14" s="97">
        <v>50</v>
      </c>
      <c r="G14" s="84">
        <f t="shared" si="1"/>
        <v>0.6947339169098236</v>
      </c>
    </row>
    <row r="15" spans="1:7" ht="12.75">
      <c r="A15" s="36" t="s">
        <v>324</v>
      </c>
      <c r="B15" s="97">
        <v>314</v>
      </c>
      <c r="C15" s="35">
        <f t="shared" si="0"/>
        <v>19.263803680981596</v>
      </c>
      <c r="E15" s="34" t="s">
        <v>278</v>
      </c>
      <c r="F15" s="97">
        <v>1125</v>
      </c>
      <c r="G15" s="84">
        <f t="shared" si="1"/>
        <v>15.631513130471031</v>
      </c>
    </row>
    <row r="16" spans="1:7" ht="12.75">
      <c r="A16" s="36"/>
      <c r="B16" s="93" t="s">
        <v>250</v>
      </c>
      <c r="C16" s="10"/>
      <c r="E16" s="34" t="s">
        <v>279</v>
      </c>
      <c r="F16" s="98">
        <v>188</v>
      </c>
      <c r="G16" s="84">
        <f t="shared" si="1"/>
        <v>2.612199527580936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629</v>
      </c>
      <c r="G17" s="84">
        <f>(F17/$F$9)*100</f>
        <v>8.73975267472558</v>
      </c>
    </row>
    <row r="18" spans="1:7" ht="12.75">
      <c r="A18" s="29" t="s">
        <v>282</v>
      </c>
      <c r="B18" s="93">
        <v>5166</v>
      </c>
      <c r="C18" s="33">
        <f>(B18/$B$18)*100</f>
        <v>100</v>
      </c>
      <c r="E18" s="34" t="s">
        <v>283</v>
      </c>
      <c r="F18" s="97">
        <v>496</v>
      </c>
      <c r="G18" s="84">
        <f>(F18/$F$9)*100</f>
        <v>6.891760455745449</v>
      </c>
    </row>
    <row r="19" spans="1:7" ht="12.75">
      <c r="A19" s="36" t="s">
        <v>284</v>
      </c>
      <c r="B19" s="97">
        <v>224</v>
      </c>
      <c r="C19" s="84">
        <f aca="true" t="shared" si="2" ref="C19:C25">(B19/$B$18)*100</f>
        <v>4.336043360433604</v>
      </c>
      <c r="E19" s="34"/>
      <c r="F19" s="97" t="s">
        <v>250</v>
      </c>
      <c r="G19" s="84"/>
    </row>
    <row r="20" spans="1:7" ht="12.75">
      <c r="A20" s="36" t="s">
        <v>285</v>
      </c>
      <c r="B20" s="97">
        <v>346</v>
      </c>
      <c r="C20" s="84">
        <f t="shared" si="2"/>
        <v>6.697638404955478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1274</v>
      </c>
      <c r="C21" s="84">
        <f t="shared" si="2"/>
        <v>24.661246612466126</v>
      </c>
      <c r="E21" s="38" t="s">
        <v>167</v>
      </c>
      <c r="F21" s="80">
        <v>1125</v>
      </c>
      <c r="G21" s="33">
        <f>(F21/F21)*100</f>
        <v>100</v>
      </c>
    </row>
    <row r="22" spans="1:7" ht="12.75">
      <c r="A22" s="36" t="s">
        <v>302</v>
      </c>
      <c r="B22" s="97">
        <v>952</v>
      </c>
      <c r="C22" s="84">
        <f t="shared" si="2"/>
        <v>18.428184281842817</v>
      </c>
      <c r="E22" s="34" t="s">
        <v>303</v>
      </c>
      <c r="F22" s="97">
        <v>398</v>
      </c>
      <c r="G22" s="84">
        <f aca="true" t="shared" si="3" ref="G22:G27">(F22/$F$21)*100</f>
        <v>35.37777777777778</v>
      </c>
    </row>
    <row r="23" spans="1:7" ht="12.75">
      <c r="A23" s="36" t="s">
        <v>304</v>
      </c>
      <c r="B23" s="97">
        <v>290</v>
      </c>
      <c r="C23" s="84">
        <f t="shared" si="2"/>
        <v>5.613627564847077</v>
      </c>
      <c r="E23" s="34" t="s">
        <v>305</v>
      </c>
      <c r="F23" s="97">
        <v>552</v>
      </c>
      <c r="G23" s="84">
        <f t="shared" si="3"/>
        <v>49.06666666666666</v>
      </c>
    </row>
    <row r="24" spans="1:7" ht="12.75">
      <c r="A24" s="36" t="s">
        <v>306</v>
      </c>
      <c r="B24" s="97">
        <v>1443</v>
      </c>
      <c r="C24" s="84">
        <f t="shared" si="2"/>
        <v>27.932636469221833</v>
      </c>
      <c r="E24" s="34" t="s">
        <v>307</v>
      </c>
      <c r="F24" s="97">
        <v>16</v>
      </c>
      <c r="G24" s="84">
        <f t="shared" si="3"/>
        <v>1.4222222222222223</v>
      </c>
    </row>
    <row r="25" spans="1:7" ht="12.75">
      <c r="A25" s="36" t="s">
        <v>308</v>
      </c>
      <c r="B25" s="97">
        <v>637</v>
      </c>
      <c r="C25" s="84">
        <f t="shared" si="2"/>
        <v>12.330623306233063</v>
      </c>
      <c r="E25" s="34" t="s">
        <v>309</v>
      </c>
      <c r="F25" s="97">
        <v>17</v>
      </c>
      <c r="G25" s="84">
        <f t="shared" si="3"/>
        <v>1.511111111111111</v>
      </c>
    </row>
    <row r="26" spans="1:7" ht="12.75">
      <c r="A26" s="36"/>
      <c r="B26" s="93" t="s">
        <v>250</v>
      </c>
      <c r="C26" s="35"/>
      <c r="E26" s="34" t="s">
        <v>310</v>
      </c>
      <c r="F26" s="97">
        <v>134</v>
      </c>
      <c r="G26" s="84">
        <f t="shared" si="3"/>
        <v>11.911111111111111</v>
      </c>
    </row>
    <row r="27" spans="1:7" ht="12.75">
      <c r="A27" s="36" t="s">
        <v>311</v>
      </c>
      <c r="B27" s="108">
        <v>89</v>
      </c>
      <c r="C27" s="37" t="s">
        <v>261</v>
      </c>
      <c r="E27" s="34" t="s">
        <v>312</v>
      </c>
      <c r="F27" s="97">
        <v>8</v>
      </c>
      <c r="G27" s="84">
        <f t="shared" si="3"/>
        <v>0.7111111111111111</v>
      </c>
    </row>
    <row r="28" spans="1:7" ht="12.75">
      <c r="A28" s="36" t="s">
        <v>313</v>
      </c>
      <c r="B28" s="108">
        <v>40.3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6691</v>
      </c>
      <c r="G30" s="33">
        <f>(F30/F30)*100</f>
        <v>100</v>
      </c>
      <c r="J30" s="39"/>
    </row>
    <row r="31" spans="1:10" ht="12.75">
      <c r="A31" s="95" t="s">
        <v>296</v>
      </c>
      <c r="B31" s="93">
        <v>5791</v>
      </c>
      <c r="C31" s="33">
        <f>(B31/$B$31)*100</f>
        <v>100</v>
      </c>
      <c r="E31" s="34" t="s">
        <v>317</v>
      </c>
      <c r="F31" s="97">
        <v>5253</v>
      </c>
      <c r="G31" s="101">
        <f>(F31/$F$30)*100</f>
        <v>78.50844417874757</v>
      </c>
      <c r="J31" s="39"/>
    </row>
    <row r="32" spans="1:10" ht="12.75">
      <c r="A32" s="36" t="s">
        <v>318</v>
      </c>
      <c r="B32" s="97">
        <v>1136</v>
      </c>
      <c r="C32" s="10">
        <f>(B32/$B$31)*100</f>
        <v>19.616646520462787</v>
      </c>
      <c r="E32" s="34" t="s">
        <v>319</v>
      </c>
      <c r="F32" s="97">
        <v>1438</v>
      </c>
      <c r="G32" s="101">
        <f aca="true" t="shared" si="4" ref="G32:G39">(F32/$F$30)*100</f>
        <v>21.49155582125243</v>
      </c>
      <c r="J32" s="39"/>
    </row>
    <row r="33" spans="1:10" ht="12.75">
      <c r="A33" s="36" t="s">
        <v>320</v>
      </c>
      <c r="B33" s="97">
        <v>3796</v>
      </c>
      <c r="C33" s="10">
        <f aca="true" t="shared" si="5" ref="C33:C38">(B33/$B$31)*100</f>
        <v>65.54999136591262</v>
      </c>
      <c r="E33" s="34" t="s">
        <v>321</v>
      </c>
      <c r="F33" s="97">
        <v>532</v>
      </c>
      <c r="G33" s="101">
        <f t="shared" si="4"/>
        <v>7.950978926916753</v>
      </c>
      <c r="J33" s="39"/>
    </row>
    <row r="34" spans="1:7" ht="12.75">
      <c r="A34" s="36" t="s">
        <v>322</v>
      </c>
      <c r="B34" s="97">
        <v>59</v>
      </c>
      <c r="C34" s="10">
        <f t="shared" si="5"/>
        <v>1.0188223104817822</v>
      </c>
      <c r="E34" s="34" t="s">
        <v>323</v>
      </c>
      <c r="F34" s="97">
        <v>304</v>
      </c>
      <c r="G34" s="101">
        <f t="shared" si="4"/>
        <v>4.543416529666716</v>
      </c>
    </row>
    <row r="35" spans="1:7" ht="12.75">
      <c r="A35" s="36" t="s">
        <v>325</v>
      </c>
      <c r="B35" s="97">
        <v>554</v>
      </c>
      <c r="C35" s="10">
        <f t="shared" si="5"/>
        <v>9.566568813676394</v>
      </c>
      <c r="E35" s="34" t="s">
        <v>321</v>
      </c>
      <c r="F35" s="97">
        <v>116</v>
      </c>
      <c r="G35" s="101">
        <f t="shared" si="4"/>
        <v>1.7336720968465102</v>
      </c>
    </row>
    <row r="36" spans="1:7" ht="12.75">
      <c r="A36" s="36" t="s">
        <v>297</v>
      </c>
      <c r="B36" s="97">
        <v>452</v>
      </c>
      <c r="C36" s="10">
        <f t="shared" si="5"/>
        <v>7.8052149887756865</v>
      </c>
      <c r="E36" s="34" t="s">
        <v>327</v>
      </c>
      <c r="F36" s="97">
        <v>610</v>
      </c>
      <c r="G36" s="101">
        <f t="shared" si="4"/>
        <v>9.116723957554925</v>
      </c>
    </row>
    <row r="37" spans="1:7" ht="12.75">
      <c r="A37" s="36" t="s">
        <v>326</v>
      </c>
      <c r="B37" s="97">
        <v>246</v>
      </c>
      <c r="C37" s="10">
        <f t="shared" si="5"/>
        <v>4.247970989466413</v>
      </c>
      <c r="E37" s="34" t="s">
        <v>321</v>
      </c>
      <c r="F37" s="97">
        <v>165</v>
      </c>
      <c r="G37" s="101">
        <f t="shared" si="4"/>
        <v>2.4659991032730533</v>
      </c>
    </row>
    <row r="38" spans="1:7" ht="12.75">
      <c r="A38" s="36" t="s">
        <v>297</v>
      </c>
      <c r="B38" s="97">
        <v>162</v>
      </c>
      <c r="C38" s="10">
        <f t="shared" si="5"/>
        <v>2.797444310136419</v>
      </c>
      <c r="E38" s="34" t="s">
        <v>259</v>
      </c>
      <c r="F38" s="97">
        <v>379</v>
      </c>
      <c r="G38" s="101">
        <f t="shared" si="4"/>
        <v>5.66432521297265</v>
      </c>
    </row>
    <row r="39" spans="1:7" ht="12.75">
      <c r="A39" s="36"/>
      <c r="B39" s="97" t="s">
        <v>250</v>
      </c>
      <c r="C39" s="10"/>
      <c r="E39" s="34" t="s">
        <v>321</v>
      </c>
      <c r="F39" s="97">
        <v>157</v>
      </c>
      <c r="G39" s="101">
        <f t="shared" si="4"/>
        <v>2.3464355103870873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114</v>
      </c>
      <c r="C42" s="33">
        <f>(B42/$B$42)*100</f>
        <v>100</v>
      </c>
      <c r="E42" s="31" t="s">
        <v>268</v>
      </c>
      <c r="F42" s="80">
        <v>7197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8945</v>
      </c>
      <c r="G43" s="107">
        <f aca="true" t="shared" si="6" ref="G43:G71">(F43/$F$42)*100</f>
        <v>124.28789773516743</v>
      </c>
    </row>
    <row r="44" spans="1:7" ht="12.75">
      <c r="A44" s="36"/>
      <c r="B44" s="93" t="s">
        <v>250</v>
      </c>
      <c r="C44" s="10"/>
      <c r="E44" s="1" t="s">
        <v>329</v>
      </c>
      <c r="F44" s="97">
        <v>90</v>
      </c>
      <c r="G44" s="101">
        <f t="shared" si="6"/>
        <v>1.2505210504376825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94</v>
      </c>
      <c r="G45" s="101">
        <f t="shared" si="6"/>
        <v>1.306099763790468</v>
      </c>
    </row>
    <row r="46" spans="1:7" ht="12.75">
      <c r="A46" s="29" t="s">
        <v>331</v>
      </c>
      <c r="B46" s="93">
        <v>5521</v>
      </c>
      <c r="C46" s="33">
        <f>(B46/$B$46)*100</f>
        <v>100</v>
      </c>
      <c r="E46" s="1" t="s">
        <v>332</v>
      </c>
      <c r="F46" s="97">
        <v>19</v>
      </c>
      <c r="G46" s="101">
        <f t="shared" si="6"/>
        <v>0.26399888842573294</v>
      </c>
    </row>
    <row r="47" spans="1:7" ht="12.75">
      <c r="A47" s="36" t="s">
        <v>333</v>
      </c>
      <c r="B47" s="97">
        <v>720</v>
      </c>
      <c r="C47" s="10">
        <f>(B47/$B$46)*100</f>
        <v>13.041115739902192</v>
      </c>
      <c r="E47" s="1" t="s">
        <v>334</v>
      </c>
      <c r="F47" s="97">
        <v>34</v>
      </c>
      <c r="G47" s="101">
        <f t="shared" si="6"/>
        <v>0.47241906349867996</v>
      </c>
    </row>
    <row r="48" spans="1:7" ht="12.75">
      <c r="A48" s="36"/>
      <c r="B48" s="93" t="s">
        <v>250</v>
      </c>
      <c r="C48" s="10"/>
      <c r="E48" s="1" t="s">
        <v>335</v>
      </c>
      <c r="F48" s="97">
        <v>431</v>
      </c>
      <c r="G48" s="101">
        <f t="shared" si="6"/>
        <v>5.9886063637626785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87</v>
      </c>
      <c r="G49" s="101">
        <f t="shared" si="6"/>
        <v>1.208837015423093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</v>
      </c>
      <c r="G50" s="101">
        <f t="shared" si="6"/>
        <v>0.2778935667639294</v>
      </c>
    </row>
    <row r="51" spans="1:7" ht="12.75">
      <c r="A51" s="5" t="s">
        <v>338</v>
      </c>
      <c r="B51" s="93">
        <v>1343</v>
      </c>
      <c r="C51" s="33">
        <f>(B51/$B$51)*100</f>
        <v>100</v>
      </c>
      <c r="E51" s="1" t="s">
        <v>339</v>
      </c>
      <c r="F51" s="97">
        <v>1184</v>
      </c>
      <c r="G51" s="101">
        <f t="shared" si="6"/>
        <v>16.45129915242462</v>
      </c>
    </row>
    <row r="52" spans="1:7" ht="12.75">
      <c r="A52" s="4" t="s">
        <v>340</v>
      </c>
      <c r="B52" s="98">
        <v>28</v>
      </c>
      <c r="C52" s="10">
        <f>(B52/$B$51)*100</f>
        <v>2.084884586746091</v>
      </c>
      <c r="E52" s="1" t="s">
        <v>341</v>
      </c>
      <c r="F52" s="97">
        <v>188</v>
      </c>
      <c r="G52" s="101">
        <f t="shared" si="6"/>
        <v>2.612199527580936</v>
      </c>
    </row>
    <row r="53" spans="1:7" ht="12.75">
      <c r="A53" s="4"/>
      <c r="B53" s="93" t="s">
        <v>250</v>
      </c>
      <c r="C53" s="10"/>
      <c r="E53" s="1" t="s">
        <v>342</v>
      </c>
      <c r="F53" s="97">
        <v>121</v>
      </c>
      <c r="G53" s="101">
        <f t="shared" si="6"/>
        <v>1.681256078921773</v>
      </c>
    </row>
    <row r="54" spans="1:7" ht="14.25">
      <c r="A54" s="5" t="s">
        <v>343</v>
      </c>
      <c r="B54" s="93">
        <v>4006</v>
      </c>
      <c r="C54" s="33">
        <f>(B54/$B$54)*100</f>
        <v>100</v>
      </c>
      <c r="E54" s="1" t="s">
        <v>201</v>
      </c>
      <c r="F54" s="97">
        <v>1637</v>
      </c>
      <c r="G54" s="101">
        <f t="shared" si="6"/>
        <v>22.745588439627625</v>
      </c>
    </row>
    <row r="55" spans="1:7" ht="12.75">
      <c r="A55" s="4" t="s">
        <v>340</v>
      </c>
      <c r="B55" s="98">
        <v>360</v>
      </c>
      <c r="C55" s="10">
        <f>(B55/$B$54)*100</f>
        <v>8.986520219670496</v>
      </c>
      <c r="E55" s="1" t="s">
        <v>344</v>
      </c>
      <c r="F55" s="97">
        <v>2091</v>
      </c>
      <c r="G55" s="101">
        <f t="shared" si="6"/>
        <v>29.05377240516882</v>
      </c>
    </row>
    <row r="56" spans="1:7" ht="12.75">
      <c r="A56" s="4" t="s">
        <v>345</v>
      </c>
      <c r="B56" s="119">
        <v>55.8</v>
      </c>
      <c r="C56" s="37" t="s">
        <v>261</v>
      </c>
      <c r="E56" s="1" t="s">
        <v>346</v>
      </c>
      <c r="F56" s="97">
        <v>25</v>
      </c>
      <c r="G56" s="101">
        <f t="shared" si="6"/>
        <v>0.3473669584549118</v>
      </c>
    </row>
    <row r="57" spans="1:7" ht="12.75">
      <c r="A57" s="4" t="s">
        <v>347</v>
      </c>
      <c r="B57" s="98">
        <v>3646</v>
      </c>
      <c r="C57" s="10">
        <f>(B57/$B$54)*100</f>
        <v>91.0134797803295</v>
      </c>
      <c r="E57" s="1" t="s">
        <v>348</v>
      </c>
      <c r="F57" s="97">
        <v>75</v>
      </c>
      <c r="G57" s="101">
        <f t="shared" si="6"/>
        <v>1.0421008753647354</v>
      </c>
    </row>
    <row r="58" spans="1:7" ht="12.75">
      <c r="A58" s="4" t="s">
        <v>345</v>
      </c>
      <c r="B58" s="119">
        <v>79.3</v>
      </c>
      <c r="C58" s="37" t="s">
        <v>261</v>
      </c>
      <c r="E58" s="1" t="s">
        <v>349</v>
      </c>
      <c r="F58" s="97">
        <v>309</v>
      </c>
      <c r="G58" s="101">
        <f t="shared" si="6"/>
        <v>4.293455606502709</v>
      </c>
    </row>
    <row r="59" spans="1:7" ht="12.75">
      <c r="A59" s="4"/>
      <c r="B59" s="93" t="s">
        <v>250</v>
      </c>
      <c r="C59" s="10"/>
      <c r="E59" s="1" t="s">
        <v>350</v>
      </c>
      <c r="F59" s="97">
        <v>66</v>
      </c>
      <c r="G59" s="101">
        <f t="shared" si="6"/>
        <v>0.9170487703209671</v>
      </c>
    </row>
    <row r="60" spans="1:7" ht="12.75">
      <c r="A60" s="5" t="s">
        <v>351</v>
      </c>
      <c r="B60" s="93">
        <v>1065</v>
      </c>
      <c r="C60" s="33">
        <f>(B60/$B$60)*100</f>
        <v>100</v>
      </c>
      <c r="E60" s="1" t="s">
        <v>352</v>
      </c>
      <c r="F60" s="97">
        <v>224</v>
      </c>
      <c r="G60" s="101">
        <f t="shared" si="6"/>
        <v>3.1124079477560094</v>
      </c>
    </row>
    <row r="61" spans="1:7" ht="12.75">
      <c r="A61" s="4" t="s">
        <v>340</v>
      </c>
      <c r="B61" s="97">
        <v>396</v>
      </c>
      <c r="C61" s="10">
        <f>(B61/$B$60)*100</f>
        <v>37.183098591549296</v>
      </c>
      <c r="E61" s="1" t="s">
        <v>353</v>
      </c>
      <c r="F61" s="97">
        <v>89</v>
      </c>
      <c r="G61" s="101">
        <f t="shared" si="6"/>
        <v>1.236626372099486</v>
      </c>
    </row>
    <row r="62" spans="1:7" ht="12.75">
      <c r="A62" s="4"/>
      <c r="B62" s="93" t="s">
        <v>250</v>
      </c>
      <c r="C62" s="10"/>
      <c r="E62" s="1" t="s">
        <v>354</v>
      </c>
      <c r="F62" s="97">
        <v>40</v>
      </c>
      <c r="G62" s="101">
        <f t="shared" si="6"/>
        <v>0.5557871335278588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40</v>
      </c>
      <c r="G63" s="101">
        <f t="shared" si="6"/>
        <v>0.5557871335278588</v>
      </c>
    </row>
    <row r="64" spans="1:7" ht="12.75">
      <c r="A64" s="29" t="s">
        <v>357</v>
      </c>
      <c r="B64" s="93">
        <v>6691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0.06947339169098235</v>
      </c>
    </row>
    <row r="65" spans="1:7" ht="12.75">
      <c r="A65" s="4" t="s">
        <v>256</v>
      </c>
      <c r="B65" s="97">
        <v>4691</v>
      </c>
      <c r="C65" s="10">
        <f>(B65/$B$64)*100</f>
        <v>70.10910177850845</v>
      </c>
      <c r="E65" s="1" t="s">
        <v>359</v>
      </c>
      <c r="F65" s="97">
        <v>53</v>
      </c>
      <c r="G65" s="101">
        <f t="shared" si="6"/>
        <v>0.736417951924413</v>
      </c>
    </row>
    <row r="66" spans="1:7" ht="12.75">
      <c r="A66" s="4" t="s">
        <v>257</v>
      </c>
      <c r="B66" s="97">
        <v>1946</v>
      </c>
      <c r="C66" s="10">
        <f aca="true" t="shared" si="7" ref="C66:C71">(B66/$B$64)*100</f>
        <v>29.083843969511285</v>
      </c>
      <c r="E66" s="1" t="s">
        <v>360</v>
      </c>
      <c r="F66" s="97">
        <v>16</v>
      </c>
      <c r="G66" s="101">
        <f t="shared" si="6"/>
        <v>0.22231485341114354</v>
      </c>
    </row>
    <row r="67" spans="1:7" ht="12.75">
      <c r="A67" s="4" t="s">
        <v>361</v>
      </c>
      <c r="B67" s="97">
        <v>1431</v>
      </c>
      <c r="C67" s="10">
        <f t="shared" si="7"/>
        <v>21.386937677477206</v>
      </c>
      <c r="E67" s="1" t="s">
        <v>362</v>
      </c>
      <c r="F67" s="97">
        <v>47</v>
      </c>
      <c r="G67" s="101">
        <f t="shared" si="6"/>
        <v>0.653049881895234</v>
      </c>
    </row>
    <row r="68" spans="1:7" ht="12.75">
      <c r="A68" s="4" t="s">
        <v>363</v>
      </c>
      <c r="B68" s="97">
        <v>515</v>
      </c>
      <c r="C68" s="10">
        <f t="shared" si="7"/>
        <v>7.696906292034075</v>
      </c>
      <c r="E68" s="1" t="s">
        <v>364</v>
      </c>
      <c r="F68" s="97">
        <v>277</v>
      </c>
      <c r="G68" s="101">
        <f t="shared" si="6"/>
        <v>3.8488258996804228</v>
      </c>
    </row>
    <row r="69" spans="1:7" ht="12.75">
      <c r="A69" s="4" t="s">
        <v>365</v>
      </c>
      <c r="B69" s="97">
        <v>270</v>
      </c>
      <c r="C69" s="10">
        <f t="shared" si="7"/>
        <v>4.03527125990136</v>
      </c>
      <c r="E69" s="1" t="s">
        <v>366</v>
      </c>
      <c r="F69" s="97">
        <v>6</v>
      </c>
      <c r="G69" s="101">
        <f t="shared" si="6"/>
        <v>0.08336807002917883</v>
      </c>
    </row>
    <row r="70" spans="1:7" ht="12.75">
      <c r="A70" s="4" t="s">
        <v>367</v>
      </c>
      <c r="B70" s="97">
        <v>245</v>
      </c>
      <c r="C70" s="10">
        <f t="shared" si="7"/>
        <v>3.661635032132716</v>
      </c>
      <c r="E70" s="1" t="s">
        <v>368</v>
      </c>
      <c r="F70" s="97">
        <v>17</v>
      </c>
      <c r="G70" s="101">
        <f t="shared" si="6"/>
        <v>0.23620953174933998</v>
      </c>
    </row>
    <row r="71" spans="1:7" ht="12.75">
      <c r="A71" s="7" t="s">
        <v>258</v>
      </c>
      <c r="B71" s="103">
        <v>54</v>
      </c>
      <c r="C71" s="40">
        <f t="shared" si="7"/>
        <v>0.807054251980272</v>
      </c>
      <c r="D71" s="41"/>
      <c r="E71" s="9" t="s">
        <v>369</v>
      </c>
      <c r="F71" s="103">
        <v>1660</v>
      </c>
      <c r="G71" s="104">
        <f t="shared" si="6"/>
        <v>23.06516604140614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5719</v>
      </c>
      <c r="C9" s="81">
        <f>(B9/$B$9)*100</f>
        <v>100</v>
      </c>
      <c r="D9" s="65"/>
      <c r="E9" s="79" t="s">
        <v>381</v>
      </c>
      <c r="F9" s="80">
        <v>2390</v>
      </c>
      <c r="G9" s="81">
        <f>(F9/$F$9)*100</f>
        <v>100</v>
      </c>
    </row>
    <row r="10" spans="1:7" ht="12.75">
      <c r="A10" s="82" t="s">
        <v>382</v>
      </c>
      <c r="B10" s="97">
        <v>3413</v>
      </c>
      <c r="C10" s="105">
        <f>(B10/$B$9)*100</f>
        <v>59.678265431019405</v>
      </c>
      <c r="D10" s="65"/>
      <c r="E10" s="78" t="s">
        <v>383</v>
      </c>
      <c r="F10" s="97">
        <v>47</v>
      </c>
      <c r="G10" s="105">
        <f aca="true" t="shared" si="0" ref="G10:G19">(F10/$F$9)*100</f>
        <v>1.9665271966527196</v>
      </c>
    </row>
    <row r="11" spans="1:7" ht="12.75">
      <c r="A11" s="82" t="s">
        <v>384</v>
      </c>
      <c r="B11" s="97">
        <v>3413</v>
      </c>
      <c r="C11" s="105">
        <f aca="true" t="shared" si="1" ref="C11:C16">(B11/$B$9)*100</f>
        <v>59.678265431019405</v>
      </c>
      <c r="D11" s="65"/>
      <c r="E11" s="78" t="s">
        <v>385</v>
      </c>
      <c r="F11" s="97">
        <v>69</v>
      </c>
      <c r="G11" s="105">
        <f t="shared" si="0"/>
        <v>2.8870292887029287</v>
      </c>
    </row>
    <row r="12" spans="1:7" ht="12.75">
      <c r="A12" s="82" t="s">
        <v>386</v>
      </c>
      <c r="B12" s="97">
        <v>3350</v>
      </c>
      <c r="C12" s="105">
        <f>(B12/$B$9)*100</f>
        <v>58.576674243748904</v>
      </c>
      <c r="D12" s="65"/>
      <c r="E12" s="78" t="s">
        <v>387</v>
      </c>
      <c r="F12" s="97">
        <v>154</v>
      </c>
      <c r="G12" s="105">
        <f t="shared" si="0"/>
        <v>6.443514644351464</v>
      </c>
    </row>
    <row r="13" spans="1:7" ht="12.75">
      <c r="A13" s="82" t="s">
        <v>388</v>
      </c>
      <c r="B13" s="97">
        <v>63</v>
      </c>
      <c r="C13" s="105">
        <f>(B13/$B$9)*100</f>
        <v>1.101591187270502</v>
      </c>
      <c r="D13" s="65"/>
      <c r="E13" s="78" t="s">
        <v>389</v>
      </c>
      <c r="F13" s="97">
        <v>123</v>
      </c>
      <c r="G13" s="105">
        <f t="shared" si="0"/>
        <v>5.146443514644352</v>
      </c>
    </row>
    <row r="14" spans="1:7" ht="12.75">
      <c r="A14" s="82" t="s">
        <v>390</v>
      </c>
      <c r="B14" s="109">
        <v>1.8</v>
      </c>
      <c r="C14" s="112" t="s">
        <v>261</v>
      </c>
      <c r="D14" s="65"/>
      <c r="E14" s="78" t="s">
        <v>391</v>
      </c>
      <c r="F14" s="97">
        <v>303</v>
      </c>
      <c r="G14" s="105">
        <f t="shared" si="0"/>
        <v>12.677824267782425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507</v>
      </c>
      <c r="G15" s="105">
        <f t="shared" si="0"/>
        <v>21.213389121338913</v>
      </c>
    </row>
    <row r="16" spans="1:7" ht="12.75">
      <c r="A16" s="82" t="s">
        <v>67</v>
      </c>
      <c r="B16" s="97">
        <v>2306</v>
      </c>
      <c r="C16" s="105">
        <f t="shared" si="1"/>
        <v>40.32173456898059</v>
      </c>
      <c r="D16" s="65"/>
      <c r="E16" s="78" t="s">
        <v>68</v>
      </c>
      <c r="F16" s="97">
        <v>385</v>
      </c>
      <c r="G16" s="105">
        <f t="shared" si="0"/>
        <v>16.10878661087866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480</v>
      </c>
      <c r="G17" s="105">
        <f t="shared" si="0"/>
        <v>20.0836820083682</v>
      </c>
    </row>
    <row r="18" spans="1:7" ht="12.75">
      <c r="A18" s="77" t="s">
        <v>70</v>
      </c>
      <c r="B18" s="80">
        <v>3096</v>
      </c>
      <c r="C18" s="81">
        <f>(B18/$B$18)*100</f>
        <v>100</v>
      </c>
      <c r="D18" s="65"/>
      <c r="E18" s="78" t="s">
        <v>170</v>
      </c>
      <c r="F18" s="97">
        <v>195</v>
      </c>
      <c r="G18" s="105">
        <f t="shared" si="0"/>
        <v>8.158995815899582</v>
      </c>
    </row>
    <row r="19" spans="1:9" ht="12.75">
      <c r="A19" s="82" t="s">
        <v>382</v>
      </c>
      <c r="B19" s="97">
        <v>1537</v>
      </c>
      <c r="C19" s="105">
        <f>(B19/$B$18)*100</f>
        <v>49.64470284237726</v>
      </c>
      <c r="D19" s="65"/>
      <c r="E19" s="78" t="s">
        <v>169</v>
      </c>
      <c r="F19" s="98">
        <v>127</v>
      </c>
      <c r="G19" s="105">
        <f t="shared" si="0"/>
        <v>5.3138075313807525</v>
      </c>
      <c r="I19" s="117"/>
    </row>
    <row r="20" spans="1:7" ht="12.75">
      <c r="A20" s="82" t="s">
        <v>384</v>
      </c>
      <c r="B20" s="97">
        <v>1537</v>
      </c>
      <c r="C20" s="105">
        <f>(B20/$B$18)*100</f>
        <v>49.64470284237726</v>
      </c>
      <c r="D20" s="65"/>
      <c r="E20" s="78" t="s">
        <v>71</v>
      </c>
      <c r="F20" s="97">
        <v>74556</v>
      </c>
      <c r="G20" s="112" t="s">
        <v>261</v>
      </c>
    </row>
    <row r="21" spans="1:7" ht="12.75">
      <c r="A21" s="82" t="s">
        <v>386</v>
      </c>
      <c r="B21" s="97">
        <v>1517</v>
      </c>
      <c r="C21" s="105">
        <f>(B21/$B$18)*100</f>
        <v>48.99870801033592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1954</v>
      </c>
      <c r="G22" s="105">
        <f>(F22/$F$9)*100</f>
        <v>81.75732217573221</v>
      </c>
    </row>
    <row r="23" spans="1:7" ht="12.75">
      <c r="A23" s="77" t="s">
        <v>73</v>
      </c>
      <c r="B23" s="80">
        <v>593</v>
      </c>
      <c r="C23" s="81">
        <f>(B23/$B$23)*100</f>
        <v>100</v>
      </c>
      <c r="D23" s="65"/>
      <c r="E23" s="78" t="s">
        <v>74</v>
      </c>
      <c r="F23" s="97">
        <v>93028</v>
      </c>
      <c r="G23" s="112" t="s">
        <v>261</v>
      </c>
    </row>
    <row r="24" spans="1:7" ht="12.75">
      <c r="A24" s="82" t="s">
        <v>75</v>
      </c>
      <c r="B24" s="97">
        <v>262</v>
      </c>
      <c r="C24" s="105">
        <f>(B24/$B$23)*100</f>
        <v>44.18212478920742</v>
      </c>
      <c r="D24" s="65"/>
      <c r="E24" s="78" t="s">
        <v>76</v>
      </c>
      <c r="F24" s="97">
        <v>759</v>
      </c>
      <c r="G24" s="105">
        <f>(F24/$F$9)*100</f>
        <v>31.757322175732217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14414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68</v>
      </c>
      <c r="G26" s="105">
        <f>(F26/$F$9)*100</f>
        <v>2.8451882845188283</v>
      </c>
    </row>
    <row r="27" spans="1:7" ht="12.75">
      <c r="A27" s="77" t="s">
        <v>85</v>
      </c>
      <c r="B27" s="80">
        <v>3303</v>
      </c>
      <c r="C27" s="81">
        <f>(B27/$B$27)*100</f>
        <v>100</v>
      </c>
      <c r="D27" s="65"/>
      <c r="E27" s="78" t="s">
        <v>78</v>
      </c>
      <c r="F27" s="98">
        <v>7802</v>
      </c>
      <c r="G27" s="112" t="s">
        <v>261</v>
      </c>
    </row>
    <row r="28" spans="1:7" ht="12.75">
      <c r="A28" s="82" t="s">
        <v>86</v>
      </c>
      <c r="B28" s="97">
        <v>2590</v>
      </c>
      <c r="C28" s="105">
        <f aca="true" t="shared" si="2" ref="C28:C33">(B28/$B$27)*100</f>
        <v>78.4135634271874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225</v>
      </c>
      <c r="C29" s="105">
        <f t="shared" si="2"/>
        <v>6.811989100817439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298</v>
      </c>
      <c r="C30" s="105">
        <f t="shared" si="2"/>
        <v>9.022101120193764</v>
      </c>
      <c r="D30" s="65"/>
      <c r="E30" s="78" t="s">
        <v>81</v>
      </c>
      <c r="F30" s="97">
        <v>558</v>
      </c>
      <c r="G30" s="105">
        <f>(F30/$F$9)*100</f>
        <v>23.347280334728033</v>
      </c>
    </row>
    <row r="31" spans="1:7" ht="12.75">
      <c r="A31" s="82" t="s">
        <v>115</v>
      </c>
      <c r="B31" s="97">
        <v>79</v>
      </c>
      <c r="C31" s="105">
        <f t="shared" si="2"/>
        <v>2.3917650620647897</v>
      </c>
      <c r="D31" s="65"/>
      <c r="E31" s="78" t="s">
        <v>82</v>
      </c>
      <c r="F31" s="97">
        <v>20260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111</v>
      </c>
      <c r="C33" s="105">
        <f t="shared" si="2"/>
        <v>3.3605812897366025</v>
      </c>
      <c r="D33" s="65"/>
      <c r="E33" s="79" t="s">
        <v>84</v>
      </c>
      <c r="F33" s="80">
        <v>2003</v>
      </c>
      <c r="G33" s="81">
        <f>(F33/$F$33)*100</f>
        <v>100</v>
      </c>
    </row>
    <row r="34" spans="1:7" ht="12.75">
      <c r="A34" s="82" t="s">
        <v>91</v>
      </c>
      <c r="B34" s="120">
        <v>29.9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0.998502246630055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</v>
      </c>
      <c r="G35" s="105">
        <f t="shared" si="3"/>
        <v>0.8487269096355468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106</v>
      </c>
      <c r="G36" s="105">
        <f t="shared" si="3"/>
        <v>5.292061907139291</v>
      </c>
    </row>
    <row r="37" spans="1:7" ht="12.75">
      <c r="A37" s="77" t="s">
        <v>94</v>
      </c>
      <c r="B37" s="80">
        <v>3350</v>
      </c>
      <c r="C37" s="81">
        <f>(B37/$B$37)*100</f>
        <v>100</v>
      </c>
      <c r="D37" s="65"/>
      <c r="E37" s="78" t="s">
        <v>389</v>
      </c>
      <c r="F37" s="97">
        <v>91</v>
      </c>
      <c r="G37" s="105">
        <f t="shared" si="3"/>
        <v>4.54318522216675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228</v>
      </c>
      <c r="G38" s="105">
        <f t="shared" si="3"/>
        <v>11.382925611582625</v>
      </c>
    </row>
    <row r="39" spans="1:7" ht="12.75">
      <c r="A39" s="82" t="s">
        <v>97</v>
      </c>
      <c r="B39" s="98">
        <v>1598</v>
      </c>
      <c r="C39" s="105">
        <f>(B39/$B$37)*100</f>
        <v>47.701492537313435</v>
      </c>
      <c r="D39" s="65"/>
      <c r="E39" s="78" t="s">
        <v>393</v>
      </c>
      <c r="F39" s="97">
        <v>439</v>
      </c>
      <c r="G39" s="105">
        <f t="shared" si="3"/>
        <v>21.91712431352971</v>
      </c>
    </row>
    <row r="40" spans="1:7" ht="12.75">
      <c r="A40" s="82" t="s">
        <v>98</v>
      </c>
      <c r="B40" s="98">
        <v>395</v>
      </c>
      <c r="C40" s="105">
        <f>(B40/$B$37)*100</f>
        <v>11.791044776119403</v>
      </c>
      <c r="D40" s="65"/>
      <c r="E40" s="78" t="s">
        <v>68</v>
      </c>
      <c r="F40" s="97">
        <v>355</v>
      </c>
      <c r="G40" s="105">
        <f t="shared" si="3"/>
        <v>17.723414877683474</v>
      </c>
    </row>
    <row r="41" spans="1:7" ht="12.75">
      <c r="A41" s="82" t="s">
        <v>100</v>
      </c>
      <c r="B41" s="98">
        <v>1031</v>
      </c>
      <c r="C41" s="105">
        <f>(B41/$B$37)*100</f>
        <v>30.776119402985074</v>
      </c>
      <c r="D41" s="65"/>
      <c r="E41" s="78" t="s">
        <v>69</v>
      </c>
      <c r="F41" s="97">
        <v>455</v>
      </c>
      <c r="G41" s="105">
        <f t="shared" si="3"/>
        <v>22.71592611083375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175</v>
      </c>
      <c r="G42" s="105">
        <f t="shared" si="3"/>
        <v>8.73689465801298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117</v>
      </c>
      <c r="G43" s="105">
        <f t="shared" si="3"/>
        <v>5.841238142785821</v>
      </c>
    </row>
    <row r="44" spans="1:7" ht="12.75">
      <c r="A44" s="82" t="s">
        <v>291</v>
      </c>
      <c r="B44" s="98">
        <v>174</v>
      </c>
      <c r="C44" s="105">
        <f>(B44/$B$37)*100</f>
        <v>5.1940298507462686</v>
      </c>
      <c r="D44" s="65"/>
      <c r="E44" s="78" t="s">
        <v>93</v>
      </c>
      <c r="F44" s="97">
        <v>80468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152</v>
      </c>
      <c r="C46" s="105">
        <f>(B46/$B$37)*100</f>
        <v>4.537313432835822</v>
      </c>
      <c r="D46" s="65"/>
      <c r="E46" s="78" t="s">
        <v>96</v>
      </c>
      <c r="F46" s="97">
        <v>31506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52450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36818</v>
      </c>
      <c r="G49" s="114" t="s">
        <v>261</v>
      </c>
    </row>
    <row r="50" spans="1:7" ht="13.5" thickTop="1">
      <c r="A50" s="82" t="s">
        <v>116</v>
      </c>
      <c r="B50" s="98">
        <v>165</v>
      </c>
      <c r="C50" s="105">
        <f t="shared" si="4"/>
        <v>4.925373134328359</v>
      </c>
      <c r="D50" s="65"/>
      <c r="E50" s="78"/>
      <c r="F50" s="86"/>
      <c r="G50" s="85"/>
    </row>
    <row r="51" spans="1:7" ht="12.75">
      <c r="A51" s="82" t="s">
        <v>117</v>
      </c>
      <c r="B51" s="98">
        <v>344</v>
      </c>
      <c r="C51" s="105">
        <f t="shared" si="4"/>
        <v>10.26865671641791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146</v>
      </c>
      <c r="C52" s="105">
        <f t="shared" si="4"/>
        <v>4.358208955223881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421</v>
      </c>
      <c r="C53" s="105">
        <f t="shared" si="4"/>
        <v>12.567164179104479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80</v>
      </c>
      <c r="C54" s="105">
        <f t="shared" si="4"/>
        <v>2.3880597014925375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163</v>
      </c>
      <c r="C55" s="105">
        <f t="shared" si="4"/>
        <v>4.865671641791044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402</v>
      </c>
      <c r="C57" s="105">
        <f>(B57/$B$37)*100</f>
        <v>12</v>
      </c>
      <c r="D57" s="65"/>
      <c r="E57" s="79" t="s">
        <v>84</v>
      </c>
      <c r="F57" s="80">
        <v>27</v>
      </c>
      <c r="G57" s="105">
        <f>(F57/L57)*100</f>
        <v>1.3479780329505742</v>
      </c>
      <c r="H57" s="79" t="s">
        <v>84</v>
      </c>
      <c r="L57" s="15">
        <v>2003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1.4722536806342015</v>
      </c>
      <c r="H58" s="78" t="s">
        <v>118</v>
      </c>
      <c r="L58" s="15">
        <v>883</v>
      </c>
    </row>
    <row r="59" spans="1:12" ht="12.75">
      <c r="A59" s="82" t="s">
        <v>112</v>
      </c>
      <c r="B59" s="98">
        <v>447</v>
      </c>
      <c r="C59" s="105">
        <f>(B59/$B$37)*100</f>
        <v>13.343283582089551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409</v>
      </c>
    </row>
    <row r="60" spans="1:7" ht="12.75">
      <c r="A60" s="82" t="s">
        <v>113</v>
      </c>
      <c r="B60" s="98">
        <v>679</v>
      </c>
      <c r="C60" s="105">
        <f>(B60/$B$37)*100</f>
        <v>20.268656716417908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163</v>
      </c>
      <c r="C62" s="105">
        <f>(B62/$B$37)*100</f>
        <v>4.865671641791044</v>
      </c>
      <c r="D62" s="65"/>
      <c r="E62" s="79" t="s">
        <v>123</v>
      </c>
      <c r="F62" s="80">
        <v>13</v>
      </c>
      <c r="G62" s="105">
        <f>(F62/L62)*100</f>
        <v>8.125</v>
      </c>
      <c r="H62" s="79" t="s">
        <v>394</v>
      </c>
      <c r="L62" s="15">
        <v>160</v>
      </c>
    </row>
    <row r="63" spans="1:12" ht="12.75">
      <c r="A63" s="61" t="s">
        <v>293</v>
      </c>
      <c r="B63" s="98">
        <v>195</v>
      </c>
      <c r="C63" s="105">
        <f>(B63/$B$37)*100</f>
        <v>5.820895522388059</v>
      </c>
      <c r="D63" s="65"/>
      <c r="E63" s="78" t="s">
        <v>118</v>
      </c>
      <c r="F63" s="97">
        <v>13</v>
      </c>
      <c r="G63" s="105">
        <f>(F63/L63)*100</f>
        <v>16.666666666666664</v>
      </c>
      <c r="H63" s="78" t="s">
        <v>118</v>
      </c>
      <c r="L63" s="15">
        <v>78</v>
      </c>
    </row>
    <row r="64" spans="1:12" ht="12.75">
      <c r="A64" s="82" t="s">
        <v>114</v>
      </c>
      <c r="B64" s="98">
        <v>145</v>
      </c>
      <c r="C64" s="105">
        <f>(B64/$B$37)*100</f>
        <v>4.328358208955224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166</v>
      </c>
      <c r="G66" s="105">
        <f aca="true" t="shared" si="5" ref="G66:G71">(F66/L66)*100</f>
        <v>2.398843930635838</v>
      </c>
      <c r="H66" s="79" t="s">
        <v>124</v>
      </c>
      <c r="L66" s="15">
        <v>6920</v>
      </c>
    </row>
    <row r="67" spans="1:12" ht="12.75">
      <c r="A67" s="82" t="s">
        <v>126</v>
      </c>
      <c r="B67" s="97">
        <v>2654</v>
      </c>
      <c r="C67" s="105">
        <f>(B67/$B$37)*100</f>
        <v>79.22388059701493</v>
      </c>
      <c r="D67" s="65"/>
      <c r="E67" s="78" t="s">
        <v>262</v>
      </c>
      <c r="F67" s="97">
        <v>144</v>
      </c>
      <c r="G67" s="105">
        <f t="shared" si="5"/>
        <v>2.745995423340961</v>
      </c>
      <c r="H67" s="78" t="s">
        <v>262</v>
      </c>
      <c r="L67" s="15">
        <v>5244</v>
      </c>
    </row>
    <row r="68" spans="1:12" ht="12.75">
      <c r="A68" s="82" t="s">
        <v>128</v>
      </c>
      <c r="B68" s="97">
        <v>410</v>
      </c>
      <c r="C68" s="105">
        <f>(B68/$B$37)*100</f>
        <v>12.238805970149254</v>
      </c>
      <c r="D68" s="65"/>
      <c r="E68" s="78" t="s">
        <v>127</v>
      </c>
      <c r="F68" s="97">
        <v>43</v>
      </c>
      <c r="G68" s="105">
        <f t="shared" si="5"/>
        <v>4.037558685446009</v>
      </c>
      <c r="H68" s="78" t="s">
        <v>127</v>
      </c>
      <c r="L68" s="15">
        <v>1065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</v>
      </c>
      <c r="G69" s="105">
        <f t="shared" si="5"/>
        <v>1.3126491646778042</v>
      </c>
      <c r="H69" s="78" t="s">
        <v>129</v>
      </c>
      <c r="L69" s="15">
        <v>1676</v>
      </c>
    </row>
    <row r="70" spans="1:12" ht="12.75">
      <c r="A70" s="82" t="s">
        <v>376</v>
      </c>
      <c r="B70" s="97">
        <v>286</v>
      </c>
      <c r="C70" s="105">
        <f>(B70/$B$37)*100</f>
        <v>8.53731343283582</v>
      </c>
      <c r="D70" s="65"/>
      <c r="E70" s="78" t="s">
        <v>130</v>
      </c>
      <c r="F70" s="97">
        <v>22</v>
      </c>
      <c r="G70" s="105">
        <f t="shared" si="5"/>
        <v>1.8803418803418803</v>
      </c>
      <c r="H70" s="78" t="s">
        <v>130</v>
      </c>
      <c r="L70" s="15">
        <v>1170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44</v>
      </c>
      <c r="G71" s="118">
        <f t="shared" si="5"/>
        <v>8.695652173913043</v>
      </c>
      <c r="H71" s="92" t="s">
        <v>131</v>
      </c>
      <c r="L71" s="15">
        <v>506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2373</v>
      </c>
      <c r="G9" s="81">
        <f>(F9/$F$9)*100</f>
        <v>100</v>
      </c>
      <c r="I9" s="53"/>
    </row>
    <row r="10" spans="1:7" ht="12.75">
      <c r="A10" s="36" t="s">
        <v>137</v>
      </c>
      <c r="B10" s="97">
        <v>2228</v>
      </c>
      <c r="C10" s="105">
        <f aca="true" t="shared" si="0" ref="C10:C18">(B10/$B$8)*100</f>
        <v>92.91075896580485</v>
      </c>
      <c r="E10" s="32" t="s">
        <v>138</v>
      </c>
      <c r="F10" s="97">
        <v>2350</v>
      </c>
      <c r="G10" s="105">
        <f>(F10/$F$9)*100</f>
        <v>99.0307627475769</v>
      </c>
    </row>
    <row r="11" spans="1:7" ht="12.75">
      <c r="A11" s="36" t="s">
        <v>139</v>
      </c>
      <c r="B11" s="97">
        <v>40</v>
      </c>
      <c r="C11" s="105">
        <f t="shared" si="0"/>
        <v>1.6680567139282736</v>
      </c>
      <c r="E11" s="32" t="s">
        <v>140</v>
      </c>
      <c r="F11" s="97">
        <v>23</v>
      </c>
      <c r="G11" s="105">
        <f>(F11/$F$9)*100</f>
        <v>0.9692372524230931</v>
      </c>
    </row>
    <row r="12" spans="1:7" ht="12.75">
      <c r="A12" s="36" t="s">
        <v>141</v>
      </c>
      <c r="B12" s="97">
        <v>97</v>
      </c>
      <c r="C12" s="105">
        <f t="shared" si="0"/>
        <v>4.045037531276064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18</v>
      </c>
      <c r="C13" s="105">
        <f t="shared" si="0"/>
        <v>0.7506255212677231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</v>
      </c>
      <c r="C14" s="105">
        <f t="shared" si="0"/>
        <v>0.6255212677231026</v>
      </c>
      <c r="E14" s="42" t="s">
        <v>145</v>
      </c>
      <c r="F14" s="80">
        <v>2113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14</v>
      </c>
      <c r="G16" s="105">
        <f>(F16/$F$14)*100</f>
        <v>0.6625650733554188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</v>
      </c>
      <c r="G17" s="105">
        <f aca="true" t="shared" si="1" ref="G17:G23">(F17/$F$14)*100</f>
        <v>0.28395646000946523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</v>
      </c>
      <c r="G18" s="105">
        <f t="shared" si="1"/>
        <v>0.5205868433506862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337</v>
      </c>
      <c r="G19" s="105">
        <f t="shared" si="1"/>
        <v>15.948887837198297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1102</v>
      </c>
      <c r="G20" s="105">
        <f t="shared" si="1"/>
        <v>52.15333648840511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0.5838198498748958</v>
      </c>
      <c r="E21" s="1" t="s">
        <v>157</v>
      </c>
      <c r="F21" s="97">
        <v>610</v>
      </c>
      <c r="G21" s="105">
        <f t="shared" si="1"/>
        <v>28.868906767628964</v>
      </c>
    </row>
    <row r="22" spans="1:7" ht="12.75">
      <c r="A22" s="36" t="s">
        <v>158</v>
      </c>
      <c r="B22" s="98">
        <v>37</v>
      </c>
      <c r="C22" s="105">
        <f t="shared" si="2"/>
        <v>1.542952460383653</v>
      </c>
      <c r="E22" s="1" t="s">
        <v>159</v>
      </c>
      <c r="F22" s="97">
        <v>33</v>
      </c>
      <c r="G22" s="105">
        <f t="shared" si="1"/>
        <v>1.5617605300520587</v>
      </c>
    </row>
    <row r="23" spans="1:7" ht="12.75">
      <c r="A23" s="36" t="s">
        <v>160</v>
      </c>
      <c r="B23" s="98">
        <v>44</v>
      </c>
      <c r="C23" s="105">
        <f t="shared" si="2"/>
        <v>1.834862385321101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105</v>
      </c>
      <c r="C24" s="105">
        <f t="shared" si="2"/>
        <v>4.378648874061718</v>
      </c>
      <c r="E24" s="1" t="s">
        <v>163</v>
      </c>
      <c r="F24" s="97">
        <v>260600</v>
      </c>
      <c r="G24" s="112" t="s">
        <v>261</v>
      </c>
    </row>
    <row r="25" spans="1:7" ht="12.75">
      <c r="A25" s="36" t="s">
        <v>164</v>
      </c>
      <c r="B25" s="97">
        <v>171</v>
      </c>
      <c r="C25" s="105">
        <f t="shared" si="2"/>
        <v>7.130942452043369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449</v>
      </c>
      <c r="C26" s="105">
        <f t="shared" si="2"/>
        <v>18.72393661384487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1306</v>
      </c>
      <c r="C27" s="105">
        <f t="shared" si="2"/>
        <v>54.46205170975813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272</v>
      </c>
      <c r="C28" s="105">
        <f t="shared" si="2"/>
        <v>11.34278565471226</v>
      </c>
      <c r="E28" s="32" t="s">
        <v>176</v>
      </c>
      <c r="F28" s="97">
        <v>1419</v>
      </c>
      <c r="G28" s="105">
        <f aca="true" t="shared" si="3" ref="G28:G35">(F28/$F$14)*100</f>
        <v>67.15570279223853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0.2919099249374479</v>
      </c>
      <c r="E31" s="32" t="s">
        <v>181</v>
      </c>
      <c r="F31" s="97">
        <v>8</v>
      </c>
      <c r="G31" s="105">
        <f t="shared" si="3"/>
        <v>0.37860861334595364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72</v>
      </c>
      <c r="G32" s="105">
        <f t="shared" si="3"/>
        <v>3.4074775201135825</v>
      </c>
    </row>
    <row r="33" spans="1:7" ht="12.75">
      <c r="A33" s="36" t="s">
        <v>184</v>
      </c>
      <c r="B33" s="97">
        <v>38</v>
      </c>
      <c r="C33" s="105">
        <f t="shared" si="4"/>
        <v>1.58465387823186</v>
      </c>
      <c r="E33" s="32" t="s">
        <v>185</v>
      </c>
      <c r="F33" s="97">
        <v>225</v>
      </c>
      <c r="G33" s="105">
        <f t="shared" si="3"/>
        <v>10.648367250354946</v>
      </c>
    </row>
    <row r="34" spans="1:7" ht="12.75">
      <c r="A34" s="36" t="s">
        <v>186</v>
      </c>
      <c r="B34" s="97">
        <v>88</v>
      </c>
      <c r="C34" s="105">
        <f t="shared" si="4"/>
        <v>3.669724770642202</v>
      </c>
      <c r="E34" s="32" t="s">
        <v>187</v>
      </c>
      <c r="F34" s="97">
        <v>423</v>
      </c>
      <c r="G34" s="105">
        <f t="shared" si="3"/>
        <v>20.018930430667297</v>
      </c>
    </row>
    <row r="35" spans="1:7" ht="12.75">
      <c r="A35" s="36" t="s">
        <v>188</v>
      </c>
      <c r="B35" s="97">
        <v>294</v>
      </c>
      <c r="C35" s="105">
        <f t="shared" si="4"/>
        <v>12.260216847372812</v>
      </c>
      <c r="E35" s="32" t="s">
        <v>189</v>
      </c>
      <c r="F35" s="97">
        <v>691</v>
      </c>
      <c r="G35" s="105">
        <f t="shared" si="3"/>
        <v>32.70231897775675</v>
      </c>
    </row>
    <row r="36" spans="1:7" ht="12.75">
      <c r="A36" s="36" t="s">
        <v>190</v>
      </c>
      <c r="B36" s="97">
        <v>484</v>
      </c>
      <c r="C36" s="105">
        <f t="shared" si="4"/>
        <v>20.18348623853211</v>
      </c>
      <c r="E36" s="32" t="s">
        <v>191</v>
      </c>
      <c r="F36" s="97">
        <v>1739</v>
      </c>
      <c r="G36" s="112" t="s">
        <v>261</v>
      </c>
    </row>
    <row r="37" spans="1:7" ht="12.75">
      <c r="A37" s="36" t="s">
        <v>192</v>
      </c>
      <c r="B37" s="97">
        <v>615</v>
      </c>
      <c r="C37" s="105">
        <f t="shared" si="4"/>
        <v>25.64637197664721</v>
      </c>
      <c r="E37" s="32" t="s">
        <v>193</v>
      </c>
      <c r="F37" s="97">
        <v>694</v>
      </c>
      <c r="G37" s="105">
        <f>(F37/$F$14)*100</f>
        <v>32.84429720776147</v>
      </c>
    </row>
    <row r="38" spans="1:7" ht="12.75">
      <c r="A38" s="36" t="s">
        <v>194</v>
      </c>
      <c r="B38" s="97">
        <v>458</v>
      </c>
      <c r="C38" s="105">
        <f t="shared" si="4"/>
        <v>19.09924937447873</v>
      </c>
      <c r="E38" s="32" t="s">
        <v>191</v>
      </c>
      <c r="F38" s="97">
        <v>577</v>
      </c>
      <c r="G38" s="112" t="s">
        <v>261</v>
      </c>
    </row>
    <row r="39" spans="1:7" ht="12.75">
      <c r="A39" s="36" t="s">
        <v>195</v>
      </c>
      <c r="B39" s="97">
        <v>414</v>
      </c>
      <c r="C39" s="105">
        <f t="shared" si="4"/>
        <v>17.264386989157632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517</v>
      </c>
      <c r="G43" s="105">
        <f aca="true" t="shared" si="5" ref="G43:G48">(F43/$F$14)*100</f>
        <v>24.46758163748225</v>
      </c>
    </row>
    <row r="44" spans="1:7" ht="12.75">
      <c r="A44" s="36" t="s">
        <v>209</v>
      </c>
      <c r="B44" s="98">
        <v>234</v>
      </c>
      <c r="C44" s="105">
        <f aca="true" t="shared" si="6" ref="C44:C49">(B44/$B$42)*100</f>
        <v>9.860935524652339</v>
      </c>
      <c r="E44" s="32" t="s">
        <v>210</v>
      </c>
      <c r="F44" s="97">
        <v>325</v>
      </c>
      <c r="G44" s="105">
        <f t="shared" si="5"/>
        <v>15.380974917179365</v>
      </c>
    </row>
    <row r="45" spans="1:7" ht="12.75">
      <c r="A45" s="36" t="s">
        <v>211</v>
      </c>
      <c r="B45" s="98">
        <v>462</v>
      </c>
      <c r="C45" s="105">
        <f t="shared" si="6"/>
        <v>19.469026548672566</v>
      </c>
      <c r="E45" s="32" t="s">
        <v>212</v>
      </c>
      <c r="F45" s="97">
        <v>298</v>
      </c>
      <c r="G45" s="105">
        <f t="shared" si="5"/>
        <v>14.103170847136774</v>
      </c>
    </row>
    <row r="46" spans="1:7" ht="12.75">
      <c r="A46" s="36" t="s">
        <v>213</v>
      </c>
      <c r="B46" s="98">
        <v>301</v>
      </c>
      <c r="C46" s="105">
        <f t="shared" si="6"/>
        <v>12.684365781710916</v>
      </c>
      <c r="E46" s="32" t="s">
        <v>214</v>
      </c>
      <c r="F46" s="97">
        <v>283</v>
      </c>
      <c r="G46" s="105">
        <f t="shared" si="5"/>
        <v>13.393279697113108</v>
      </c>
    </row>
    <row r="47" spans="1:7" ht="12.75">
      <c r="A47" s="36" t="s">
        <v>215</v>
      </c>
      <c r="B47" s="97">
        <v>424</v>
      </c>
      <c r="C47" s="105">
        <f t="shared" si="6"/>
        <v>17.867678044669194</v>
      </c>
      <c r="E47" s="32" t="s">
        <v>216</v>
      </c>
      <c r="F47" s="97">
        <v>125</v>
      </c>
      <c r="G47" s="105">
        <f t="shared" si="5"/>
        <v>5.915759583530526</v>
      </c>
    </row>
    <row r="48" spans="1:7" ht="12.75">
      <c r="A48" s="36" t="s">
        <v>217</v>
      </c>
      <c r="B48" s="97">
        <v>367</v>
      </c>
      <c r="C48" s="105">
        <f t="shared" si="6"/>
        <v>15.465655288664138</v>
      </c>
      <c r="E48" s="32" t="s">
        <v>218</v>
      </c>
      <c r="F48" s="97">
        <v>559</v>
      </c>
      <c r="G48" s="105">
        <f t="shared" si="5"/>
        <v>26.455276857548508</v>
      </c>
    </row>
    <row r="49" spans="1:7" ht="12.75">
      <c r="A49" s="36" t="s">
        <v>219</v>
      </c>
      <c r="B49" s="97">
        <v>585</v>
      </c>
      <c r="C49" s="105">
        <f t="shared" si="6"/>
        <v>24.652338811630848</v>
      </c>
      <c r="E49" s="32" t="s">
        <v>220</v>
      </c>
      <c r="F49" s="97">
        <v>6</v>
      </c>
      <c r="G49" s="105">
        <f>(F49/$F$14)*100</f>
        <v>0.28395646000946523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181</v>
      </c>
      <c r="G51" s="81">
        <f>(F51/F$51)*100</f>
        <v>100</v>
      </c>
    </row>
    <row r="52" spans="1:7" ht="12.75">
      <c r="A52" s="4" t="s">
        <v>223</v>
      </c>
      <c r="B52" s="97">
        <v>136</v>
      </c>
      <c r="C52" s="105">
        <f>(B52/$B$42)*100</f>
        <v>5.731142014327855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557</v>
      </c>
      <c r="C53" s="105">
        <f>(B53/$B$42)*100</f>
        <v>23.472397808680995</v>
      </c>
      <c r="E53" s="32" t="s">
        <v>226</v>
      </c>
      <c r="F53" s="97">
        <v>10</v>
      </c>
      <c r="G53" s="105">
        <f>(F53/F$51)*100</f>
        <v>5.524861878453039</v>
      </c>
    </row>
    <row r="54" spans="1:7" ht="12.75">
      <c r="A54" s="4" t="s">
        <v>227</v>
      </c>
      <c r="B54" s="97">
        <v>1253</v>
      </c>
      <c r="C54" s="105">
        <f>(B54/$B$42)*100</f>
        <v>52.8023598820059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427</v>
      </c>
      <c r="C55" s="105">
        <f>(B55/$B$42)*100</f>
        <v>17.99410029498525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</v>
      </c>
      <c r="G56" s="105">
        <f t="shared" si="7"/>
        <v>8.83977900552486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43</v>
      </c>
      <c r="G57" s="105">
        <f t="shared" si="7"/>
        <v>23.756906077348066</v>
      </c>
    </row>
    <row r="58" spans="1:7" ht="12.75">
      <c r="A58" s="36" t="s">
        <v>234</v>
      </c>
      <c r="B58" s="97">
        <v>2152</v>
      </c>
      <c r="C58" s="105">
        <f aca="true" t="shared" si="8" ref="C58:C66">(B58/$B$42)*100</f>
        <v>90.68689422671724</v>
      </c>
      <c r="E58" s="32" t="s">
        <v>235</v>
      </c>
      <c r="F58" s="97">
        <v>56</v>
      </c>
      <c r="G58" s="105">
        <f t="shared" si="7"/>
        <v>30.939226519337016</v>
      </c>
    </row>
    <row r="59" spans="1:7" ht="12.75">
      <c r="A59" s="36" t="s">
        <v>236</v>
      </c>
      <c r="B59" s="97">
        <v>21</v>
      </c>
      <c r="C59" s="105">
        <f t="shared" si="8"/>
        <v>0.8849557522123894</v>
      </c>
      <c r="E59" s="32" t="s">
        <v>237</v>
      </c>
      <c r="F59" s="98">
        <v>49</v>
      </c>
      <c r="G59" s="105">
        <f t="shared" si="7"/>
        <v>27.071823204419886</v>
      </c>
    </row>
    <row r="60" spans="1:7" ht="12.75">
      <c r="A60" s="36" t="s">
        <v>238</v>
      </c>
      <c r="B60" s="97">
        <v>54</v>
      </c>
      <c r="C60" s="105">
        <f t="shared" si="8"/>
        <v>2.275600505689001</v>
      </c>
      <c r="E60" s="32" t="s">
        <v>239</v>
      </c>
      <c r="F60" s="97">
        <v>7</v>
      </c>
      <c r="G60" s="105">
        <f t="shared" si="7"/>
        <v>3.867403314917127</v>
      </c>
    </row>
    <row r="61" spans="1:7" ht="12.75">
      <c r="A61" s="36" t="s">
        <v>240</v>
      </c>
      <c r="B61" s="97">
        <v>146</v>
      </c>
      <c r="C61" s="105">
        <f t="shared" si="8"/>
        <v>6.152549515381374</v>
      </c>
      <c r="E61" s="32" t="s">
        <v>163</v>
      </c>
      <c r="F61" s="97">
        <v>1096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18</v>
      </c>
      <c r="G65" s="105">
        <f aca="true" t="shared" si="9" ref="G65:G71">(F65/F$51)*100</f>
        <v>9.94475138121547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43</v>
      </c>
      <c r="G66" s="105">
        <f t="shared" si="9"/>
        <v>23.756906077348066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9.392265193370166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</v>
      </c>
      <c r="G68" s="105">
        <f t="shared" si="9"/>
        <v>9.94475138121547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39</v>
      </c>
      <c r="G69" s="105">
        <f t="shared" si="9"/>
        <v>21.54696132596685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39</v>
      </c>
      <c r="G70" s="105">
        <f t="shared" si="9"/>
        <v>21.54696132596685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7</v>
      </c>
      <c r="G71" s="115">
        <f t="shared" si="9"/>
        <v>3.867403314917127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2002-06-06T13:39:11Z</dcterms:modified>
  <cp:category/>
  <cp:version/>
  <cp:contentType/>
  <cp:contentStatus/>
</cp:coreProperties>
</file>