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<sst xmlns="http://schemas.openxmlformats.org/spreadsheetml/2006/main" count="674" uniqueCount="437">
  <si>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</si>
  <si>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</si>
  <si>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</si>
  <si>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</si>
  <si>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</si>
  <si>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</si>
  <si>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</si>
  <si>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</si>
  <si>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</si>
  <si>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</si>
  <si>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</si>
  <si>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</si>
  <si>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</si>
  <si>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</si>
  <si>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</si>
  <si>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</si>
  <si>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</si>
  <si>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</si>
  <si>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</si>
  <si>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</si>
  <si>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</si>
  <si>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</si>
  <si>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</si>
  <si>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</si>
  <si>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</si>
  <si>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</si>
  <si>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</si>
  <si>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</si>
  <si>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</si>
  <si>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</si>
  <si>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</si>
  <si>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</si>
  <si>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</si>
  <si>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</si>
  <si>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</si>
  <si>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</si>
  <si>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</si>
  <si>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</si>
  <si>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</si>
  <si>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</si>
  <si>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</si>
  <si>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</si>
  <si>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</si>
  <si>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</si>
  <si>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</si>
  <si>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</si>
  <si>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</si>
  <si>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</si>
  <si>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</si>
  <si>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</si>
  <si>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</si>
  <si>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</si>
  <si>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</si>
  <si>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</si>
  <si>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</si>
  <si>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</si>
  <si>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</si>
  <si>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</si>
  <si>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</si>
  <si>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</si>
  <si>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</si>
  <si>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</si>
  <si>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</si>
  <si>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</si>
  <si>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</si>
  <si>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</si>
  <si>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</si>
  <si>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</si>
  <si>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</si>
  <si>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</si>
  <si>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</si>
  <si>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</si>
  <si>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</si>
  <si>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</si>
  <si>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</si>
  <si>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</si>
  <si>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</si>
  <si>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</si>
  <si>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</si>
  <si>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</si>
  <si>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</si>
  <si>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</si>
  <si>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</si>
  <si>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</si>
  <si>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</si>
  <si>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</si>
  <si>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</si>
  <si>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</si>
  <si>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</si>
  <si>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</si>
  <si>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</si>
  <si>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</si>
  <si>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</si>
  <si>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</si>
  <si>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</si>
  <si>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</si>
  <si>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</si>
  <si>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</si>
  <si>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</si>
  <si>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</si>
  <si>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</si>
  <si>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</si>
  <si>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</si>
  <si>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</si>
  <si>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</si>
  <si>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</si>
  <si>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</si>
  <si>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</si>
  <si>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</si>
  <si>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</si>
  <si>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</si>
  <si>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</si>
  <si>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</si>
  <si>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</si>
  <si>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</si>
  <si>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</si>
  <si>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</si>
  <si>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</si>
  <si>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</si>
  <si>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</si>
  <si>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</si>
  <si>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</si>
  <si>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</si>
  <si>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</si>
  <si>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</si>
  <si>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</si>
  <si>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</si>
  <si>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</si>
  <si>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</si>
  <si>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</si>
  <si>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</si>
  <si>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</si>
  <si>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</si>
  <si>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</si>
  <si>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</si>
  <si>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</si>
  <si>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</si>
  <si>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</si>
  <si>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</si>
  <si>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</si>
  <si>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</si>
  <si>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</si>
  <si>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</si>
  <si>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</si>
  <si>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</si>
  <si>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</si>
  <si>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</si>
  <si>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</si>
  <si>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</si>
  <si>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</si>
  <si>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</si>
  <si>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</si>
  <si>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</si>
  <si>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</si>
  <si>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</si>
  <si>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</si>
  <si>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</si>
  <si>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</si>
  <si>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</si>
  <si>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</si>
  <si>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</si>
  <si>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</si>
  <si>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</si>
  <si>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</si>
  <si>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</si>
  <si>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</si>
  <si>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</si>
  <si>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</si>
  <si>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</si>
  <si>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</si>
  <si>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</si>
  <si>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</si>
  <si>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</si>
  <si>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</si>
  <si>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</si>
  <si>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</si>
  <si>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</si>
  <si>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</si>
  <si>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</si>
  <si>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</si>
  <si>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</si>
  <si>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</si>
  <si>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</si>
  <si>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</si>
  <si>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</si>
  <si>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</si>
  <si>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</si>
  <si>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</si>
  <si>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</si>
  <si>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</si>
  <si>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</si>
  <si>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</si>
  <si>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</si>
  <si>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</si>
  <si>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</si>
  <si>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</si>
  <si>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</si>
  <si>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</si>
  <si>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</si>
  <si>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</si>
  <si>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</si>
  <si>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</si>
  <si>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</si>
  <si>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</si>
  <si>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</si>
  <si>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</si>
  <si>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</si>
  <si>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</si>
  <si>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</si>
  <si>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</si>
  <si>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</si>
  <si>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</si>
  <si>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</si>
  <si>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</si>
  <si>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</si>
  <si>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</si>
  <si>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</si>
  <si>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</si>
  <si>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</si>
  <si>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</si>
  <si>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</si>
  <si>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</si>
  <si>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</si>
  <si>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</si>
  <si>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</si>
  <si>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</si>
  <si>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</si>
  <si>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</si>
  <si>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</si>
  <si>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</si>
  <si>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</si>
  <si>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</si>
  <si>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</si>
  <si>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</si>
  <si>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</si>
  <si>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</si>
  <si>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</si>
  <si>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</si>
  <si>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</si>
  <si>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</si>
  <si>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</si>
  <si>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</si>
  <si>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</si>
  <si>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</si>
  <si>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</si>
  <si>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</si>
  <si>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</si>
  <si>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</si>
  <si>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</si>
  <si>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</si>
  <si>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</si>
  <si>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</si>
  <si>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</si>
  <si>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</si>
  <si>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</si>
  <si>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</si>
  <si>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</si>
  <si>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</si>
  <si>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</si>
  <si>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</si>
  <si>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</si>
  <si>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</si>
  <si>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</si>
  <si>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</si>
  <si>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</si>
  <si>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</si>
  <si>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</si>
  <si>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</si>
  <si>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</si>
  <si>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</si>
  <si>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</si>
  <si>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</si>
  <si>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</si>
  <si>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</si>
  <si>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</si>
  <si>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</si>
  <si>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</si>
  <si>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</si>
  <si>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</si>
  <si>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</si>
  <si>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</si>
  <si>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</si>
  <si>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</si>
  <si>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</si>
  <si>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</si>
  <si>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</si>
  <si>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</si>
  <si>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</si>
  <si>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</si>
  <si>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</si>
  <si>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</si>
  <si>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</si>
  <si>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</si>
  <si>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</si>
  <si>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</si>
  <si>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</si>
  <si>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</si>
  <si>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</si>
  <si>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</si>
  <si>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</si>
  <si>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</si>
  <si>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</si>
  <si>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</si>
  <si>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</si>
  <si>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</si>
  <si>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</si>
  <si>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</si>
  <si>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</si>
  <si>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</si>
  <si>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</si>
  <si>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</si>
  <si>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</si>
  <si>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</si>
  <si>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</si>
  <si>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</si>
  <si>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</si>
  <si>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</si>
  <si>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</si>
  <si>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</si>
  <si>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</si>
  <si>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</si>
  <si>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</si>
  <si>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</si>
  <si>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</si>
  <si>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</si>
  <si>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</si>
  <si>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</si>
  <si>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</si>
  <si>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</si>
  <si>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</si>
  <si>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</si>
  <si>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</si>
  <si>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</si>
  <si>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</si>
  <si>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</si>
  <si>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</si>
  <si>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</si>
  <si>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</si>
  <si>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</si>
  <si>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</si>
  <si>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</si>
  <si>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</si>
  <si>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</si>
  <si>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</si>
  <si>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</si>
  <si>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</si>
  <si>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</si>
  <si>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</si>
  <si>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</si>
  <si>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</si>
  <si>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</si>
  <si>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</si>
  <si>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</si>
  <si>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</si>
  <si>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</si>
  <si>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</si>
  <si>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</si>
  <si>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</si>
  <si>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</si>
  <si>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</si>
  <si>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</si>
  <si>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</si>
  <si>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</si>
  <si>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</si>
  <si>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</si>
  <si>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</si>
  <si>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</si>
  <si>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</si>
  <si>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</si>
  <si>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</si>
  <si>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</si>
  <si>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</si>
  <si>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</si>
  <si>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</si>
  <si>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</si>
  <si>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</si>
  <si>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</si>
  <si>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</si>
  <si>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</si>
  <si>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</si>
  <si>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</si>
  <si>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</si>
  <si>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</si>
  <si>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</si>
  <si>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</si>
  <si>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</si>
  <si>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</si>
  <si>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</si>
  <si>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</si>
  <si>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</si>
  <si>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</si>
  <si>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</si>
  <si>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</si>
  <si>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</si>
  <si>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</si>
  <si>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</si>
  <si>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Englewood city,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</si>
  <si>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Englewood city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</si>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</sst>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26203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26203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12318</v>
      </c>
      <c r="C9" s="150">
        <f>(B9/$B$7)*100</f>
        <v>47.009884364385755</v>
      </c>
      <c r="D9" s="151"/>
      <c r="E9" s="151" t="s">
        <v>403</v>
      </c>
      <c r="F9" s="149">
        <v>5703</v>
      </c>
      <c r="G9" s="152">
        <f t="shared" si="0"/>
        <v>21.764683433194673</v>
      </c>
    </row>
    <row r="10" spans="1:7" ht="12.75">
      <c r="A10" s="148" t="s">
        <v>404</v>
      </c>
      <c r="B10" s="149">
        <v>13885</v>
      </c>
      <c r="C10" s="150">
        <f>(B10/$B$7)*100</f>
        <v>52.990115635614245</v>
      </c>
      <c r="D10" s="151"/>
      <c r="E10" s="151" t="s">
        <v>405</v>
      </c>
      <c r="F10" s="149">
        <v>251</v>
      </c>
      <c r="G10" s="152">
        <f t="shared" si="0"/>
        <v>0.9579055833301531</v>
      </c>
    </row>
    <row r="11" spans="1:7" ht="12.75">
      <c r="A11" s="148"/>
      <c r="B11" s="149"/>
      <c r="C11" s="150"/>
      <c r="D11" s="151"/>
      <c r="E11" s="151" t="s">
        <v>406</v>
      </c>
      <c r="F11" s="149">
        <v>666</v>
      </c>
      <c r="G11" s="152">
        <f t="shared" si="0"/>
        <v>2.5416936991947487</v>
      </c>
    </row>
    <row r="12" spans="1:7" ht="12.75">
      <c r="A12" s="148" t="s">
        <v>407</v>
      </c>
      <c r="B12" s="149">
        <v>1814</v>
      </c>
      <c r="C12" s="150">
        <f aca="true" t="shared" si="1" ref="C12:C24">B12*100/B$7</f>
        <v>6.922871426935847</v>
      </c>
      <c r="D12" s="151"/>
      <c r="E12" s="151" t="s">
        <v>408</v>
      </c>
      <c r="F12" s="149">
        <v>257</v>
      </c>
      <c r="G12" s="152">
        <f t="shared" si="0"/>
        <v>0.98080372476434</v>
      </c>
    </row>
    <row r="13" spans="1:7" ht="12.75">
      <c r="A13" s="148" t="s">
        <v>409</v>
      </c>
      <c r="B13" s="149">
        <v>1778</v>
      </c>
      <c r="C13" s="150">
        <f t="shared" si="1"/>
        <v>6.7854825783307255</v>
      </c>
      <c r="D13" s="151"/>
      <c r="E13" s="151" t="s">
        <v>410</v>
      </c>
      <c r="F13" s="149">
        <v>4529</v>
      </c>
      <c r="G13" s="152">
        <f t="shared" si="0"/>
        <v>17.28428042590543</v>
      </c>
    </row>
    <row r="14" spans="1:7" ht="12.75">
      <c r="A14" s="148" t="s">
        <v>411</v>
      </c>
      <c r="B14" s="149">
        <v>1707</v>
      </c>
      <c r="C14" s="150">
        <f t="shared" si="1"/>
        <v>6.51452123802618</v>
      </c>
      <c r="D14" s="151"/>
      <c r="E14" s="151" t="s">
        <v>412</v>
      </c>
      <c r="F14" s="149">
        <v>20500</v>
      </c>
      <c r="G14" s="152">
        <f t="shared" si="0"/>
        <v>78.23531656680532</v>
      </c>
    </row>
    <row r="15" spans="1:7" ht="12.75">
      <c r="A15" s="148" t="s">
        <v>413</v>
      </c>
      <c r="B15" s="149">
        <v>1501</v>
      </c>
      <c r="C15" s="150">
        <f t="shared" si="1"/>
        <v>5.728351715452429</v>
      </c>
      <c r="D15" s="151"/>
      <c r="E15" s="151" t="s">
        <v>414</v>
      </c>
      <c r="F15" s="149">
        <v>8389</v>
      </c>
      <c r="G15" s="152">
        <f t="shared" si="0"/>
        <v>32.01541808189902</v>
      </c>
    </row>
    <row r="16" spans="1:7" ht="12.75">
      <c r="A16" s="148" t="s">
        <v>415</v>
      </c>
      <c r="B16" s="149">
        <v>1405</v>
      </c>
      <c r="C16" s="150">
        <f t="shared" si="1"/>
        <v>5.361981452505439</v>
      </c>
      <c r="D16" s="151"/>
      <c r="E16" s="151"/>
      <c r="F16" s="141"/>
      <c r="G16" s="146"/>
    </row>
    <row r="17" spans="1:7" ht="12.75">
      <c r="A17" s="148" t="s">
        <v>416</v>
      </c>
      <c r="B17" s="149">
        <v>3830</v>
      </c>
      <c r="C17" s="150">
        <f t="shared" si="1"/>
        <v>14.616646948822654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4163</v>
      </c>
      <c r="C18" s="150">
        <f t="shared" si="1"/>
        <v>15.887493798420028</v>
      </c>
      <c r="D18" s="151"/>
      <c r="E18" s="143" t="s">
        <v>419</v>
      </c>
      <c r="F18" s="141">
        <v>26203</v>
      </c>
      <c r="G18" s="147">
        <v>100</v>
      </c>
    </row>
    <row r="19" spans="1:7" ht="12.75">
      <c r="A19" s="148" t="s">
        <v>420</v>
      </c>
      <c r="B19" s="149">
        <v>3756</v>
      </c>
      <c r="C19" s="150">
        <f t="shared" si="1"/>
        <v>14.334236537801015</v>
      </c>
      <c r="D19" s="151"/>
      <c r="E19" s="151" t="s">
        <v>421</v>
      </c>
      <c r="F19" s="149">
        <v>25917</v>
      </c>
      <c r="G19" s="152">
        <f aca="true" t="shared" si="2" ref="G19:G30">F19*100/F$18</f>
        <v>98.90852192497043</v>
      </c>
    </row>
    <row r="20" spans="1:7" ht="12.75">
      <c r="A20" s="148" t="s">
        <v>422</v>
      </c>
      <c r="B20" s="149">
        <v>1522</v>
      </c>
      <c r="C20" s="150">
        <f t="shared" si="1"/>
        <v>5.808495210472083</v>
      </c>
      <c r="D20" s="151"/>
      <c r="E20" s="151" t="s">
        <v>423</v>
      </c>
      <c r="F20" s="149">
        <v>9273</v>
      </c>
      <c r="G20" s="152">
        <f t="shared" si="2"/>
        <v>35.38907758653589</v>
      </c>
    </row>
    <row r="21" spans="1:7" ht="12.75">
      <c r="A21" s="148" t="s">
        <v>424</v>
      </c>
      <c r="B21" s="149">
        <v>1236</v>
      </c>
      <c r="C21" s="150">
        <f t="shared" si="1"/>
        <v>4.717017135442506</v>
      </c>
      <c r="D21" s="151"/>
      <c r="E21" s="151" t="s">
        <v>425</v>
      </c>
      <c r="F21" s="149">
        <v>4438</v>
      </c>
      <c r="G21" s="152">
        <f t="shared" si="2"/>
        <v>16.93699194748693</v>
      </c>
    </row>
    <row r="22" spans="1:7" ht="12.75">
      <c r="A22" s="148" t="s">
        <v>426</v>
      </c>
      <c r="B22" s="149">
        <v>1912</v>
      </c>
      <c r="C22" s="150">
        <f t="shared" si="1"/>
        <v>7.2968744036942335</v>
      </c>
      <c r="D22" s="151"/>
      <c r="E22" s="151" t="s">
        <v>427</v>
      </c>
      <c r="F22" s="149">
        <v>7786</v>
      </c>
      <c r="G22" s="152">
        <f t="shared" si="2"/>
        <v>29.714154867763234</v>
      </c>
    </row>
    <row r="23" spans="1:7" ht="12.75">
      <c r="A23" s="148" t="s">
        <v>428</v>
      </c>
      <c r="B23" s="149">
        <v>1140</v>
      </c>
      <c r="C23" s="150">
        <f t="shared" si="1"/>
        <v>4.350646872495516</v>
      </c>
      <c r="D23" s="151"/>
      <c r="E23" s="151" t="s">
        <v>429</v>
      </c>
      <c r="F23" s="149">
        <v>5293</v>
      </c>
      <c r="G23" s="152">
        <f t="shared" si="2"/>
        <v>20.199977101858565</v>
      </c>
    </row>
    <row r="24" spans="1:7" ht="12.75">
      <c r="A24" s="148" t="s">
        <v>430</v>
      </c>
      <c r="B24" s="149">
        <v>439</v>
      </c>
      <c r="C24" s="150">
        <f t="shared" si="1"/>
        <v>1.6753806816013435</v>
      </c>
      <c r="D24" s="151"/>
      <c r="E24" s="151" t="s">
        <v>431</v>
      </c>
      <c r="F24" s="149">
        <v>2659</v>
      </c>
      <c r="G24" s="152">
        <f t="shared" si="2"/>
        <v>10.147693012250505</v>
      </c>
    </row>
    <row r="25" spans="1:7" ht="12.75">
      <c r="A25" s="148"/>
      <c r="B25" s="149"/>
      <c r="C25" s="153"/>
      <c r="D25" s="151"/>
      <c r="E25" s="151" t="s">
        <v>432</v>
      </c>
      <c r="F25" s="149">
        <v>823</v>
      </c>
      <c r="G25" s="152">
        <f t="shared" si="2"/>
        <v>3.1408617333893067</v>
      </c>
    </row>
    <row r="26" spans="1:7" ht="12.75">
      <c r="A26" s="148" t="s">
        <v>433</v>
      </c>
      <c r="B26" s="154">
        <v>37.4</v>
      </c>
      <c r="C26" s="155" t="s">
        <v>261</v>
      </c>
      <c r="D26" s="151"/>
      <c r="E26" s="156" t="s">
        <v>434</v>
      </c>
      <c r="F26" s="149">
        <v>1761</v>
      </c>
      <c r="G26" s="152">
        <f t="shared" si="2"/>
        <v>6.720604510933862</v>
      </c>
    </row>
    <row r="27" spans="1:7" ht="12.75">
      <c r="A27" s="148"/>
      <c r="B27" s="149"/>
      <c r="C27" s="153"/>
      <c r="D27" s="151"/>
      <c r="E27" s="157" t="s">
        <v>435</v>
      </c>
      <c r="F27" s="149">
        <v>466</v>
      </c>
      <c r="G27" s="152">
        <f t="shared" si="2"/>
        <v>1.7784223180551846</v>
      </c>
    </row>
    <row r="28" spans="1:7" ht="12.75">
      <c r="A28" s="148" t="s">
        <v>262</v>
      </c>
      <c r="B28" s="149">
        <v>19947</v>
      </c>
      <c r="C28" s="150">
        <f aca="true" t="shared" si="3" ref="C28:C35">B28*100/B$7</f>
        <v>76.12487119795443</v>
      </c>
      <c r="D28" s="151"/>
      <c r="E28" s="151" t="s">
        <v>436</v>
      </c>
      <c r="F28" s="149">
        <v>286</v>
      </c>
      <c r="G28" s="152">
        <f t="shared" si="2"/>
        <v>1.0914780750295767</v>
      </c>
    </row>
    <row r="29" spans="1:7" ht="12.75">
      <c r="A29" s="148" t="s">
        <v>0</v>
      </c>
      <c r="B29" s="149">
        <v>9116</v>
      </c>
      <c r="C29" s="150">
        <f t="shared" si="3"/>
        <v>34.789909552341335</v>
      </c>
      <c r="D29" s="151"/>
      <c r="E29" s="151" t="s">
        <v>1</v>
      </c>
      <c r="F29" s="149">
        <v>156</v>
      </c>
      <c r="G29" s="152">
        <f t="shared" si="2"/>
        <v>0.5953516772888601</v>
      </c>
    </row>
    <row r="30" spans="1:7" ht="12.75">
      <c r="A30" s="148" t="s">
        <v>2</v>
      </c>
      <c r="B30" s="149">
        <v>10831</v>
      </c>
      <c r="C30" s="150">
        <f t="shared" si="3"/>
        <v>41.3349616456131</v>
      </c>
      <c r="D30" s="151"/>
      <c r="E30" s="151" t="s">
        <v>3</v>
      </c>
      <c r="F30" s="149">
        <v>130</v>
      </c>
      <c r="G30" s="152">
        <f t="shared" si="2"/>
        <v>0.4961263977407167</v>
      </c>
    </row>
    <row r="31" spans="1:7" ht="12.75">
      <c r="A31" s="148" t="s">
        <v>4</v>
      </c>
      <c r="B31" s="149">
        <v>19112</v>
      </c>
      <c r="C31" s="150">
        <f t="shared" si="3"/>
        <v>72.93821318169675</v>
      </c>
      <c r="D31" s="151"/>
      <c r="E31" s="151"/>
      <c r="F31" s="141"/>
      <c r="G31" s="146"/>
    </row>
    <row r="32" spans="1:7" ht="12.75">
      <c r="A32" s="148" t="s">
        <v>5</v>
      </c>
      <c r="B32" s="149">
        <v>4200</v>
      </c>
      <c r="C32" s="150">
        <f t="shared" si="3"/>
        <v>16.028699003930846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3491</v>
      </c>
      <c r="C33" s="150">
        <f t="shared" si="3"/>
        <v>13.322901957791093</v>
      </c>
      <c r="D33" s="151"/>
      <c r="E33" s="143" t="s">
        <v>8</v>
      </c>
      <c r="F33" s="141">
        <v>9273</v>
      </c>
      <c r="G33" s="147">
        <v>100</v>
      </c>
    </row>
    <row r="34" spans="1:7" ht="12.75">
      <c r="A34" s="148" t="s">
        <v>0</v>
      </c>
      <c r="B34" s="149">
        <v>1406</v>
      </c>
      <c r="C34" s="150">
        <f t="shared" si="3"/>
        <v>5.365797809411136</v>
      </c>
      <c r="D34" s="151"/>
      <c r="E34" s="151" t="s">
        <v>9</v>
      </c>
      <c r="F34" s="149">
        <v>6486</v>
      </c>
      <c r="G34" s="152">
        <f aca="true" t="shared" si="4" ref="G34:G42">F34*100/F$33</f>
        <v>69.94500161759949</v>
      </c>
    </row>
    <row r="35" spans="1:7" ht="12.75">
      <c r="A35" s="148" t="s">
        <v>2</v>
      </c>
      <c r="B35" s="149">
        <v>2085</v>
      </c>
      <c r="C35" s="150">
        <f t="shared" si="3"/>
        <v>7.9571041483799565</v>
      </c>
      <c r="D35" s="151"/>
      <c r="E35" s="151" t="s">
        <v>10</v>
      </c>
      <c r="F35" s="149">
        <v>2878</v>
      </c>
      <c r="G35" s="152">
        <f t="shared" si="4"/>
        <v>31.036342068370537</v>
      </c>
    </row>
    <row r="36" spans="1:7" ht="12.75">
      <c r="A36" s="148"/>
      <c r="B36" s="149"/>
      <c r="C36" s="153"/>
      <c r="D36" s="151"/>
      <c r="E36" s="151" t="s">
        <v>11</v>
      </c>
      <c r="F36" s="149">
        <v>4438</v>
      </c>
      <c r="G36" s="152">
        <f t="shared" si="4"/>
        <v>47.85937668499946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2018</v>
      </c>
      <c r="G37" s="152">
        <f t="shared" si="4"/>
        <v>21.76210503612639</v>
      </c>
    </row>
    <row r="38" spans="1:7" ht="12.75">
      <c r="A38" s="160" t="s">
        <v>13</v>
      </c>
      <c r="B38" s="149">
        <v>25024</v>
      </c>
      <c r="C38" s="150">
        <f aca="true" t="shared" si="5" ref="C38:C56">B38*100/B$7</f>
        <v>95.50051520818226</v>
      </c>
      <c r="D38" s="151"/>
      <c r="E38" s="151" t="s">
        <v>14</v>
      </c>
      <c r="F38" s="149">
        <v>1618</v>
      </c>
      <c r="G38" s="152">
        <f t="shared" si="4"/>
        <v>17.448506416477947</v>
      </c>
    </row>
    <row r="39" spans="1:7" ht="12.75">
      <c r="A39" s="148" t="s">
        <v>15</v>
      </c>
      <c r="B39" s="149">
        <v>11134</v>
      </c>
      <c r="C39" s="150">
        <f t="shared" si="5"/>
        <v>42.49131778803954</v>
      </c>
      <c r="D39" s="151"/>
      <c r="E39" s="151" t="s">
        <v>10</v>
      </c>
      <c r="F39" s="149">
        <v>690</v>
      </c>
      <c r="G39" s="152">
        <f t="shared" si="4"/>
        <v>7.440957618893562</v>
      </c>
    </row>
    <row r="40" spans="1:7" ht="12.75">
      <c r="A40" s="148" t="s">
        <v>16</v>
      </c>
      <c r="B40" s="149">
        <v>10215</v>
      </c>
      <c r="C40" s="150">
        <f t="shared" si="5"/>
        <v>38.98408579170324</v>
      </c>
      <c r="D40" s="151"/>
      <c r="E40" s="151" t="s">
        <v>17</v>
      </c>
      <c r="F40" s="149">
        <v>2787</v>
      </c>
      <c r="G40" s="152">
        <f t="shared" si="4"/>
        <v>30.054998382400516</v>
      </c>
    </row>
    <row r="41" spans="1:7" ht="12.75">
      <c r="A41" s="148" t="s">
        <v>18</v>
      </c>
      <c r="B41" s="149">
        <v>71</v>
      </c>
      <c r="C41" s="150">
        <f t="shared" si="5"/>
        <v>0.2709613403045453</v>
      </c>
      <c r="D41" s="151"/>
      <c r="E41" s="151" t="s">
        <v>19</v>
      </c>
      <c r="F41" s="149">
        <v>2299</v>
      </c>
      <c r="G41" s="152">
        <f t="shared" si="4"/>
        <v>24.79240806642942</v>
      </c>
    </row>
    <row r="42" spans="1:7" ht="12.75">
      <c r="A42" s="148" t="s">
        <v>20</v>
      </c>
      <c r="B42" s="149">
        <v>1366</v>
      </c>
      <c r="C42" s="150">
        <f t="shared" si="5"/>
        <v>5.213143533183223</v>
      </c>
      <c r="D42" s="151"/>
      <c r="E42" s="151" t="s">
        <v>21</v>
      </c>
      <c r="F42" s="149">
        <v>835</v>
      </c>
      <c r="G42" s="152">
        <f t="shared" si="4"/>
        <v>9.004637118516122</v>
      </c>
    </row>
    <row r="43" spans="1:7" ht="12.75">
      <c r="A43" s="148" t="s">
        <v>22</v>
      </c>
      <c r="B43" s="149">
        <v>372</v>
      </c>
      <c r="C43" s="150">
        <f t="shared" si="5"/>
        <v>1.4196847689195893</v>
      </c>
      <c r="D43" s="151"/>
      <c r="E43" s="151"/>
      <c r="F43" s="149"/>
      <c r="G43" s="146"/>
    </row>
    <row r="44" spans="1:7" ht="12.75">
      <c r="A44" s="148" t="s">
        <v>23</v>
      </c>
      <c r="B44" s="149">
        <v>94</v>
      </c>
      <c r="C44" s="150">
        <f t="shared" si="5"/>
        <v>0.35873754913559514</v>
      </c>
      <c r="D44" s="151"/>
      <c r="E44" s="151" t="s">
        <v>24</v>
      </c>
      <c r="F44" s="149">
        <v>3342</v>
      </c>
      <c r="G44" s="161">
        <f>F44*100/F33</f>
        <v>36.04011646716273</v>
      </c>
    </row>
    <row r="45" spans="1:7" ht="12.75">
      <c r="A45" s="148" t="s">
        <v>25</v>
      </c>
      <c r="B45" s="149">
        <v>470</v>
      </c>
      <c r="C45" s="150">
        <f t="shared" si="5"/>
        <v>1.7936877456779758</v>
      </c>
      <c r="D45" s="151"/>
      <c r="E45" s="151" t="s">
        <v>26</v>
      </c>
      <c r="F45" s="149">
        <v>2559</v>
      </c>
      <c r="G45" s="161">
        <f>F45*100/F33</f>
        <v>27.596247169200907</v>
      </c>
    </row>
    <row r="46" spans="1:7" ht="12.75">
      <c r="A46" s="148" t="s">
        <v>27</v>
      </c>
      <c r="B46" s="149">
        <v>98</v>
      </c>
      <c r="C46" s="150">
        <f t="shared" si="5"/>
        <v>0.37400297675838645</v>
      </c>
      <c r="D46" s="151"/>
      <c r="E46" s="151"/>
      <c r="F46" s="149"/>
      <c r="G46" s="146"/>
    </row>
    <row r="47" spans="1:7" ht="12.75">
      <c r="A47" s="148" t="s">
        <v>28</v>
      </c>
      <c r="B47" s="149">
        <v>235</v>
      </c>
      <c r="C47" s="150">
        <f t="shared" si="5"/>
        <v>0.8968438728389879</v>
      </c>
      <c r="D47" s="151"/>
      <c r="E47" s="151" t="s">
        <v>29</v>
      </c>
      <c r="F47" s="162">
        <v>2.79</v>
      </c>
      <c r="G47" s="163" t="s">
        <v>261</v>
      </c>
    </row>
    <row r="48" spans="1:7" ht="12.75">
      <c r="A48" s="148" t="s">
        <v>30</v>
      </c>
      <c r="B48" s="149">
        <v>7</v>
      </c>
      <c r="C48" s="150">
        <f t="shared" si="5"/>
        <v>0.026714498339884745</v>
      </c>
      <c r="D48" s="151"/>
      <c r="E48" s="151" t="s">
        <v>31</v>
      </c>
      <c r="F48" s="162">
        <v>3.29</v>
      </c>
      <c r="G48" s="163" t="s">
        <v>261</v>
      </c>
    </row>
    <row r="49" spans="1:7" ht="14.25">
      <c r="A49" s="148" t="s">
        <v>32</v>
      </c>
      <c r="B49" s="149">
        <v>90</v>
      </c>
      <c r="C49" s="150">
        <f t="shared" si="5"/>
        <v>0.3434721215128039</v>
      </c>
      <c r="D49" s="151"/>
      <c r="E49" s="151"/>
      <c r="F49" s="141"/>
      <c r="G49" s="146"/>
    </row>
    <row r="50" spans="1:7" ht="12.75">
      <c r="A50" s="148" t="s">
        <v>33</v>
      </c>
      <c r="B50" s="149">
        <v>12</v>
      </c>
      <c r="C50" s="150">
        <f t="shared" si="5"/>
        <v>0.04579628286837385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2</v>
      </c>
      <c r="C51" s="150">
        <f t="shared" si="5"/>
        <v>0.007632713811395642</v>
      </c>
      <c r="D51" s="151"/>
      <c r="E51" s="143" t="s">
        <v>36</v>
      </c>
      <c r="F51" s="141">
        <v>9614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9273</v>
      </c>
      <c r="G52" s="152">
        <f>F52*100/F$51</f>
        <v>96.45308924485126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341</v>
      </c>
      <c r="G53" s="152">
        <f>F53*100/F$51</f>
        <v>3.5469107551487413</v>
      </c>
    </row>
    <row r="54" spans="1:7" ht="14.25">
      <c r="A54" s="148" t="s">
        <v>41</v>
      </c>
      <c r="B54" s="149">
        <v>10</v>
      </c>
      <c r="C54" s="150">
        <f t="shared" si="5"/>
        <v>0.03816356905697821</v>
      </c>
      <c r="D54" s="151"/>
      <c r="E54" s="151" t="s">
        <v>42</v>
      </c>
      <c r="F54" s="149">
        <v>38</v>
      </c>
      <c r="G54" s="152">
        <f>F54*100/F$51</f>
        <v>0.3952569169960474</v>
      </c>
    </row>
    <row r="55" spans="1:7" ht="12.75">
      <c r="A55" s="148" t="s">
        <v>43</v>
      </c>
      <c r="B55" s="149">
        <v>2226</v>
      </c>
      <c r="C55" s="150">
        <f t="shared" si="5"/>
        <v>8.495210472083349</v>
      </c>
      <c r="D55" s="151"/>
      <c r="E55" s="151"/>
      <c r="F55" s="149"/>
      <c r="G55" s="146"/>
    </row>
    <row r="56" spans="1:7" ht="12.75">
      <c r="A56" s="148" t="s">
        <v>44</v>
      </c>
      <c r="B56" s="149">
        <v>1179</v>
      </c>
      <c r="C56" s="150">
        <f t="shared" si="5"/>
        <v>4.499484791817731</v>
      </c>
      <c r="D56" s="151"/>
      <c r="E56" s="151" t="s">
        <v>45</v>
      </c>
      <c r="F56" s="154">
        <v>1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2.5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11746</v>
      </c>
      <c r="C60" s="164">
        <f>B60*100/B7</f>
        <v>44.82692821432661</v>
      </c>
      <c r="D60" s="151"/>
      <c r="E60" s="143" t="s">
        <v>51</v>
      </c>
      <c r="F60" s="141">
        <v>9273</v>
      </c>
      <c r="G60" s="147">
        <v>100</v>
      </c>
    </row>
    <row r="61" spans="1:7" ht="12.75">
      <c r="A61" s="148" t="s">
        <v>52</v>
      </c>
      <c r="B61" s="149">
        <v>10863</v>
      </c>
      <c r="C61" s="164">
        <f>B61*100/B7</f>
        <v>41.457085066595425</v>
      </c>
      <c r="D61" s="151"/>
      <c r="E61" s="151" t="s">
        <v>53</v>
      </c>
      <c r="F61" s="149">
        <v>5508</v>
      </c>
      <c r="G61" s="152">
        <f>F61*100/F$60</f>
        <v>59.398252992559044</v>
      </c>
    </row>
    <row r="62" spans="1:7" ht="12.75">
      <c r="A62" s="148" t="s">
        <v>54</v>
      </c>
      <c r="B62" s="149">
        <v>271</v>
      </c>
      <c r="C62" s="164">
        <f>B62*100/B7</f>
        <v>1.0342327214441094</v>
      </c>
      <c r="D62" s="151"/>
      <c r="E62" s="151" t="s">
        <v>55</v>
      </c>
      <c r="F62" s="149">
        <v>3765</v>
      </c>
      <c r="G62" s="152">
        <f>F62*100/F$60</f>
        <v>40.601747007440956</v>
      </c>
    </row>
    <row r="63" spans="1:7" ht="12.75">
      <c r="A63" s="148" t="s">
        <v>56</v>
      </c>
      <c r="B63" s="149">
        <v>1547</v>
      </c>
      <c r="C63" s="164">
        <f>B63*100/B7</f>
        <v>5.903904133114529</v>
      </c>
      <c r="D63" s="151"/>
      <c r="E63" s="151"/>
      <c r="F63" s="149"/>
      <c r="G63" s="146"/>
    </row>
    <row r="64" spans="1:7" ht="12.75">
      <c r="A64" s="148" t="s">
        <v>57</v>
      </c>
      <c r="B64" s="149">
        <v>43</v>
      </c>
      <c r="C64" s="164">
        <f>B64*100/B7</f>
        <v>0.1641033469450063</v>
      </c>
      <c r="D64" s="151"/>
      <c r="E64" s="151" t="s">
        <v>58</v>
      </c>
      <c r="F64" s="162">
        <v>2.91</v>
      </c>
      <c r="G64" s="163" t="s">
        <v>261</v>
      </c>
    </row>
    <row r="65" spans="1:7" ht="13.5" thickBot="1">
      <c r="A65" s="167" t="s">
        <v>59</v>
      </c>
      <c r="B65" s="168">
        <v>3014</v>
      </c>
      <c r="C65" s="169">
        <f>B65*100/B7</f>
        <v>11.502499713773233</v>
      </c>
      <c r="D65" s="170"/>
      <c r="E65" s="170" t="s">
        <v>60</v>
      </c>
      <c r="F65" s="171">
        <v>2.63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26203</v>
      </c>
      <c r="G9" s="33">
        <f>(F9/F9)*100</f>
        <v>100</v>
      </c>
    </row>
    <row r="10" spans="1:7" ht="12.75">
      <c r="A10" s="29" t="s">
        <v>269</v>
      </c>
      <c r="B10" s="93">
        <v>6725</v>
      </c>
      <c r="C10" s="33">
        <f aca="true" t="shared" si="0" ref="C10:C15">(B10/$B$10)*100</f>
        <v>100</v>
      </c>
      <c r="E10" s="34" t="s">
        <v>270</v>
      </c>
      <c r="F10" s="97">
        <v>18124</v>
      </c>
      <c r="G10" s="84">
        <f aca="true" t="shared" si="1" ref="G10:G16">(F10/$F$9)*100</f>
        <v>69.1676525588673</v>
      </c>
    </row>
    <row r="11" spans="1:7" ht="12.75">
      <c r="A11" s="36" t="s">
        <v>271</v>
      </c>
      <c r="B11" s="98">
        <v>621</v>
      </c>
      <c r="C11" s="35">
        <f t="shared" si="0"/>
        <v>9.234200743494423</v>
      </c>
      <c r="E11" s="34" t="s">
        <v>272</v>
      </c>
      <c r="F11" s="97">
        <v>17721</v>
      </c>
      <c r="G11" s="84">
        <f t="shared" si="1"/>
        <v>67.62966072587109</v>
      </c>
    </row>
    <row r="12" spans="1:7" ht="12.75">
      <c r="A12" s="36" t="s">
        <v>273</v>
      </c>
      <c r="B12" s="98">
        <v>318</v>
      </c>
      <c r="C12" s="35">
        <f t="shared" si="0"/>
        <v>4.728624535315985</v>
      </c>
      <c r="E12" s="34" t="s">
        <v>274</v>
      </c>
      <c r="F12" s="97">
        <v>7544</v>
      </c>
      <c r="G12" s="84">
        <f t="shared" si="1"/>
        <v>28.79059649658436</v>
      </c>
    </row>
    <row r="13" spans="1:7" ht="12.75">
      <c r="A13" s="36" t="s">
        <v>275</v>
      </c>
      <c r="B13" s="98">
        <v>2798</v>
      </c>
      <c r="C13" s="35">
        <f t="shared" si="0"/>
        <v>41.605947955390334</v>
      </c>
      <c r="E13" s="34" t="s">
        <v>276</v>
      </c>
      <c r="F13" s="97">
        <v>10177</v>
      </c>
      <c r="G13" s="84">
        <f t="shared" si="1"/>
        <v>38.83906422928673</v>
      </c>
    </row>
    <row r="14" spans="1:7" ht="12.75">
      <c r="A14" s="36" t="s">
        <v>277</v>
      </c>
      <c r="B14" s="98">
        <v>1418</v>
      </c>
      <c r="C14" s="35">
        <f t="shared" si="0"/>
        <v>21.08550185873606</v>
      </c>
      <c r="E14" s="34" t="s">
        <v>166</v>
      </c>
      <c r="F14" s="97">
        <v>403</v>
      </c>
      <c r="G14" s="84">
        <f t="shared" si="1"/>
        <v>1.5379918329962219</v>
      </c>
    </row>
    <row r="15" spans="1:7" ht="12.75">
      <c r="A15" s="36" t="s">
        <v>324</v>
      </c>
      <c r="B15" s="97">
        <v>1570</v>
      </c>
      <c r="C15" s="35">
        <f t="shared" si="0"/>
        <v>23.345724907063197</v>
      </c>
      <c r="E15" s="34" t="s">
        <v>278</v>
      </c>
      <c r="F15" s="97">
        <v>8079</v>
      </c>
      <c r="G15" s="84">
        <f t="shared" si="1"/>
        <v>30.832347441132697</v>
      </c>
    </row>
    <row r="16" spans="1:7" ht="12.75">
      <c r="A16" s="36"/>
      <c r="B16" s="93" t="s">
        <v>250</v>
      </c>
      <c r="C16" s="10"/>
      <c r="E16" s="34" t="s">
        <v>279</v>
      </c>
      <c r="F16" s="98">
        <v>3143</v>
      </c>
      <c r="G16" s="84">
        <f t="shared" si="1"/>
        <v>11.994809754608251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3585</v>
      </c>
      <c r="G17" s="84">
        <f>(F17/$F$9)*100</f>
        <v>13.681639506926688</v>
      </c>
    </row>
    <row r="18" spans="1:7" ht="12.75">
      <c r="A18" s="29" t="s">
        <v>282</v>
      </c>
      <c r="B18" s="93">
        <v>18010</v>
      </c>
      <c r="C18" s="33">
        <f>(B18/$B$18)*100</f>
        <v>100</v>
      </c>
      <c r="E18" s="34" t="s">
        <v>283</v>
      </c>
      <c r="F18" s="97">
        <v>4494</v>
      </c>
      <c r="G18" s="84">
        <f>(F18/$F$9)*100</f>
        <v>17.150707934206007</v>
      </c>
    </row>
    <row r="19" spans="1:7" ht="12.75">
      <c r="A19" s="36" t="s">
        <v>284</v>
      </c>
      <c r="B19" s="97">
        <v>1233</v>
      </c>
      <c r="C19" s="84">
        <f aca="true" t="shared" si="2" ref="C19:C25">(B19/$B$18)*100</f>
        <v>6.846196557468073</v>
      </c>
      <c r="E19" s="34"/>
      <c r="F19" s="97" t="s">
        <v>250</v>
      </c>
      <c r="G19" s="84"/>
    </row>
    <row r="20" spans="1:7" ht="12.75">
      <c r="A20" s="36" t="s">
        <v>285</v>
      </c>
      <c r="B20" s="97">
        <v>1890</v>
      </c>
      <c r="C20" s="84">
        <f t="shared" si="2"/>
        <v>10.494169905607995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4522</v>
      </c>
      <c r="C21" s="84">
        <f t="shared" si="2"/>
        <v>25.1082731815658</v>
      </c>
      <c r="E21" s="38" t="s">
        <v>167</v>
      </c>
      <c r="F21" s="80">
        <v>8079</v>
      </c>
      <c r="G21" s="33">
        <f>(F21/F21)*100</f>
        <v>100</v>
      </c>
    </row>
    <row r="22" spans="1:7" ht="12.75">
      <c r="A22" s="36" t="s">
        <v>302</v>
      </c>
      <c r="B22" s="97">
        <v>3087</v>
      </c>
      <c r="C22" s="84">
        <f t="shared" si="2"/>
        <v>17.14047751249306</v>
      </c>
      <c r="E22" s="34" t="s">
        <v>303</v>
      </c>
      <c r="F22" s="97">
        <v>784</v>
      </c>
      <c r="G22" s="84">
        <f aca="true" t="shared" si="3" ref="G22:G27">(F22/$F$21)*100</f>
        <v>9.70417130833024</v>
      </c>
    </row>
    <row r="23" spans="1:7" ht="12.75">
      <c r="A23" s="36" t="s">
        <v>304</v>
      </c>
      <c r="B23" s="97">
        <v>667</v>
      </c>
      <c r="C23" s="84">
        <f t="shared" si="2"/>
        <v>3.703498056635203</v>
      </c>
      <c r="E23" s="34" t="s">
        <v>305</v>
      </c>
      <c r="F23" s="97">
        <v>1278</v>
      </c>
      <c r="G23" s="84">
        <f t="shared" si="3"/>
        <v>15.818789454140363</v>
      </c>
    </row>
    <row r="24" spans="1:7" ht="12.75">
      <c r="A24" s="36" t="s">
        <v>306</v>
      </c>
      <c r="B24" s="97">
        <v>3636</v>
      </c>
      <c r="C24" s="84">
        <f t="shared" si="2"/>
        <v>20.188784008883953</v>
      </c>
      <c r="E24" s="34" t="s">
        <v>307</v>
      </c>
      <c r="F24" s="97">
        <v>208</v>
      </c>
      <c r="G24" s="84">
        <f t="shared" si="3"/>
        <v>2.5745760613937367</v>
      </c>
    </row>
    <row r="25" spans="1:7" ht="12.75">
      <c r="A25" s="36" t="s">
        <v>308</v>
      </c>
      <c r="B25" s="97">
        <v>2975</v>
      </c>
      <c r="C25" s="84">
        <f t="shared" si="2"/>
        <v>16.518600777345917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5760</v>
      </c>
      <c r="G26" s="84">
        <f t="shared" si="3"/>
        <v>71.29595246936502</v>
      </c>
    </row>
    <row r="27" spans="1:7" ht="12.75">
      <c r="A27" s="36" t="s">
        <v>311</v>
      </c>
      <c r="B27" s="108">
        <v>82.7</v>
      </c>
      <c r="C27" s="37" t="s">
        <v>261</v>
      </c>
      <c r="E27" s="34" t="s">
        <v>312</v>
      </c>
      <c r="F27" s="97">
        <v>49</v>
      </c>
      <c r="G27" s="84">
        <f t="shared" si="3"/>
        <v>0.60651070677064</v>
      </c>
    </row>
    <row r="28" spans="1:7" ht="12.75">
      <c r="A28" s="36" t="s">
        <v>313</v>
      </c>
      <c r="B28" s="108">
        <v>36.7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24314</v>
      </c>
      <c r="G30" s="33">
        <f>(F30/F30)*100</f>
        <v>100</v>
      </c>
      <c r="J30" s="39"/>
    </row>
    <row r="31" spans="1:10" ht="12.75">
      <c r="A31" s="95" t="s">
        <v>296</v>
      </c>
      <c r="B31" s="93">
        <v>20862</v>
      </c>
      <c r="C31" s="33">
        <f>(B31/$B$31)*100</f>
        <v>100</v>
      </c>
      <c r="E31" s="34" t="s">
        <v>317</v>
      </c>
      <c r="F31" s="97">
        <v>16313</v>
      </c>
      <c r="G31" s="101">
        <f>(F31/$F$30)*100</f>
        <v>67.09303282059719</v>
      </c>
      <c r="J31" s="39"/>
    </row>
    <row r="32" spans="1:10" ht="12.75">
      <c r="A32" s="36" t="s">
        <v>318</v>
      </c>
      <c r="B32" s="97">
        <v>6169</v>
      </c>
      <c r="C32" s="10">
        <f>(B32/$B$31)*100</f>
        <v>29.570510976895793</v>
      </c>
      <c r="E32" s="34" t="s">
        <v>319</v>
      </c>
      <c r="F32" s="97">
        <v>8001</v>
      </c>
      <c r="G32" s="101">
        <f aca="true" t="shared" si="4" ref="G32:G39">(F32/$F$30)*100</f>
        <v>32.90696717940281</v>
      </c>
      <c r="J32" s="39"/>
    </row>
    <row r="33" spans="1:10" ht="12.75">
      <c r="A33" s="36" t="s">
        <v>320</v>
      </c>
      <c r="B33" s="97">
        <v>10510</v>
      </c>
      <c r="C33" s="10">
        <f aca="true" t="shared" si="5" ref="C33:C38">(B33/$B$31)*100</f>
        <v>50.378678937781615</v>
      </c>
      <c r="E33" s="34" t="s">
        <v>321</v>
      </c>
      <c r="F33" s="97">
        <v>3640</v>
      </c>
      <c r="G33" s="101">
        <f t="shared" si="4"/>
        <v>14.97079871678868</v>
      </c>
      <c r="J33" s="39"/>
    </row>
    <row r="34" spans="1:7" ht="12.75">
      <c r="A34" s="36" t="s">
        <v>322</v>
      </c>
      <c r="B34" s="97">
        <v>620</v>
      </c>
      <c r="C34" s="10">
        <f t="shared" si="5"/>
        <v>2.9719106509443005</v>
      </c>
      <c r="E34" s="34" t="s">
        <v>323</v>
      </c>
      <c r="F34" s="97">
        <v>5208</v>
      </c>
      <c r="G34" s="101">
        <f t="shared" si="4"/>
        <v>21.41975816402073</v>
      </c>
    </row>
    <row r="35" spans="1:7" ht="12.75">
      <c r="A35" s="36" t="s">
        <v>325</v>
      </c>
      <c r="B35" s="97">
        <v>1601</v>
      </c>
      <c r="C35" s="10">
        <f t="shared" si="5"/>
        <v>7.6742402454222995</v>
      </c>
      <c r="E35" s="34" t="s">
        <v>321</v>
      </c>
      <c r="F35" s="97">
        <v>2911</v>
      </c>
      <c r="G35" s="101">
        <f t="shared" si="4"/>
        <v>11.972526116640617</v>
      </c>
    </row>
    <row r="36" spans="1:7" ht="12.75">
      <c r="A36" s="36" t="s">
        <v>297</v>
      </c>
      <c r="B36" s="97">
        <v>1332</v>
      </c>
      <c r="C36" s="10">
        <f t="shared" si="5"/>
        <v>6.38481449525453</v>
      </c>
      <c r="E36" s="34" t="s">
        <v>327</v>
      </c>
      <c r="F36" s="97">
        <v>1231</v>
      </c>
      <c r="G36" s="101">
        <f t="shared" si="4"/>
        <v>5.062926708891997</v>
      </c>
    </row>
    <row r="37" spans="1:7" ht="12.75">
      <c r="A37" s="36" t="s">
        <v>326</v>
      </c>
      <c r="B37" s="97">
        <v>1962</v>
      </c>
      <c r="C37" s="10">
        <f t="shared" si="5"/>
        <v>9.404659188955996</v>
      </c>
      <c r="E37" s="34" t="s">
        <v>321</v>
      </c>
      <c r="F37" s="97">
        <v>318</v>
      </c>
      <c r="G37" s="101">
        <f t="shared" si="4"/>
        <v>1.3078884593238465</v>
      </c>
    </row>
    <row r="38" spans="1:7" ht="12.75">
      <c r="A38" s="36" t="s">
        <v>297</v>
      </c>
      <c r="B38" s="97">
        <v>1253</v>
      </c>
      <c r="C38" s="10">
        <f t="shared" si="5"/>
        <v>6.006135557472917</v>
      </c>
      <c r="E38" s="34" t="s">
        <v>259</v>
      </c>
      <c r="F38" s="97">
        <v>865</v>
      </c>
      <c r="G38" s="101">
        <f t="shared" si="4"/>
        <v>3.5576211236324746</v>
      </c>
    </row>
    <row r="39" spans="1:7" ht="12.75">
      <c r="A39" s="36"/>
      <c r="B39" s="97" t="s">
        <v>250</v>
      </c>
      <c r="C39" s="10"/>
      <c r="E39" s="34" t="s">
        <v>321</v>
      </c>
      <c r="F39" s="97">
        <v>349</v>
      </c>
      <c r="G39" s="101">
        <f t="shared" si="4"/>
        <v>1.4353870198239698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843</v>
      </c>
      <c r="C42" s="33">
        <f>(B42/$B$42)*100</f>
        <v>100</v>
      </c>
      <c r="E42" s="31" t="s">
        <v>268</v>
      </c>
      <c r="F42" s="80">
        <v>26203</v>
      </c>
      <c r="G42" s="99">
        <f>(F42/$F$42)*100</f>
        <v>100</v>
      </c>
      <c r="I42" s="39"/>
    </row>
    <row r="43" spans="1:7" ht="12.75">
      <c r="A43" s="36" t="s">
        <v>301</v>
      </c>
      <c r="B43" s="98">
        <v>299</v>
      </c>
      <c r="C43" s="102">
        <f>(B43/$B$42)*100</f>
        <v>35.468564650059314</v>
      </c>
      <c r="E43" s="60" t="s">
        <v>168</v>
      </c>
      <c r="F43" s="106">
        <v>26137</v>
      </c>
      <c r="G43" s="107">
        <f aca="true" t="shared" si="6" ref="G43:G71">(F43/$F$42)*100</f>
        <v>99.74812044422394</v>
      </c>
    </row>
    <row r="44" spans="1:7" ht="12.75">
      <c r="A44" s="36"/>
      <c r="B44" s="93" t="s">
        <v>250</v>
      </c>
      <c r="C44" s="10"/>
      <c r="E44" s="1" t="s">
        <v>329</v>
      </c>
      <c r="F44" s="97">
        <v>305</v>
      </c>
      <c r="G44" s="101">
        <f t="shared" si="6"/>
        <v>1.1639888562378353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54</v>
      </c>
      <c r="G45" s="101">
        <f t="shared" si="6"/>
        <v>0.2060832729076823</v>
      </c>
    </row>
    <row r="46" spans="1:7" ht="12.75">
      <c r="A46" s="29" t="s">
        <v>331</v>
      </c>
      <c r="B46" s="93">
        <v>19942</v>
      </c>
      <c r="C46" s="33">
        <f>(B46/$B$46)*100</f>
        <v>100</v>
      </c>
      <c r="E46" s="1" t="s">
        <v>332</v>
      </c>
      <c r="F46" s="97">
        <v>28</v>
      </c>
      <c r="G46" s="101">
        <f t="shared" si="6"/>
        <v>0.10685799335953898</v>
      </c>
    </row>
    <row r="47" spans="1:7" ht="12.75">
      <c r="A47" s="36" t="s">
        <v>333</v>
      </c>
      <c r="B47" s="97">
        <v>1779</v>
      </c>
      <c r="C47" s="10">
        <f>(B47/$B$46)*100</f>
        <v>8.920870524521112</v>
      </c>
      <c r="E47" s="1" t="s">
        <v>334</v>
      </c>
      <c r="F47" s="97">
        <v>64</v>
      </c>
      <c r="G47" s="101">
        <f t="shared" si="6"/>
        <v>0.24424684196466054</v>
      </c>
    </row>
    <row r="48" spans="1:7" ht="12.75">
      <c r="A48" s="36"/>
      <c r="B48" s="93" t="s">
        <v>250</v>
      </c>
      <c r="C48" s="10"/>
      <c r="E48" s="1" t="s">
        <v>335</v>
      </c>
      <c r="F48" s="97">
        <v>554</v>
      </c>
      <c r="G48" s="101">
        <f t="shared" si="6"/>
        <v>2.1142617257565925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238</v>
      </c>
      <c r="G49" s="101">
        <f t="shared" si="6"/>
        <v>0.9082929435560814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22</v>
      </c>
      <c r="G50" s="101">
        <f t="shared" si="6"/>
        <v>0.08395985192535206</v>
      </c>
    </row>
    <row r="51" spans="1:7" ht="12.75">
      <c r="A51" s="5" t="s">
        <v>338</v>
      </c>
      <c r="B51" s="93">
        <v>5205</v>
      </c>
      <c r="C51" s="33">
        <f>(B51/$B$51)*100</f>
        <v>100</v>
      </c>
      <c r="E51" s="1" t="s">
        <v>339</v>
      </c>
      <c r="F51" s="97">
        <v>933</v>
      </c>
      <c r="G51" s="101">
        <f t="shared" si="6"/>
        <v>3.5606609930160666</v>
      </c>
    </row>
    <row r="52" spans="1:7" ht="12.75">
      <c r="A52" s="4" t="s">
        <v>340</v>
      </c>
      <c r="B52" s="98">
        <v>385</v>
      </c>
      <c r="C52" s="10">
        <f>(B52/$B$51)*100</f>
        <v>7.396733909702209</v>
      </c>
      <c r="E52" s="1" t="s">
        <v>341</v>
      </c>
      <c r="F52" s="97">
        <v>180</v>
      </c>
      <c r="G52" s="101">
        <f t="shared" si="6"/>
        <v>0.6869442430256077</v>
      </c>
    </row>
    <row r="53" spans="1:7" ht="12.75">
      <c r="A53" s="4"/>
      <c r="B53" s="93" t="s">
        <v>250</v>
      </c>
      <c r="C53" s="10"/>
      <c r="E53" s="1" t="s">
        <v>342</v>
      </c>
      <c r="F53" s="97">
        <v>213</v>
      </c>
      <c r="G53" s="101">
        <f t="shared" si="6"/>
        <v>0.8128840209136359</v>
      </c>
    </row>
    <row r="54" spans="1:7" ht="14.25">
      <c r="A54" s="5" t="s">
        <v>343</v>
      </c>
      <c r="B54" s="93">
        <v>15537</v>
      </c>
      <c r="C54" s="33">
        <f>(B54/$B$54)*100</f>
        <v>100</v>
      </c>
      <c r="E54" s="1" t="s">
        <v>201</v>
      </c>
      <c r="F54" s="97">
        <v>937</v>
      </c>
      <c r="G54" s="101">
        <f t="shared" si="6"/>
        <v>3.575926420638858</v>
      </c>
    </row>
    <row r="55" spans="1:7" ht="12.75">
      <c r="A55" s="4" t="s">
        <v>340</v>
      </c>
      <c r="B55" s="98">
        <v>2849</v>
      </c>
      <c r="C55" s="10">
        <f>(B55/$B$54)*100</f>
        <v>18.336873270258096</v>
      </c>
      <c r="E55" s="1" t="s">
        <v>344</v>
      </c>
      <c r="F55" s="97">
        <v>1176</v>
      </c>
      <c r="G55" s="101">
        <f t="shared" si="6"/>
        <v>4.488035721100638</v>
      </c>
    </row>
    <row r="56" spans="1:7" ht="12.75">
      <c r="A56" s="4" t="s">
        <v>345</v>
      </c>
      <c r="B56" s="119">
        <v>67.4</v>
      </c>
      <c r="C56" s="37" t="s">
        <v>261</v>
      </c>
      <c r="E56" s="1" t="s">
        <v>346</v>
      </c>
      <c r="F56" s="97">
        <v>60</v>
      </c>
      <c r="G56" s="101">
        <f t="shared" si="6"/>
        <v>0.22898141434186925</v>
      </c>
    </row>
    <row r="57" spans="1:7" ht="12.75">
      <c r="A57" s="4" t="s">
        <v>347</v>
      </c>
      <c r="B57" s="98">
        <v>12688</v>
      </c>
      <c r="C57" s="10">
        <f>(B57/$B$54)*100</f>
        <v>81.6631267297419</v>
      </c>
      <c r="E57" s="1" t="s">
        <v>348</v>
      </c>
      <c r="F57" s="97">
        <v>21</v>
      </c>
      <c r="G57" s="101">
        <f t="shared" si="6"/>
        <v>0.08014349501965425</v>
      </c>
    </row>
    <row r="58" spans="1:7" ht="12.75">
      <c r="A58" s="4" t="s">
        <v>345</v>
      </c>
      <c r="B58" s="119">
        <v>73.4</v>
      </c>
      <c r="C58" s="37" t="s">
        <v>261</v>
      </c>
      <c r="E58" s="1" t="s">
        <v>349</v>
      </c>
      <c r="F58" s="97">
        <v>711</v>
      </c>
      <c r="G58" s="101">
        <f t="shared" si="6"/>
        <v>2.7134297599511505</v>
      </c>
    </row>
    <row r="59" spans="1:7" ht="12.75">
      <c r="A59" s="4"/>
      <c r="B59" s="93" t="s">
        <v>250</v>
      </c>
      <c r="C59" s="10"/>
      <c r="E59" s="1" t="s">
        <v>350</v>
      </c>
      <c r="F59" s="97">
        <v>35</v>
      </c>
      <c r="G59" s="101">
        <f t="shared" si="6"/>
        <v>0.13357249169942373</v>
      </c>
    </row>
    <row r="60" spans="1:7" ht="12.75">
      <c r="A60" s="5" t="s">
        <v>351</v>
      </c>
      <c r="B60" s="93">
        <v>3417</v>
      </c>
      <c r="C60" s="33">
        <f>(B60/$B$60)*100</f>
        <v>100</v>
      </c>
      <c r="E60" s="1" t="s">
        <v>352</v>
      </c>
      <c r="F60" s="97">
        <v>636</v>
      </c>
      <c r="G60" s="101">
        <f t="shared" si="6"/>
        <v>2.427202992023814</v>
      </c>
    </row>
    <row r="61" spans="1:7" ht="12.75">
      <c r="A61" s="4" t="s">
        <v>340</v>
      </c>
      <c r="B61" s="97">
        <v>1157</v>
      </c>
      <c r="C61" s="10">
        <f>(B61/$B$60)*100</f>
        <v>33.860111208662566</v>
      </c>
      <c r="E61" s="1" t="s">
        <v>353</v>
      </c>
      <c r="F61" s="97">
        <v>93</v>
      </c>
      <c r="G61" s="101">
        <f t="shared" si="6"/>
        <v>0.3549211922298973</v>
      </c>
    </row>
    <row r="62" spans="1:7" ht="12.75">
      <c r="A62" s="4"/>
      <c r="B62" s="93" t="s">
        <v>250</v>
      </c>
      <c r="C62" s="10"/>
      <c r="E62" s="1" t="s">
        <v>354</v>
      </c>
      <c r="F62" s="97">
        <v>127</v>
      </c>
      <c r="G62" s="101">
        <f t="shared" si="6"/>
        <v>0.4846773270236232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</v>
      </c>
      <c r="G63" s="101">
        <f t="shared" si="6"/>
        <v>0.06869442430256077</v>
      </c>
    </row>
    <row r="64" spans="1:7" ht="12.75">
      <c r="A64" s="29" t="s">
        <v>357</v>
      </c>
      <c r="B64" s="93">
        <v>24314</v>
      </c>
      <c r="C64" s="33">
        <f>(B64/$B$64)*100</f>
        <v>100</v>
      </c>
      <c r="E64" s="1" t="s">
        <v>358</v>
      </c>
      <c r="F64" s="97">
        <v>436</v>
      </c>
      <c r="G64" s="101">
        <f t="shared" si="6"/>
        <v>1.66393161088425</v>
      </c>
    </row>
    <row r="65" spans="1:7" ht="12.75">
      <c r="A65" s="4" t="s">
        <v>256</v>
      </c>
      <c r="B65" s="97">
        <v>13990</v>
      </c>
      <c r="C65" s="10">
        <f>(B65/$B$64)*100</f>
        <v>57.53886649666858</v>
      </c>
      <c r="E65" s="1" t="s">
        <v>359</v>
      </c>
      <c r="F65" s="97">
        <v>88</v>
      </c>
      <c r="G65" s="101">
        <f t="shared" si="6"/>
        <v>0.33583940770140824</v>
      </c>
    </row>
    <row r="66" spans="1:7" ht="12.75">
      <c r="A66" s="4" t="s">
        <v>257</v>
      </c>
      <c r="B66" s="97">
        <v>8688</v>
      </c>
      <c r="C66" s="10">
        <f aca="true" t="shared" si="7" ref="C66:C71">(B66/$B$64)*100</f>
        <v>35.73249979435716</v>
      </c>
      <c r="E66" s="1" t="s">
        <v>360</v>
      </c>
      <c r="F66" s="97">
        <v>51</v>
      </c>
      <c r="G66" s="101">
        <f t="shared" si="6"/>
        <v>0.19463420219058886</v>
      </c>
    </row>
    <row r="67" spans="1:7" ht="12.75">
      <c r="A67" s="4" t="s">
        <v>361</v>
      </c>
      <c r="B67" s="97">
        <v>5064</v>
      </c>
      <c r="C67" s="10">
        <f t="shared" si="7"/>
        <v>20.827506786213704</v>
      </c>
      <c r="E67" s="1" t="s">
        <v>362</v>
      </c>
      <c r="F67" s="97">
        <v>88</v>
      </c>
      <c r="G67" s="101">
        <f t="shared" si="6"/>
        <v>0.33583940770140824</v>
      </c>
    </row>
    <row r="68" spans="1:7" ht="12.75">
      <c r="A68" s="4" t="s">
        <v>363</v>
      </c>
      <c r="B68" s="97">
        <v>3624</v>
      </c>
      <c r="C68" s="10">
        <f t="shared" si="7"/>
        <v>14.904993008143455</v>
      </c>
      <c r="E68" s="1" t="s">
        <v>364</v>
      </c>
      <c r="F68" s="97">
        <v>941</v>
      </c>
      <c r="G68" s="101">
        <f t="shared" si="6"/>
        <v>3.5911918482616496</v>
      </c>
    </row>
    <row r="69" spans="1:7" ht="12.75">
      <c r="A69" s="4" t="s">
        <v>365</v>
      </c>
      <c r="B69" s="97">
        <v>767</v>
      </c>
      <c r="C69" s="10">
        <f t="shared" si="7"/>
        <v>3.1545611581804724</v>
      </c>
      <c r="E69" s="1" t="s">
        <v>366</v>
      </c>
      <c r="F69" s="97">
        <v>39</v>
      </c>
      <c r="G69" s="101">
        <f t="shared" si="6"/>
        <v>0.14883791932221502</v>
      </c>
    </row>
    <row r="70" spans="1:7" ht="12.75">
      <c r="A70" s="4" t="s">
        <v>367</v>
      </c>
      <c r="B70" s="97">
        <v>2857</v>
      </c>
      <c r="C70" s="10">
        <f t="shared" si="7"/>
        <v>11.750431849962984</v>
      </c>
      <c r="E70" s="1" t="s">
        <v>368</v>
      </c>
      <c r="F70" s="97">
        <v>2034</v>
      </c>
      <c r="G70" s="101">
        <f t="shared" si="6"/>
        <v>7.762469946189368</v>
      </c>
    </row>
    <row r="71" spans="1:7" ht="12.75">
      <c r="A71" s="7" t="s">
        <v>258</v>
      </c>
      <c r="B71" s="103">
        <v>1636</v>
      </c>
      <c r="C71" s="40">
        <f t="shared" si="7"/>
        <v>6.728633708974254</v>
      </c>
      <c r="D71" s="41"/>
      <c r="E71" s="9" t="s">
        <v>369</v>
      </c>
      <c r="F71" s="103">
        <v>16055</v>
      </c>
      <c r="G71" s="104">
        <f t="shared" si="6"/>
        <v>61.271610120978515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20469</v>
      </c>
      <c r="C9" s="81">
        <f>(B9/$B$9)*100</f>
        <v>100</v>
      </c>
      <c r="D9" s="65"/>
      <c r="E9" s="79" t="s">
        <v>381</v>
      </c>
      <c r="F9" s="80">
        <v>9291</v>
      </c>
      <c r="G9" s="81">
        <f>(F9/$F$9)*100</f>
        <v>100</v>
      </c>
    </row>
    <row r="10" spans="1:7" ht="12.75">
      <c r="A10" s="82" t="s">
        <v>382</v>
      </c>
      <c r="B10" s="97">
        <v>13298</v>
      </c>
      <c r="C10" s="105">
        <f>(B10/$B$9)*100</f>
        <v>64.9665347598808</v>
      </c>
      <c r="D10" s="65"/>
      <c r="E10" s="78" t="s">
        <v>383</v>
      </c>
      <c r="F10" s="97">
        <v>620</v>
      </c>
      <c r="G10" s="105">
        <f aca="true" t="shared" si="0" ref="G10:G19">(F10/$F$9)*100</f>
        <v>6.6731245291141965</v>
      </c>
    </row>
    <row r="11" spans="1:7" ht="12.75">
      <c r="A11" s="82" t="s">
        <v>384</v>
      </c>
      <c r="B11" s="97">
        <v>13298</v>
      </c>
      <c r="C11" s="105">
        <f aca="true" t="shared" si="1" ref="C11:C16">(B11/$B$9)*100</f>
        <v>64.9665347598808</v>
      </c>
      <c r="D11" s="65"/>
      <c r="E11" s="78" t="s">
        <v>385</v>
      </c>
      <c r="F11" s="97">
        <v>520</v>
      </c>
      <c r="G11" s="105">
        <f t="shared" si="0"/>
        <v>5.596814121192552</v>
      </c>
    </row>
    <row r="12" spans="1:7" ht="12.75">
      <c r="A12" s="82" t="s">
        <v>386</v>
      </c>
      <c r="B12" s="97">
        <v>12495</v>
      </c>
      <c r="C12" s="105">
        <f>(B12/$B$9)*100</f>
        <v>61.04352923933754</v>
      </c>
      <c r="D12" s="65"/>
      <c r="E12" s="78" t="s">
        <v>387</v>
      </c>
      <c r="F12" s="97">
        <v>664</v>
      </c>
      <c r="G12" s="105">
        <f t="shared" si="0"/>
        <v>7.1467011085997205</v>
      </c>
    </row>
    <row r="13" spans="1:7" ht="12.75">
      <c r="A13" s="82" t="s">
        <v>388</v>
      </c>
      <c r="B13" s="97">
        <v>803</v>
      </c>
      <c r="C13" s="105">
        <f>(B13/$B$9)*100</f>
        <v>3.923005520543261</v>
      </c>
      <c r="D13" s="65"/>
      <c r="E13" s="78" t="s">
        <v>389</v>
      </c>
      <c r="F13" s="97">
        <v>790</v>
      </c>
      <c r="G13" s="105">
        <f t="shared" si="0"/>
        <v>8.502852222580993</v>
      </c>
    </row>
    <row r="14" spans="1:7" ht="12.75">
      <c r="A14" s="82" t="s">
        <v>390</v>
      </c>
      <c r="B14" s="109">
        <v>6</v>
      </c>
      <c r="C14" s="112" t="s">
        <v>261</v>
      </c>
      <c r="D14" s="65"/>
      <c r="E14" s="78" t="s">
        <v>391</v>
      </c>
      <c r="F14" s="97">
        <v>1371</v>
      </c>
      <c r="G14" s="105">
        <f t="shared" si="0"/>
        <v>14.756215692605748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1525</v>
      </c>
      <c r="G15" s="105">
        <f t="shared" si="0"/>
        <v>16.41373372080508</v>
      </c>
    </row>
    <row r="16" spans="1:7" ht="12.75">
      <c r="A16" s="82" t="s">
        <v>67</v>
      </c>
      <c r="B16" s="97">
        <v>7171</v>
      </c>
      <c r="C16" s="105">
        <f t="shared" si="1"/>
        <v>35.033465240119206</v>
      </c>
      <c r="D16" s="65"/>
      <c r="E16" s="78" t="s">
        <v>68</v>
      </c>
      <c r="F16" s="97">
        <v>1256</v>
      </c>
      <c r="G16" s="105">
        <f t="shared" si="0"/>
        <v>13.518458723495858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1212</v>
      </c>
      <c r="G17" s="105">
        <f t="shared" si="0"/>
        <v>13.044882144010334</v>
      </c>
    </row>
    <row r="18" spans="1:7" ht="12.75">
      <c r="A18" s="77" t="s">
        <v>70</v>
      </c>
      <c r="B18" s="80">
        <v>11146</v>
      </c>
      <c r="C18" s="81">
        <f>(B18/$B$18)*100</f>
        <v>100</v>
      </c>
      <c r="D18" s="65"/>
      <c r="E18" s="78" t="s">
        <v>170</v>
      </c>
      <c r="F18" s="97">
        <v>502</v>
      </c>
      <c r="G18" s="105">
        <f t="shared" si="0"/>
        <v>5.403078247766656</v>
      </c>
    </row>
    <row r="19" spans="1:9" ht="12.75">
      <c r="A19" s="82" t="s">
        <v>382</v>
      </c>
      <c r="B19" s="97">
        <v>6410</v>
      </c>
      <c r="C19" s="105">
        <f>(B19/$B$18)*100</f>
        <v>57.50942041988157</v>
      </c>
      <c r="D19" s="65"/>
      <c r="E19" s="78" t="s">
        <v>169</v>
      </c>
      <c r="F19" s="98">
        <v>831</v>
      </c>
      <c r="G19" s="105">
        <f t="shared" si="0"/>
        <v>8.944139489828867</v>
      </c>
      <c r="I19" s="117"/>
    </row>
    <row r="20" spans="1:7" ht="12.75">
      <c r="A20" s="82" t="s">
        <v>384</v>
      </c>
      <c r="B20" s="97">
        <v>6410</v>
      </c>
      <c r="C20" s="105">
        <f>(B20/$B$18)*100</f>
        <v>57.50942041988157</v>
      </c>
      <c r="D20" s="65"/>
      <c r="E20" s="78" t="s">
        <v>71</v>
      </c>
      <c r="F20" s="97">
        <v>58379</v>
      </c>
      <c r="G20" s="112" t="s">
        <v>261</v>
      </c>
    </row>
    <row r="21" spans="1:7" ht="12.75">
      <c r="A21" s="82" t="s">
        <v>386</v>
      </c>
      <c r="B21" s="97">
        <v>6088</v>
      </c>
      <c r="C21" s="105">
        <f>(B21/$B$18)*100</f>
        <v>54.62049165619953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7769</v>
      </c>
      <c r="G22" s="105">
        <f>(F22/$F$9)*100</f>
        <v>83.61855559143257</v>
      </c>
    </row>
    <row r="23" spans="1:7" ht="12.75">
      <c r="A23" s="77" t="s">
        <v>73</v>
      </c>
      <c r="B23" s="80">
        <v>1921</v>
      </c>
      <c r="C23" s="81">
        <f>(B23/$B$23)*100</f>
        <v>100</v>
      </c>
      <c r="D23" s="65"/>
      <c r="E23" s="78" t="s">
        <v>74</v>
      </c>
      <c r="F23" s="97">
        <v>97586</v>
      </c>
      <c r="G23" s="112" t="s">
        <v>261</v>
      </c>
    </row>
    <row r="24" spans="1:7" ht="12.75">
      <c r="A24" s="82" t="s">
        <v>75</v>
      </c>
      <c r="B24" s="97">
        <v>1091</v>
      </c>
      <c r="C24" s="105">
        <f>(B24/$B$23)*100</f>
        <v>56.79333680374805</v>
      </c>
      <c r="D24" s="65"/>
      <c r="E24" s="78" t="s">
        <v>76</v>
      </c>
      <c r="F24" s="97">
        <v>2478</v>
      </c>
      <c r="G24" s="105">
        <f>(F24/$F$9)*100</f>
        <v>26.670971908298352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12203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463</v>
      </c>
      <c r="G26" s="105">
        <f>(F26/$F$9)*100</f>
        <v>4.983317188677215</v>
      </c>
    </row>
    <row r="27" spans="1:7" ht="12.75">
      <c r="A27" s="77" t="s">
        <v>85</v>
      </c>
      <c r="B27" s="80">
        <v>12067</v>
      </c>
      <c r="C27" s="81">
        <f>(B27/$B$27)*100</f>
        <v>100</v>
      </c>
      <c r="D27" s="65"/>
      <c r="E27" s="78" t="s">
        <v>78</v>
      </c>
      <c r="F27" s="98">
        <v>5449</v>
      </c>
      <c r="G27" s="112" t="s">
        <v>261</v>
      </c>
    </row>
    <row r="28" spans="1:7" ht="12.75">
      <c r="A28" s="82" t="s">
        <v>86</v>
      </c>
      <c r="B28" s="97">
        <v>7122</v>
      </c>
      <c r="C28" s="105">
        <f aca="true" t="shared" si="2" ref="C28:C33">(B28/$B$27)*100</f>
        <v>59.02046904781636</v>
      </c>
      <c r="D28" s="65"/>
      <c r="E28" s="78" t="s">
        <v>79</v>
      </c>
      <c r="F28" s="97">
        <v>289</v>
      </c>
      <c r="G28" s="105">
        <f>(F28/$F$9)*100</f>
        <v>3.110537078893553</v>
      </c>
    </row>
    <row r="29" spans="1:7" ht="12.75">
      <c r="A29" s="82" t="s">
        <v>87</v>
      </c>
      <c r="B29" s="97">
        <v>1735</v>
      </c>
      <c r="C29" s="105">
        <f t="shared" si="2"/>
        <v>14.37805585481064</v>
      </c>
      <c r="D29" s="65"/>
      <c r="E29" s="78" t="s">
        <v>80</v>
      </c>
      <c r="F29" s="97">
        <v>2808</v>
      </c>
      <c r="G29" s="112" t="s">
        <v>261</v>
      </c>
    </row>
    <row r="30" spans="1:7" ht="12.75">
      <c r="A30" s="82" t="s">
        <v>88</v>
      </c>
      <c r="B30" s="97">
        <v>2004</v>
      </c>
      <c r="C30" s="105">
        <f t="shared" si="2"/>
        <v>16.607276042098285</v>
      </c>
      <c r="D30" s="65"/>
      <c r="E30" s="78" t="s">
        <v>81</v>
      </c>
      <c r="F30" s="97">
        <v>1409</v>
      </c>
      <c r="G30" s="105">
        <f>(F30/$F$9)*100</f>
        <v>15.165213647615971</v>
      </c>
    </row>
    <row r="31" spans="1:7" ht="12.75">
      <c r="A31" s="82" t="s">
        <v>115</v>
      </c>
      <c r="B31" s="97">
        <v>560</v>
      </c>
      <c r="C31" s="105">
        <f t="shared" si="2"/>
        <v>4.640755780227066</v>
      </c>
      <c r="D31" s="65"/>
      <c r="E31" s="78" t="s">
        <v>82</v>
      </c>
      <c r="F31" s="97">
        <v>16539</v>
      </c>
      <c r="G31" s="112" t="s">
        <v>261</v>
      </c>
    </row>
    <row r="32" spans="1:7" ht="12.75">
      <c r="A32" s="82" t="s">
        <v>89</v>
      </c>
      <c r="B32" s="97">
        <v>215</v>
      </c>
      <c r="C32" s="105">
        <f t="shared" si="2"/>
        <v>1.7817187370514627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431</v>
      </c>
      <c r="C33" s="105">
        <f t="shared" si="2"/>
        <v>3.5717245379961877</v>
      </c>
      <c r="D33" s="65"/>
      <c r="E33" s="79" t="s">
        <v>84</v>
      </c>
      <c r="F33" s="80">
        <v>6505</v>
      </c>
      <c r="G33" s="81">
        <f>(F33/$F$33)*100</f>
        <v>100</v>
      </c>
    </row>
    <row r="34" spans="1:7" ht="12.75">
      <c r="A34" s="82" t="s">
        <v>91</v>
      </c>
      <c r="B34" s="120">
        <v>32.5</v>
      </c>
      <c r="C34" s="112" t="s">
        <v>261</v>
      </c>
      <c r="D34" s="65"/>
      <c r="E34" s="78" t="s">
        <v>383</v>
      </c>
      <c r="F34" s="97">
        <v>272</v>
      </c>
      <c r="G34" s="105">
        <f aca="true" t="shared" si="3" ref="G34:G43">(F34/$F$33)*100</f>
        <v>4.181398923904689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262</v>
      </c>
      <c r="G35" s="105">
        <f t="shared" si="3"/>
        <v>4.027671022290546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348</v>
      </c>
      <c r="G36" s="105">
        <f t="shared" si="3"/>
        <v>5.349730976172175</v>
      </c>
    </row>
    <row r="37" spans="1:7" ht="12.75">
      <c r="A37" s="77" t="s">
        <v>94</v>
      </c>
      <c r="B37" s="80">
        <v>12495</v>
      </c>
      <c r="C37" s="81">
        <f>(B37/$B$37)*100</f>
        <v>100</v>
      </c>
      <c r="D37" s="65"/>
      <c r="E37" s="78" t="s">
        <v>389</v>
      </c>
      <c r="F37" s="97">
        <v>543</v>
      </c>
      <c r="G37" s="105">
        <f t="shared" si="3"/>
        <v>8.347425057647962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858</v>
      </c>
      <c r="G38" s="105">
        <f t="shared" si="3"/>
        <v>13.189853958493467</v>
      </c>
    </row>
    <row r="39" spans="1:7" ht="12.75">
      <c r="A39" s="82" t="s">
        <v>97</v>
      </c>
      <c r="B39" s="98">
        <v>4826</v>
      </c>
      <c r="C39" s="105">
        <f>(B39/$B$37)*100</f>
        <v>38.623449379751904</v>
      </c>
      <c r="D39" s="65"/>
      <c r="E39" s="78" t="s">
        <v>393</v>
      </c>
      <c r="F39" s="97">
        <v>1258</v>
      </c>
      <c r="G39" s="105">
        <f t="shared" si="3"/>
        <v>19.338970023059186</v>
      </c>
    </row>
    <row r="40" spans="1:7" ht="12.75">
      <c r="A40" s="82" t="s">
        <v>98</v>
      </c>
      <c r="B40" s="98">
        <v>2005</v>
      </c>
      <c r="C40" s="105">
        <f>(B40/$B$37)*100</f>
        <v>16.046418567426972</v>
      </c>
      <c r="D40" s="65"/>
      <c r="E40" s="78" t="s">
        <v>68</v>
      </c>
      <c r="F40" s="97">
        <v>830</v>
      </c>
      <c r="G40" s="105">
        <f t="shared" si="3"/>
        <v>12.759415833973867</v>
      </c>
    </row>
    <row r="41" spans="1:7" ht="12.75">
      <c r="A41" s="82" t="s">
        <v>100</v>
      </c>
      <c r="B41" s="98">
        <v>3403</v>
      </c>
      <c r="C41" s="105">
        <f>(B41/$B$37)*100</f>
        <v>27.234893957583033</v>
      </c>
      <c r="D41" s="65"/>
      <c r="E41" s="78" t="s">
        <v>69</v>
      </c>
      <c r="F41" s="97">
        <v>984</v>
      </c>
      <c r="G41" s="105">
        <f t="shared" si="3"/>
        <v>15.12682551883167</v>
      </c>
    </row>
    <row r="42" spans="1:7" ht="12.75">
      <c r="A42" s="82" t="s">
        <v>260</v>
      </c>
      <c r="B42" s="98">
        <v>18</v>
      </c>
      <c r="C42" s="105">
        <f>(B42/$B$37)*100</f>
        <v>0.14405762304921968</v>
      </c>
      <c r="D42" s="65"/>
      <c r="E42" s="78" t="s">
        <v>170</v>
      </c>
      <c r="F42" s="97">
        <v>379</v>
      </c>
      <c r="G42" s="105">
        <f t="shared" si="3"/>
        <v>5.826287471176019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771</v>
      </c>
      <c r="G43" s="105">
        <f t="shared" si="3"/>
        <v>11.852421214450423</v>
      </c>
    </row>
    <row r="44" spans="1:7" ht="12.75">
      <c r="A44" s="82" t="s">
        <v>291</v>
      </c>
      <c r="B44" s="98">
        <v>698</v>
      </c>
      <c r="C44" s="105">
        <f>(B44/$B$37)*100</f>
        <v>5.5862344937975195</v>
      </c>
      <c r="D44" s="65"/>
      <c r="E44" s="78" t="s">
        <v>93</v>
      </c>
      <c r="F44" s="97">
        <v>67194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1545</v>
      </c>
      <c r="C46" s="105">
        <f>(B46/$B$37)*100</f>
        <v>12.364945978391356</v>
      </c>
      <c r="D46" s="65"/>
      <c r="E46" s="78" t="s">
        <v>96</v>
      </c>
      <c r="F46" s="97">
        <v>35275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41909</v>
      </c>
      <c r="G48" s="112" t="s">
        <v>261</v>
      </c>
    </row>
    <row r="49" spans="1:7" ht="13.5" thickBot="1">
      <c r="A49" s="82" t="s">
        <v>292</v>
      </c>
      <c r="B49" s="98">
        <v>20</v>
      </c>
      <c r="C49" s="105">
        <f aca="true" t="shared" si="4" ref="C49:C55">(B49/$B$37)*100</f>
        <v>0.1600640256102441</v>
      </c>
      <c r="D49" s="87"/>
      <c r="E49" s="88" t="s">
        <v>102</v>
      </c>
      <c r="F49" s="113">
        <v>34358</v>
      </c>
      <c r="G49" s="114" t="s">
        <v>261</v>
      </c>
    </row>
    <row r="50" spans="1:7" ht="13.5" thickTop="1">
      <c r="A50" s="82" t="s">
        <v>116</v>
      </c>
      <c r="B50" s="98">
        <v>414</v>
      </c>
      <c r="C50" s="105">
        <f t="shared" si="4"/>
        <v>3.3133253301320527</v>
      </c>
      <c r="D50" s="65"/>
      <c r="E50" s="78"/>
      <c r="F50" s="86"/>
      <c r="G50" s="85"/>
    </row>
    <row r="51" spans="1:7" ht="12.75">
      <c r="A51" s="82" t="s">
        <v>117</v>
      </c>
      <c r="B51" s="98">
        <v>1439</v>
      </c>
      <c r="C51" s="105">
        <f t="shared" si="4"/>
        <v>11.516606642657063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642</v>
      </c>
      <c r="C52" s="105">
        <f t="shared" si="4"/>
        <v>5.138055222088835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1283</v>
      </c>
      <c r="C53" s="105">
        <f t="shared" si="4"/>
        <v>10.268107242897159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728</v>
      </c>
      <c r="C54" s="105">
        <f t="shared" si="4"/>
        <v>5.826330532212885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643</v>
      </c>
      <c r="C55" s="105">
        <f t="shared" si="4"/>
        <v>5.146058423369348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1165</v>
      </c>
      <c r="C57" s="105">
        <f>(B57/$B$37)*100</f>
        <v>9.323729491796719</v>
      </c>
      <c r="D57" s="65"/>
      <c r="E57" s="79" t="s">
        <v>84</v>
      </c>
      <c r="F57" s="80">
        <v>431</v>
      </c>
      <c r="G57" s="105">
        <f>(F57/L57)*100</f>
        <v>6.625672559569562</v>
      </c>
      <c r="H57" s="79" t="s">
        <v>84</v>
      </c>
      <c r="L57" s="15">
        <v>6505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313</v>
      </c>
      <c r="G58" s="105">
        <f>(F58/L58)*100</f>
        <v>9.195064629847238</v>
      </c>
      <c r="H58" s="78" t="s">
        <v>118</v>
      </c>
      <c r="L58" s="15">
        <v>3404</v>
      </c>
    </row>
    <row r="59" spans="1:12" ht="12.75">
      <c r="A59" s="82" t="s">
        <v>112</v>
      </c>
      <c r="B59" s="98">
        <v>1505</v>
      </c>
      <c r="C59" s="105">
        <f>(B59/$B$37)*100</f>
        <v>12.044817927170868</v>
      </c>
      <c r="D59" s="65"/>
      <c r="E59" s="78" t="s">
        <v>120</v>
      </c>
      <c r="F59" s="97">
        <v>144</v>
      </c>
      <c r="G59" s="105">
        <f>(F59/L59)*100</f>
        <v>8.921933085501859</v>
      </c>
      <c r="H59" s="78" t="s">
        <v>120</v>
      </c>
      <c r="L59" s="15">
        <v>1614</v>
      </c>
    </row>
    <row r="60" spans="1:7" ht="12.75">
      <c r="A60" s="82" t="s">
        <v>113</v>
      </c>
      <c r="B60" s="98">
        <v>2949</v>
      </c>
      <c r="C60" s="105">
        <f>(B60/$B$37)*100</f>
        <v>23.60144057623049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664</v>
      </c>
      <c r="C62" s="105">
        <f>(B62/$B$37)*100</f>
        <v>5.314125650260104</v>
      </c>
      <c r="D62" s="65"/>
      <c r="E62" s="79" t="s">
        <v>123</v>
      </c>
      <c r="F62" s="80">
        <v>262</v>
      </c>
      <c r="G62" s="105">
        <f>(F62/L62)*100</f>
        <v>17.455029980013325</v>
      </c>
      <c r="H62" s="79" t="s">
        <v>394</v>
      </c>
      <c r="L62" s="15">
        <v>1501</v>
      </c>
    </row>
    <row r="63" spans="1:12" ht="12.75">
      <c r="A63" s="61" t="s">
        <v>293</v>
      </c>
      <c r="B63" s="98">
        <v>645</v>
      </c>
      <c r="C63" s="105">
        <f>(B63/$B$37)*100</f>
        <v>5.162064825930372</v>
      </c>
      <c r="D63" s="65"/>
      <c r="E63" s="78" t="s">
        <v>118</v>
      </c>
      <c r="F63" s="97">
        <v>201</v>
      </c>
      <c r="G63" s="105">
        <f>(F63/L63)*100</f>
        <v>23.90011890606421</v>
      </c>
      <c r="H63" s="78" t="s">
        <v>118</v>
      </c>
      <c r="L63" s="15">
        <v>841</v>
      </c>
    </row>
    <row r="64" spans="1:12" ht="12.75">
      <c r="A64" s="82" t="s">
        <v>114</v>
      </c>
      <c r="B64" s="98">
        <v>398</v>
      </c>
      <c r="C64" s="105">
        <f>(B64/$B$37)*100</f>
        <v>3.1852741096438577</v>
      </c>
      <c r="D64" s="65"/>
      <c r="E64" s="78" t="s">
        <v>120</v>
      </c>
      <c r="F64" s="97">
        <v>96</v>
      </c>
      <c r="G64" s="105">
        <f>(F64/L64)*100</f>
        <v>25</v>
      </c>
      <c r="H64" s="78" t="s">
        <v>120</v>
      </c>
      <c r="L64" s="15">
        <v>384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2295</v>
      </c>
      <c r="G66" s="105">
        <f aca="true" t="shared" si="5" ref="G66:G71">(F66/L66)*100</f>
        <v>8.887770118503601</v>
      </c>
      <c r="H66" s="79" t="s">
        <v>124</v>
      </c>
      <c r="L66" s="15">
        <v>25822</v>
      </c>
    </row>
    <row r="67" spans="1:12" ht="12.75">
      <c r="A67" s="82" t="s">
        <v>126</v>
      </c>
      <c r="B67" s="97">
        <v>10388</v>
      </c>
      <c r="C67" s="105">
        <f>(B67/$B$37)*100</f>
        <v>83.13725490196079</v>
      </c>
      <c r="D67" s="65"/>
      <c r="E67" s="78" t="s">
        <v>262</v>
      </c>
      <c r="F67" s="97">
        <v>1667</v>
      </c>
      <c r="G67" s="105">
        <f t="shared" si="5"/>
        <v>8.424723303178855</v>
      </c>
      <c r="H67" s="78" t="s">
        <v>262</v>
      </c>
      <c r="L67" s="15">
        <v>19787</v>
      </c>
    </row>
    <row r="68" spans="1:12" ht="12.75">
      <c r="A68" s="82" t="s">
        <v>128</v>
      </c>
      <c r="B68" s="97">
        <v>1347</v>
      </c>
      <c r="C68" s="105">
        <f>(B68/$B$37)*100</f>
        <v>10.78031212484994</v>
      </c>
      <c r="D68" s="65"/>
      <c r="E68" s="78" t="s">
        <v>127</v>
      </c>
      <c r="F68" s="97">
        <v>293</v>
      </c>
      <c r="G68" s="105">
        <f t="shared" si="5"/>
        <v>8.574773192859233</v>
      </c>
      <c r="H68" s="78" t="s">
        <v>127</v>
      </c>
      <c r="L68" s="15">
        <v>3417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613</v>
      </c>
      <c r="G69" s="105">
        <f t="shared" si="5"/>
        <v>10.182724252491694</v>
      </c>
      <c r="H69" s="78" t="s">
        <v>129</v>
      </c>
      <c r="L69" s="15">
        <v>6020</v>
      </c>
    </row>
    <row r="70" spans="1:12" ht="12.75">
      <c r="A70" s="82" t="s">
        <v>376</v>
      </c>
      <c r="B70" s="97">
        <v>721</v>
      </c>
      <c r="C70" s="105">
        <f>(B70/$B$37)*100</f>
        <v>5.7703081232493</v>
      </c>
      <c r="D70" s="65"/>
      <c r="E70" s="78" t="s">
        <v>130</v>
      </c>
      <c r="F70" s="97">
        <v>419</v>
      </c>
      <c r="G70" s="105">
        <f t="shared" si="5"/>
        <v>9.808052434456929</v>
      </c>
      <c r="H70" s="78" t="s">
        <v>130</v>
      </c>
      <c r="L70" s="15">
        <v>4272</v>
      </c>
    </row>
    <row r="71" spans="1:12" ht="13.5" thickBot="1">
      <c r="A71" s="90" t="s">
        <v>371</v>
      </c>
      <c r="B71" s="110">
        <v>39</v>
      </c>
      <c r="C71" s="111">
        <f>(B71/$B$37)*100</f>
        <v>0.31212484993997597</v>
      </c>
      <c r="D71" s="91"/>
      <c r="E71" s="92" t="s">
        <v>131</v>
      </c>
      <c r="F71" s="110">
        <v>827</v>
      </c>
      <c r="G71" s="118">
        <f t="shared" si="5"/>
        <v>18.588446841986965</v>
      </c>
      <c r="H71" s="92" t="s">
        <v>131</v>
      </c>
      <c r="L71" s="15">
        <v>4449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9614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9273</v>
      </c>
      <c r="G9" s="81">
        <f>(F9/$F$9)*100</f>
        <v>100</v>
      </c>
      <c r="I9" s="53"/>
    </row>
    <row r="10" spans="1:7" ht="12.75">
      <c r="A10" s="36" t="s">
        <v>137</v>
      </c>
      <c r="B10" s="97">
        <v>4502</v>
      </c>
      <c r="C10" s="105">
        <f aca="true" t="shared" si="0" ref="C10:C18">(B10/$B$8)*100</f>
        <v>46.82754316621593</v>
      </c>
      <c r="E10" s="32" t="s">
        <v>138</v>
      </c>
      <c r="F10" s="97">
        <v>8509</v>
      </c>
      <c r="G10" s="105">
        <f>(F10/$F$9)*100</f>
        <v>91.76102663647147</v>
      </c>
    </row>
    <row r="11" spans="1:7" ht="12.75">
      <c r="A11" s="36" t="s">
        <v>139</v>
      </c>
      <c r="B11" s="97">
        <v>745</v>
      </c>
      <c r="C11" s="105">
        <f t="shared" si="0"/>
        <v>7.749115872685667</v>
      </c>
      <c r="E11" s="32" t="s">
        <v>140</v>
      </c>
      <c r="F11" s="97">
        <v>421</v>
      </c>
      <c r="G11" s="105">
        <f>(F11/$F$9)*100</f>
        <v>4.540062547179985</v>
      </c>
    </row>
    <row r="12" spans="1:7" ht="12.75">
      <c r="A12" s="36" t="s">
        <v>141</v>
      </c>
      <c r="B12" s="97">
        <v>1074</v>
      </c>
      <c r="C12" s="105">
        <f t="shared" si="0"/>
        <v>11.171208654046183</v>
      </c>
      <c r="E12" s="32" t="s">
        <v>142</v>
      </c>
      <c r="F12" s="97">
        <v>343</v>
      </c>
      <c r="G12" s="105">
        <f>(F12/$F$9)*100</f>
        <v>3.6989108163485387</v>
      </c>
    </row>
    <row r="13" spans="1:7" ht="12.75">
      <c r="A13" s="36" t="s">
        <v>143</v>
      </c>
      <c r="B13" s="97">
        <v>586</v>
      </c>
      <c r="C13" s="105">
        <f t="shared" si="0"/>
        <v>6.095277719991679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746</v>
      </c>
      <c r="C14" s="105">
        <f t="shared" si="0"/>
        <v>7.759517370501352</v>
      </c>
      <c r="E14" s="42" t="s">
        <v>145</v>
      </c>
      <c r="F14" s="80">
        <v>4298</v>
      </c>
      <c r="G14" s="81">
        <f>(F14/$F$14)*100</f>
        <v>100</v>
      </c>
    </row>
    <row r="15" spans="1:7" ht="12.75">
      <c r="A15" s="36" t="s">
        <v>146</v>
      </c>
      <c r="B15" s="97">
        <v>523</v>
      </c>
      <c r="C15" s="105">
        <f t="shared" si="0"/>
        <v>5.439983357603495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1395</v>
      </c>
      <c r="C16" s="105">
        <f t="shared" si="0"/>
        <v>14.510089452881214</v>
      </c>
      <c r="E16" s="1" t="s">
        <v>149</v>
      </c>
      <c r="F16" s="97">
        <v>8</v>
      </c>
      <c r="G16" s="105">
        <f>(F16/$F$14)*100</f>
        <v>0.18613308515588647</v>
      </c>
    </row>
    <row r="17" spans="1:7" ht="12.75">
      <c r="A17" s="36" t="s">
        <v>150</v>
      </c>
      <c r="B17" s="97">
        <v>43</v>
      </c>
      <c r="C17" s="105">
        <f t="shared" si="0"/>
        <v>0.4472644060744747</v>
      </c>
      <c r="E17" s="1" t="s">
        <v>151</v>
      </c>
      <c r="F17" s="97">
        <v>94</v>
      </c>
      <c r="G17" s="105">
        <f aca="true" t="shared" si="1" ref="G17:G23">(F17/$F$14)*100</f>
        <v>2.187063750581666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508</v>
      </c>
      <c r="G18" s="105">
        <f t="shared" si="1"/>
        <v>11.81945090739879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1403</v>
      </c>
      <c r="G19" s="105">
        <f t="shared" si="1"/>
        <v>32.643089809213585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887</v>
      </c>
      <c r="G20" s="105">
        <f t="shared" si="1"/>
        <v>20.637505816658912</v>
      </c>
    </row>
    <row r="21" spans="1:7" ht="12.75">
      <c r="A21" s="36" t="s">
        <v>156</v>
      </c>
      <c r="B21" s="98">
        <v>57</v>
      </c>
      <c r="C21" s="105">
        <f aca="true" t="shared" si="2" ref="C21:C28">(B21/$B$8)*100</f>
        <v>0.592885375494071</v>
      </c>
      <c r="E21" s="1" t="s">
        <v>157</v>
      </c>
      <c r="F21" s="97">
        <v>485</v>
      </c>
      <c r="G21" s="105">
        <f t="shared" si="1"/>
        <v>11.284318287575616</v>
      </c>
    </row>
    <row r="22" spans="1:7" ht="12.75">
      <c r="A22" s="36" t="s">
        <v>158</v>
      </c>
      <c r="B22" s="98">
        <v>184</v>
      </c>
      <c r="C22" s="105">
        <f t="shared" si="2"/>
        <v>1.9138755980861244</v>
      </c>
      <c r="E22" s="1" t="s">
        <v>159</v>
      </c>
      <c r="F22" s="97">
        <v>721</v>
      </c>
      <c r="G22" s="105">
        <f t="shared" si="1"/>
        <v>16.775244299674267</v>
      </c>
    </row>
    <row r="23" spans="1:7" ht="12.75">
      <c r="A23" s="36" t="s">
        <v>160</v>
      </c>
      <c r="B23" s="98">
        <v>108</v>
      </c>
      <c r="C23" s="105">
        <f t="shared" si="2"/>
        <v>1.1233617640940294</v>
      </c>
      <c r="E23" s="1" t="s">
        <v>161</v>
      </c>
      <c r="F23" s="98">
        <v>192</v>
      </c>
      <c r="G23" s="105">
        <f t="shared" si="1"/>
        <v>4.467194043741276</v>
      </c>
    </row>
    <row r="24" spans="1:7" ht="12.75">
      <c r="A24" s="36" t="s">
        <v>162</v>
      </c>
      <c r="B24" s="97">
        <v>813</v>
      </c>
      <c r="C24" s="105">
        <f t="shared" si="2"/>
        <v>8.456417724152278</v>
      </c>
      <c r="E24" s="1" t="s">
        <v>163</v>
      </c>
      <c r="F24" s="97">
        <v>212400</v>
      </c>
      <c r="G24" s="112" t="s">
        <v>261</v>
      </c>
    </row>
    <row r="25" spans="1:7" ht="12.75">
      <c r="A25" s="36" t="s">
        <v>164</v>
      </c>
      <c r="B25" s="97">
        <v>821</v>
      </c>
      <c r="C25" s="105">
        <f t="shared" si="2"/>
        <v>8.539629706677761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966</v>
      </c>
      <c r="C26" s="105">
        <f t="shared" si="2"/>
        <v>10.047846889952153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3453</v>
      </c>
      <c r="C27" s="105">
        <f t="shared" si="2"/>
        <v>35.916371957561886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3212</v>
      </c>
      <c r="C28" s="105">
        <f t="shared" si="2"/>
        <v>33.40961098398169</v>
      </c>
      <c r="E28" s="32" t="s">
        <v>176</v>
      </c>
      <c r="F28" s="97">
        <v>3091</v>
      </c>
      <c r="G28" s="105">
        <f aca="true" t="shared" si="3" ref="G28:G35">(F28/$F$14)*100</f>
        <v>71.91717077710564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249</v>
      </c>
      <c r="C31" s="105">
        <f aca="true" t="shared" si="4" ref="C31:C39">(B31/$B$8)*100</f>
        <v>2.589972956105679</v>
      </c>
      <c r="E31" s="32" t="s">
        <v>181</v>
      </c>
      <c r="F31" s="97">
        <v>20</v>
      </c>
      <c r="G31" s="105">
        <f t="shared" si="3"/>
        <v>0.46533271288971617</v>
      </c>
    </row>
    <row r="32" spans="1:7" ht="12.75">
      <c r="A32" s="36" t="s">
        <v>182</v>
      </c>
      <c r="B32" s="97">
        <v>530</v>
      </c>
      <c r="C32" s="105">
        <f t="shared" si="4"/>
        <v>5.512793842313293</v>
      </c>
      <c r="E32" s="32" t="s">
        <v>183</v>
      </c>
      <c r="F32" s="97">
        <v>199</v>
      </c>
      <c r="G32" s="105">
        <f t="shared" si="3"/>
        <v>4.630060493252676</v>
      </c>
    </row>
    <row r="33" spans="1:7" ht="12.75">
      <c r="A33" s="36" t="s">
        <v>184</v>
      </c>
      <c r="B33" s="97">
        <v>1377</v>
      </c>
      <c r="C33" s="105">
        <f t="shared" si="4"/>
        <v>14.322862492198876</v>
      </c>
      <c r="E33" s="32" t="s">
        <v>185</v>
      </c>
      <c r="F33" s="97">
        <v>556</v>
      </c>
      <c r="G33" s="105">
        <f t="shared" si="3"/>
        <v>12.936249418334109</v>
      </c>
    </row>
    <row r="34" spans="1:7" ht="12.75">
      <c r="A34" s="36" t="s">
        <v>186</v>
      </c>
      <c r="B34" s="97">
        <v>1435</v>
      </c>
      <c r="C34" s="105">
        <f t="shared" si="4"/>
        <v>14.926149365508634</v>
      </c>
      <c r="E34" s="32" t="s">
        <v>187</v>
      </c>
      <c r="F34" s="97">
        <v>853</v>
      </c>
      <c r="G34" s="105">
        <f t="shared" si="3"/>
        <v>19.846440204746393</v>
      </c>
    </row>
    <row r="35" spans="1:7" ht="12.75">
      <c r="A35" s="36" t="s">
        <v>188</v>
      </c>
      <c r="B35" s="97">
        <v>1557</v>
      </c>
      <c r="C35" s="105">
        <f t="shared" si="4"/>
        <v>16.19513209902226</v>
      </c>
      <c r="E35" s="32" t="s">
        <v>189</v>
      </c>
      <c r="F35" s="97">
        <v>1463</v>
      </c>
      <c r="G35" s="105">
        <f t="shared" si="3"/>
        <v>34.039087947882734</v>
      </c>
    </row>
    <row r="36" spans="1:7" ht="12.75">
      <c r="A36" s="36" t="s">
        <v>190</v>
      </c>
      <c r="B36" s="97">
        <v>1163</v>
      </c>
      <c r="C36" s="105">
        <f t="shared" si="4"/>
        <v>12.096941959642187</v>
      </c>
      <c r="E36" s="32" t="s">
        <v>191</v>
      </c>
      <c r="F36" s="97">
        <v>1726</v>
      </c>
      <c r="G36" s="112" t="s">
        <v>261</v>
      </c>
    </row>
    <row r="37" spans="1:7" ht="12.75">
      <c r="A37" s="36" t="s">
        <v>192</v>
      </c>
      <c r="B37" s="97">
        <v>1068</v>
      </c>
      <c r="C37" s="105">
        <f t="shared" si="4"/>
        <v>11.10879966715207</v>
      </c>
      <c r="E37" s="32" t="s">
        <v>193</v>
      </c>
      <c r="F37" s="97">
        <v>1207</v>
      </c>
      <c r="G37" s="105">
        <f>(F37/$F$14)*100</f>
        <v>28.082829222894368</v>
      </c>
    </row>
    <row r="38" spans="1:7" ht="12.75">
      <c r="A38" s="36" t="s">
        <v>194</v>
      </c>
      <c r="B38" s="97">
        <v>738</v>
      </c>
      <c r="C38" s="105">
        <f t="shared" si="4"/>
        <v>7.676305387975868</v>
      </c>
      <c r="E38" s="32" t="s">
        <v>191</v>
      </c>
      <c r="F38" s="97">
        <v>612</v>
      </c>
      <c r="G38" s="112" t="s">
        <v>261</v>
      </c>
    </row>
    <row r="39" spans="1:7" ht="12.75">
      <c r="A39" s="36" t="s">
        <v>195</v>
      </c>
      <c r="B39" s="97">
        <v>1497</v>
      </c>
      <c r="C39" s="105">
        <f t="shared" si="4"/>
        <v>15.571042230081131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9273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1279</v>
      </c>
      <c r="G43" s="105">
        <f aca="true" t="shared" si="5" ref="G43:G48">(F43/$F$14)*100</f>
        <v>29.75802698929735</v>
      </c>
    </row>
    <row r="44" spans="1:7" ht="12.75">
      <c r="A44" s="36" t="s">
        <v>209</v>
      </c>
      <c r="B44" s="98">
        <v>1457</v>
      </c>
      <c r="C44" s="105">
        <f aca="true" t="shared" si="6" ref="C44:C49">(B44/$B$42)*100</f>
        <v>15.712282972069449</v>
      </c>
      <c r="E44" s="32" t="s">
        <v>210</v>
      </c>
      <c r="F44" s="97">
        <v>552</v>
      </c>
      <c r="G44" s="105">
        <f t="shared" si="5"/>
        <v>12.843182875756165</v>
      </c>
    </row>
    <row r="45" spans="1:7" ht="12.75">
      <c r="A45" s="36" t="s">
        <v>211</v>
      </c>
      <c r="B45" s="98">
        <v>2660</v>
      </c>
      <c r="C45" s="105">
        <f t="shared" si="6"/>
        <v>28.685430820662138</v>
      </c>
      <c r="E45" s="32" t="s">
        <v>212</v>
      </c>
      <c r="F45" s="97">
        <v>631</v>
      </c>
      <c r="G45" s="105">
        <f t="shared" si="5"/>
        <v>14.681247091670544</v>
      </c>
    </row>
    <row r="46" spans="1:7" ht="12.75">
      <c r="A46" s="36" t="s">
        <v>213</v>
      </c>
      <c r="B46" s="98">
        <v>1292</v>
      </c>
      <c r="C46" s="105">
        <f t="shared" si="6"/>
        <v>13.932923541464467</v>
      </c>
      <c r="E46" s="32" t="s">
        <v>214</v>
      </c>
      <c r="F46" s="97">
        <v>348</v>
      </c>
      <c r="G46" s="105">
        <f t="shared" si="5"/>
        <v>8.09678920428106</v>
      </c>
    </row>
    <row r="47" spans="1:7" ht="12.75">
      <c r="A47" s="36" t="s">
        <v>215</v>
      </c>
      <c r="B47" s="97">
        <v>1625</v>
      </c>
      <c r="C47" s="105">
        <f t="shared" si="6"/>
        <v>17.523994392321796</v>
      </c>
      <c r="E47" s="32" t="s">
        <v>216</v>
      </c>
      <c r="F47" s="97">
        <v>274</v>
      </c>
      <c r="G47" s="105">
        <f t="shared" si="5"/>
        <v>6.375058166589111</v>
      </c>
    </row>
    <row r="48" spans="1:7" ht="12.75">
      <c r="A48" s="36" t="s">
        <v>217</v>
      </c>
      <c r="B48" s="97">
        <v>1037</v>
      </c>
      <c r="C48" s="105">
        <f t="shared" si="6"/>
        <v>11.183004421438584</v>
      </c>
      <c r="E48" s="32" t="s">
        <v>218</v>
      </c>
      <c r="F48" s="97">
        <v>1178</v>
      </c>
      <c r="G48" s="105">
        <f t="shared" si="5"/>
        <v>27.408096789204283</v>
      </c>
    </row>
    <row r="49" spans="1:7" ht="12.75">
      <c r="A49" s="36" t="s">
        <v>219</v>
      </c>
      <c r="B49" s="97">
        <v>1202</v>
      </c>
      <c r="C49" s="105">
        <f t="shared" si="6"/>
        <v>12.962363852043568</v>
      </c>
      <c r="E49" s="32" t="s">
        <v>220</v>
      </c>
      <c r="F49" s="97">
        <v>36</v>
      </c>
      <c r="G49" s="105">
        <f>(F49/$F$14)*100</f>
        <v>0.837598883201489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3770</v>
      </c>
      <c r="G51" s="81">
        <f>(F51/F$51)*100</f>
        <v>100</v>
      </c>
    </row>
    <row r="52" spans="1:7" ht="12.75">
      <c r="A52" s="4" t="s">
        <v>223</v>
      </c>
      <c r="B52" s="97">
        <v>1343</v>
      </c>
      <c r="C52" s="105">
        <f>(B52/$B$42)*100</f>
        <v>14.482907365469643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3525</v>
      </c>
      <c r="C53" s="105">
        <f>(B53/$B$42)*100</f>
        <v>38.01358783565189</v>
      </c>
      <c r="E53" s="32" t="s">
        <v>226</v>
      </c>
      <c r="F53" s="97">
        <v>207</v>
      </c>
      <c r="G53" s="105">
        <f>(F53/F$51)*100</f>
        <v>5.490716180371353</v>
      </c>
    </row>
    <row r="54" spans="1:7" ht="12.75">
      <c r="A54" s="4" t="s">
        <v>227</v>
      </c>
      <c r="B54" s="97">
        <v>3296</v>
      </c>
      <c r="C54" s="105">
        <f>(B54/$B$42)*100</f>
        <v>35.54405262590316</v>
      </c>
      <c r="E54" s="32" t="s">
        <v>228</v>
      </c>
      <c r="F54" s="97">
        <v>151</v>
      </c>
      <c r="G54" s="105">
        <f aca="true" t="shared" si="7" ref="G54:G60">(F54/F$51)*100</f>
        <v>4.005305039787799</v>
      </c>
    </row>
    <row r="55" spans="1:7" ht="12.75">
      <c r="A55" s="4" t="s">
        <v>229</v>
      </c>
      <c r="B55" s="97">
        <v>1109</v>
      </c>
      <c r="C55" s="105">
        <f>(B55/$B$42)*100</f>
        <v>11.959452172975304</v>
      </c>
      <c r="E55" s="32" t="s">
        <v>230</v>
      </c>
      <c r="F55" s="97">
        <v>238</v>
      </c>
      <c r="G55" s="105">
        <f t="shared" si="7"/>
        <v>6.312997347480106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878</v>
      </c>
      <c r="G56" s="105">
        <f t="shared" si="7"/>
        <v>23.28912466843501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995</v>
      </c>
      <c r="G57" s="105">
        <f t="shared" si="7"/>
        <v>26.392572944297083</v>
      </c>
    </row>
    <row r="58" spans="1:7" ht="12.75">
      <c r="A58" s="36" t="s">
        <v>234</v>
      </c>
      <c r="B58" s="97">
        <v>6907</v>
      </c>
      <c r="C58" s="105">
        <f aca="true" t="shared" si="8" ref="C58:C66">(B58/$B$42)*100</f>
        <v>74.48506416477947</v>
      </c>
      <c r="E58" s="32" t="s">
        <v>235</v>
      </c>
      <c r="F58" s="97">
        <v>771</v>
      </c>
      <c r="G58" s="105">
        <f t="shared" si="7"/>
        <v>20.450928381962864</v>
      </c>
    </row>
    <row r="59" spans="1:7" ht="12.75">
      <c r="A59" s="36" t="s">
        <v>236</v>
      </c>
      <c r="B59" s="97">
        <v>224</v>
      </c>
      <c r="C59" s="105">
        <f t="shared" si="8"/>
        <v>2.4156152270031277</v>
      </c>
      <c r="E59" s="32" t="s">
        <v>237</v>
      </c>
      <c r="F59" s="98">
        <v>394</v>
      </c>
      <c r="G59" s="105">
        <f t="shared" si="7"/>
        <v>10.450928381962864</v>
      </c>
    </row>
    <row r="60" spans="1:7" ht="12.75">
      <c r="A60" s="36" t="s">
        <v>238</v>
      </c>
      <c r="B60" s="97">
        <v>599</v>
      </c>
      <c r="C60" s="105">
        <f t="shared" si="8"/>
        <v>6.459613932923541</v>
      </c>
      <c r="E60" s="32" t="s">
        <v>239</v>
      </c>
      <c r="F60" s="97">
        <v>136</v>
      </c>
      <c r="G60" s="105">
        <f t="shared" si="7"/>
        <v>3.6074270557029178</v>
      </c>
    </row>
    <row r="61" spans="1:7" ht="12.75">
      <c r="A61" s="36" t="s">
        <v>240</v>
      </c>
      <c r="B61" s="97">
        <v>1450</v>
      </c>
      <c r="C61" s="105">
        <f t="shared" si="8"/>
        <v>15.6367949962256</v>
      </c>
      <c r="E61" s="32" t="s">
        <v>163</v>
      </c>
      <c r="F61" s="97">
        <v>825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0.07548797584384774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69</v>
      </c>
      <c r="C65" s="105">
        <f t="shared" si="8"/>
        <v>0.7440957618893562</v>
      </c>
      <c r="E65" s="32" t="s">
        <v>208</v>
      </c>
      <c r="F65" s="97">
        <v>758</v>
      </c>
      <c r="G65" s="105">
        <f aca="true" t="shared" si="9" ref="G65:G71">(F65/F$51)*100</f>
        <v>20.106100795755967</v>
      </c>
    </row>
    <row r="66" spans="1:7" ht="12.75">
      <c r="A66" s="36" t="s">
        <v>247</v>
      </c>
      <c r="B66" s="97">
        <v>17</v>
      </c>
      <c r="C66" s="105">
        <f t="shared" si="8"/>
        <v>0.18332794133505875</v>
      </c>
      <c r="E66" s="32" t="s">
        <v>210</v>
      </c>
      <c r="F66" s="97">
        <v>533</v>
      </c>
      <c r="G66" s="105">
        <f t="shared" si="9"/>
        <v>14.13793103448276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453</v>
      </c>
      <c r="G67" s="105">
        <f t="shared" si="9"/>
        <v>12.015915119363395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399</v>
      </c>
      <c r="G68" s="105">
        <f t="shared" si="9"/>
        <v>10.583554376657824</v>
      </c>
    </row>
    <row r="69" spans="1:7" ht="12.75">
      <c r="A69" s="36" t="s">
        <v>249</v>
      </c>
      <c r="B69" s="97">
        <v>40</v>
      </c>
      <c r="C69" s="105">
        <f>(B69/$B$42)*100</f>
        <v>0.4313598619648442</v>
      </c>
      <c r="E69" s="32" t="s">
        <v>216</v>
      </c>
      <c r="F69" s="97">
        <v>306</v>
      </c>
      <c r="G69" s="105">
        <f t="shared" si="9"/>
        <v>8.116710875331565</v>
      </c>
    </row>
    <row r="70" spans="1:7" ht="12.75">
      <c r="A70" s="36" t="s">
        <v>251</v>
      </c>
      <c r="B70" s="97">
        <v>35</v>
      </c>
      <c r="C70" s="105">
        <f>(B70/$B$42)*100</f>
        <v>0.3774398792192386</v>
      </c>
      <c r="E70" s="32" t="s">
        <v>218</v>
      </c>
      <c r="F70" s="97">
        <v>1091</v>
      </c>
      <c r="G70" s="105">
        <f t="shared" si="9"/>
        <v>28.93899204244032</v>
      </c>
    </row>
    <row r="71" spans="1:7" ht="12.75">
      <c r="A71" s="54" t="s">
        <v>252</v>
      </c>
      <c r="B71" s="103">
        <v>126</v>
      </c>
      <c r="C71" s="115">
        <f>(B71/$B$42)*100</f>
        <v>1.3587835651892592</v>
      </c>
      <c r="D71" s="41"/>
      <c r="E71" s="44" t="s">
        <v>220</v>
      </c>
      <c r="F71" s="103">
        <v>230</v>
      </c>
      <c r="G71" s="115">
        <f t="shared" si="9"/>
        <v>6.10079575596817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2002-06-06T13:40:06Z</dcterms:modified>
  <cp:category/>
  <cp:version/>
  <cp:contentType/>
  <cp:contentStatus/>
</cp:coreProperties>
</file>