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<sst xmlns="http://schemas.openxmlformats.org/spreadsheetml/2006/main" count="674" uniqueCount="437">
  <si>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</si>
  <si>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</si>
  <si>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</si>
  <si>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</si>
  <si>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</si>
  <si>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</si>
  <si>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</si>
  <si>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</si>
  <si>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</si>
  <si>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</si>
  <si>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</si>
  <si>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</si>
  <si>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</si>
  <si>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</si>
  <si>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</si>
  <si>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</si>
  <si>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</si>
  <si>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</si>
  <si>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</si>
  <si>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</si>
  <si>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</si>
  <si>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</si>
  <si>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</si>
  <si>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</si>
  <si>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</si>
  <si>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</si>
  <si>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</si>
  <si>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</si>
  <si>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</si>
  <si>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</si>
  <si>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</si>
  <si>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</si>
  <si>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</si>
  <si>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</si>
  <si>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</si>
  <si>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</si>
  <si>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</si>
  <si>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</si>
  <si>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</si>
  <si>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</si>
  <si>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</si>
  <si>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</si>
  <si>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</si>
  <si>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</si>
  <si>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</si>
  <si>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</si>
  <si>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</si>
  <si>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</si>
  <si>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</si>
  <si>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</si>
  <si>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</si>
  <si>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</si>
  <si>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</si>
  <si>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</si>
  <si>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</si>
  <si>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</si>
  <si>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</si>
  <si>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</si>
  <si>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</si>
  <si>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</si>
  <si>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</si>
  <si>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</si>
  <si>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</si>
  <si>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</si>
  <si>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</si>
  <si>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</si>
  <si>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</si>
  <si>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</si>
  <si>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</si>
  <si>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</si>
  <si>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</si>
  <si>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</si>
  <si>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</si>
  <si>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</si>
  <si>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</si>
  <si>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</si>
  <si>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</si>
  <si>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</si>
  <si>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</si>
  <si>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</si>
  <si>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</si>
  <si>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</si>
  <si>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</si>
  <si>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</si>
  <si>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</si>
  <si>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</si>
  <si>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</si>
  <si>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</si>
  <si>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</si>
  <si>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</si>
  <si>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</si>
  <si>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</si>
  <si>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</si>
  <si>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</si>
  <si>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</si>
  <si>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</si>
  <si>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</si>
  <si>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</si>
  <si>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</si>
  <si>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</si>
  <si>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</si>
  <si>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</si>
  <si>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</si>
  <si>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</si>
  <si>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</si>
  <si>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</si>
  <si>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</si>
  <si>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</si>
  <si>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</si>
  <si>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</si>
  <si>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</si>
  <si>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</si>
  <si>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</si>
  <si>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</si>
  <si>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</si>
  <si>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</si>
  <si>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</si>
  <si>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</si>
  <si>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</si>
  <si>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</si>
  <si>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</si>
  <si>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</si>
  <si>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</si>
  <si>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</si>
  <si>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</si>
  <si>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</si>
  <si>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</si>
  <si>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</si>
  <si>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</si>
  <si>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</si>
  <si>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</si>
  <si>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</si>
  <si>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</si>
  <si>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</si>
  <si>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</si>
  <si>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</si>
  <si>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</si>
  <si>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</si>
  <si>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</si>
  <si>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</si>
  <si>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</si>
  <si>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</si>
  <si>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</si>
  <si>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</si>
  <si>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</si>
  <si>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</si>
  <si>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</si>
  <si>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</si>
  <si>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</si>
  <si>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</si>
  <si>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</si>
  <si>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</si>
  <si>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</si>
  <si>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</si>
  <si>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</si>
  <si>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</si>
  <si>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</si>
  <si>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</si>
  <si>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</si>
  <si>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</si>
  <si>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</si>
  <si>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</si>
  <si>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</si>
  <si>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</si>
  <si>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</si>
  <si>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</si>
  <si>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</si>
  <si>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</si>
  <si>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</si>
  <si>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</si>
  <si>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</si>
  <si>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</si>
  <si>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</si>
  <si>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</si>
  <si>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</si>
  <si>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</si>
  <si>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</si>
  <si>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</si>
  <si>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</si>
  <si>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</si>
  <si>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</si>
  <si>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</si>
  <si>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</si>
  <si>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</si>
  <si>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</si>
  <si>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</si>
  <si>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</si>
  <si>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</si>
  <si>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</si>
  <si>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</si>
  <si>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</si>
  <si>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</si>
  <si>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</si>
  <si>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</si>
  <si>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</si>
  <si>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</si>
  <si>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</si>
  <si>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</si>
  <si>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</si>
  <si>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</si>
  <si>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</si>
  <si>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</si>
  <si>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</si>
  <si>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</si>
  <si>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</si>
  <si>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</si>
  <si>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</si>
  <si>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</si>
  <si>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</si>
  <si>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</si>
  <si>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</si>
  <si>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</si>
  <si>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</si>
  <si>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</si>
  <si>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</si>
  <si>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</si>
  <si>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</si>
  <si>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</si>
  <si>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</si>
  <si>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</si>
  <si>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</si>
  <si>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</si>
  <si>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</si>
  <si>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</si>
  <si>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</si>
  <si>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</si>
  <si>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</si>
  <si>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</si>
  <si>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</si>
  <si>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</si>
  <si>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</si>
  <si>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</si>
  <si>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</si>
  <si>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</si>
  <si>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</si>
  <si>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</si>
  <si>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</si>
  <si>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</si>
  <si>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</si>
  <si>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</si>
  <si>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</si>
  <si>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</si>
  <si>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</si>
  <si>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</si>
  <si>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</si>
  <si>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</si>
  <si>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</si>
  <si>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</si>
  <si>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</si>
  <si>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</si>
  <si>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</si>
  <si>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</si>
  <si>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</si>
  <si>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</si>
  <si>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</si>
  <si>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</si>
  <si>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</si>
  <si>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</si>
  <si>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</si>
  <si>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</si>
  <si>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</si>
  <si>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</si>
  <si>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</si>
  <si>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</si>
  <si>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</si>
  <si>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</si>
  <si>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</si>
  <si>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</si>
  <si>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</si>
  <si>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</si>
  <si>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</si>
  <si>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</si>
  <si>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</si>
  <si>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</si>
  <si>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</si>
  <si>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</si>
  <si>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</si>
  <si>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</si>
  <si>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</si>
  <si>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</si>
  <si>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</si>
  <si>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</si>
  <si>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</si>
  <si>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</si>
  <si>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</si>
  <si>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</si>
  <si>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</si>
  <si>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</si>
  <si>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</si>
  <si>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</si>
  <si>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</si>
  <si>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</si>
  <si>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</si>
  <si>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</si>
  <si>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</si>
  <si>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</si>
  <si>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</si>
  <si>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</si>
  <si>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</si>
  <si>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</si>
  <si>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</si>
  <si>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</si>
  <si>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</si>
  <si>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</si>
  <si>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</si>
  <si>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</si>
  <si>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</si>
  <si>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</si>
  <si>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</si>
  <si>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</si>
  <si>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</si>
  <si>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</si>
  <si>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</si>
  <si>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</si>
  <si>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</si>
  <si>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</si>
  <si>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</si>
  <si>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</si>
  <si>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</si>
  <si>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</si>
  <si>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</si>
  <si>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</si>
  <si>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</si>
  <si>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</si>
  <si>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</si>
  <si>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</si>
  <si>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</si>
  <si>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</si>
  <si>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</si>
  <si>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</si>
  <si>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</si>
  <si>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</si>
  <si>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</si>
  <si>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</si>
  <si>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</si>
  <si>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</si>
  <si>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</si>
  <si>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</si>
  <si>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</si>
  <si>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</si>
  <si>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</si>
  <si>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</si>
  <si>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</si>
  <si>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</si>
  <si>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</si>
  <si>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</si>
  <si>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</si>
  <si>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</si>
  <si>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</si>
  <si>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</si>
  <si>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</si>
  <si>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</si>
  <si>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</si>
  <si>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</si>
  <si>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</si>
  <si>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</si>
  <si>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</si>
  <si>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</si>
  <si>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</si>
  <si>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</si>
  <si>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</si>
  <si>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</si>
  <si>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</si>
  <si>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</si>
  <si>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</si>
  <si>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</si>
  <si>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</si>
  <si>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</si>
  <si>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</si>
  <si>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</si>
  <si>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</si>
  <si>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</si>
  <si>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</si>
  <si>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</si>
  <si>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</si>
  <si>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</si>
  <si>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</si>
  <si>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</si>
  <si>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</si>
  <si>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</si>
  <si>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</si>
  <si>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</si>
  <si>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</si>
  <si>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</si>
  <si>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</si>
  <si>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</si>
  <si>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</si>
  <si>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</si>
  <si>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</si>
  <si>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</si>
  <si>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</si>
  <si>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</si>
  <si>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</si>
  <si>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</si>
  <si>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</si>
  <si>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</si>
  <si>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Fairview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</si>
  <si>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Fairview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</si>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</sst>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13255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13255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6844</v>
      </c>
      <c r="C9" s="150">
        <f>(B9/$B$7)*100</f>
        <v>51.63334590720483</v>
      </c>
      <c r="D9" s="151"/>
      <c r="E9" s="151" t="s">
        <v>403</v>
      </c>
      <c r="F9" s="149">
        <v>4911</v>
      </c>
      <c r="G9" s="152">
        <f t="shared" si="0"/>
        <v>37.05016974726518</v>
      </c>
    </row>
    <row r="10" spans="1:7" ht="12.75">
      <c r="A10" s="148" t="s">
        <v>404</v>
      </c>
      <c r="B10" s="149">
        <v>6411</v>
      </c>
      <c r="C10" s="150">
        <f>(B10/$B$7)*100</f>
        <v>48.36665409279517</v>
      </c>
      <c r="D10" s="151"/>
      <c r="E10" s="151" t="s">
        <v>405</v>
      </c>
      <c r="F10" s="149">
        <v>149</v>
      </c>
      <c r="G10" s="152">
        <f t="shared" si="0"/>
        <v>1.124104111655979</v>
      </c>
    </row>
    <row r="11" spans="1:7" ht="12.75">
      <c r="A11" s="148"/>
      <c r="B11" s="149"/>
      <c r="C11" s="150"/>
      <c r="D11" s="151"/>
      <c r="E11" s="151" t="s">
        <v>406</v>
      </c>
      <c r="F11" s="149">
        <v>452</v>
      </c>
      <c r="G11" s="152">
        <f t="shared" si="0"/>
        <v>3.4100339494530365</v>
      </c>
    </row>
    <row r="12" spans="1:7" ht="12.75">
      <c r="A12" s="148" t="s">
        <v>407</v>
      </c>
      <c r="B12" s="149">
        <v>852</v>
      </c>
      <c r="C12" s="150">
        <f aca="true" t="shared" si="1" ref="C12:C24">B12*100/B$7</f>
        <v>6.427763108261034</v>
      </c>
      <c r="D12" s="151"/>
      <c r="E12" s="151" t="s">
        <v>408</v>
      </c>
      <c r="F12" s="149">
        <v>562</v>
      </c>
      <c r="G12" s="152">
        <f t="shared" si="0"/>
        <v>4.239909468125235</v>
      </c>
    </row>
    <row r="13" spans="1:7" ht="12.75">
      <c r="A13" s="148" t="s">
        <v>409</v>
      </c>
      <c r="B13" s="149">
        <v>755</v>
      </c>
      <c r="C13" s="150">
        <f t="shared" si="1"/>
        <v>5.695963787250094</v>
      </c>
      <c r="D13" s="151"/>
      <c r="E13" s="151" t="s">
        <v>410</v>
      </c>
      <c r="F13" s="149">
        <v>3748</v>
      </c>
      <c r="G13" s="152">
        <f t="shared" si="0"/>
        <v>28.27612221803093</v>
      </c>
    </row>
    <row r="14" spans="1:7" ht="12.75">
      <c r="A14" s="148" t="s">
        <v>411</v>
      </c>
      <c r="B14" s="149">
        <v>731</v>
      </c>
      <c r="C14" s="150">
        <f t="shared" si="1"/>
        <v>5.514900037721614</v>
      </c>
      <c r="D14" s="151"/>
      <c r="E14" s="151" t="s">
        <v>412</v>
      </c>
      <c r="F14" s="149">
        <v>8344</v>
      </c>
      <c r="G14" s="152">
        <f t="shared" si="0"/>
        <v>62.94983025273482</v>
      </c>
    </row>
    <row r="15" spans="1:7" ht="12.75">
      <c r="A15" s="148" t="s">
        <v>413</v>
      </c>
      <c r="B15" s="149">
        <v>849</v>
      </c>
      <c r="C15" s="150">
        <f t="shared" si="1"/>
        <v>6.405130139569974</v>
      </c>
      <c r="D15" s="151"/>
      <c r="E15" s="151" t="s">
        <v>414</v>
      </c>
      <c r="F15" s="149">
        <v>6872</v>
      </c>
      <c r="G15" s="152">
        <f t="shared" si="0"/>
        <v>51.844586948321385</v>
      </c>
    </row>
    <row r="16" spans="1:7" ht="12.75">
      <c r="A16" s="148" t="s">
        <v>415</v>
      </c>
      <c r="B16" s="149">
        <v>1136</v>
      </c>
      <c r="C16" s="150">
        <f t="shared" si="1"/>
        <v>8.57035081101471</v>
      </c>
      <c r="D16" s="151"/>
      <c r="E16" s="151"/>
      <c r="F16" s="141"/>
      <c r="G16" s="146"/>
    </row>
    <row r="17" spans="1:7" ht="12.75">
      <c r="A17" s="148" t="s">
        <v>416</v>
      </c>
      <c r="B17" s="149">
        <v>2425</v>
      </c>
      <c r="C17" s="150">
        <f t="shared" si="1"/>
        <v>18.29498302527348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2158</v>
      </c>
      <c r="C18" s="150">
        <f t="shared" si="1"/>
        <v>16.280648811769144</v>
      </c>
      <c r="D18" s="151"/>
      <c r="E18" s="143" t="s">
        <v>419</v>
      </c>
      <c r="F18" s="141">
        <v>13255</v>
      </c>
      <c r="G18" s="147">
        <v>100</v>
      </c>
    </row>
    <row r="19" spans="1:7" ht="12.75">
      <c r="A19" s="148" t="s">
        <v>420</v>
      </c>
      <c r="B19" s="149">
        <v>1478</v>
      </c>
      <c r="C19" s="150">
        <f t="shared" si="1"/>
        <v>11.150509241795548</v>
      </c>
      <c r="D19" s="151"/>
      <c r="E19" s="151" t="s">
        <v>421</v>
      </c>
      <c r="F19" s="149">
        <v>13248</v>
      </c>
      <c r="G19" s="152">
        <f aca="true" t="shared" si="2" ref="G19:G30">F19*100/F$18</f>
        <v>99.94718973972086</v>
      </c>
    </row>
    <row r="20" spans="1:7" ht="12.75">
      <c r="A20" s="148" t="s">
        <v>422</v>
      </c>
      <c r="B20" s="149">
        <v>553</v>
      </c>
      <c r="C20" s="150">
        <f t="shared" si="1"/>
        <v>4.172010562052056</v>
      </c>
      <c r="D20" s="151"/>
      <c r="E20" s="151" t="s">
        <v>423</v>
      </c>
      <c r="F20" s="149">
        <v>4861</v>
      </c>
      <c r="G20" s="152">
        <f t="shared" si="2"/>
        <v>36.67295360241418</v>
      </c>
    </row>
    <row r="21" spans="1:7" ht="12.75">
      <c r="A21" s="148" t="s">
        <v>424</v>
      </c>
      <c r="B21" s="149">
        <v>494</v>
      </c>
      <c r="C21" s="150">
        <f t="shared" si="1"/>
        <v>3.7268955111278763</v>
      </c>
      <c r="D21" s="151"/>
      <c r="E21" s="151" t="s">
        <v>425</v>
      </c>
      <c r="F21" s="149">
        <v>2298</v>
      </c>
      <c r="G21" s="152">
        <f t="shared" si="2"/>
        <v>17.336854017351943</v>
      </c>
    </row>
    <row r="22" spans="1:7" ht="12.75">
      <c r="A22" s="148" t="s">
        <v>426</v>
      </c>
      <c r="B22" s="149">
        <v>926</v>
      </c>
      <c r="C22" s="150">
        <f t="shared" si="1"/>
        <v>6.986043002640513</v>
      </c>
      <c r="D22" s="151"/>
      <c r="E22" s="151" t="s">
        <v>427</v>
      </c>
      <c r="F22" s="149">
        <v>3802</v>
      </c>
      <c r="G22" s="152">
        <f t="shared" si="2"/>
        <v>28.68351565447001</v>
      </c>
    </row>
    <row r="23" spans="1:7" ht="12.75">
      <c r="A23" s="148" t="s">
        <v>428</v>
      </c>
      <c r="B23" s="149">
        <v>707</v>
      </c>
      <c r="C23" s="150">
        <f t="shared" si="1"/>
        <v>5.333836288193135</v>
      </c>
      <c r="D23" s="151"/>
      <c r="E23" s="151" t="s">
        <v>429</v>
      </c>
      <c r="F23" s="149">
        <v>2532</v>
      </c>
      <c r="G23" s="152">
        <f t="shared" si="2"/>
        <v>19.10222557525462</v>
      </c>
    </row>
    <row r="24" spans="1:7" ht="12.75">
      <c r="A24" s="148" t="s">
        <v>430</v>
      </c>
      <c r="B24" s="149">
        <v>191</v>
      </c>
      <c r="C24" s="150">
        <f t="shared" si="1"/>
        <v>1.4409656733308185</v>
      </c>
      <c r="D24" s="151"/>
      <c r="E24" s="151" t="s">
        <v>431</v>
      </c>
      <c r="F24" s="149">
        <v>1235</v>
      </c>
      <c r="G24" s="152">
        <f t="shared" si="2"/>
        <v>9.317238777819691</v>
      </c>
    </row>
    <row r="25" spans="1:7" ht="12.75">
      <c r="A25" s="148"/>
      <c r="B25" s="149"/>
      <c r="C25" s="153"/>
      <c r="D25" s="151"/>
      <c r="E25" s="151" t="s">
        <v>432</v>
      </c>
      <c r="F25" s="149">
        <v>207</v>
      </c>
      <c r="G25" s="152">
        <f t="shared" si="2"/>
        <v>1.5616748396831384</v>
      </c>
    </row>
    <row r="26" spans="1:7" ht="12.75">
      <c r="A26" s="148" t="s">
        <v>433</v>
      </c>
      <c r="B26" s="154">
        <v>34.5</v>
      </c>
      <c r="C26" s="155" t="s">
        <v>261</v>
      </c>
      <c r="D26" s="151"/>
      <c r="E26" s="156" t="s">
        <v>434</v>
      </c>
      <c r="F26" s="149">
        <v>1052</v>
      </c>
      <c r="G26" s="152">
        <f t="shared" si="2"/>
        <v>7.936627687665032</v>
      </c>
    </row>
    <row r="27" spans="1:7" ht="12.75">
      <c r="A27" s="148"/>
      <c r="B27" s="149"/>
      <c r="C27" s="153"/>
      <c r="D27" s="151"/>
      <c r="E27" s="157" t="s">
        <v>435</v>
      </c>
      <c r="F27" s="149">
        <v>214</v>
      </c>
      <c r="G27" s="152">
        <f t="shared" si="2"/>
        <v>1.6144850999622784</v>
      </c>
    </row>
    <row r="28" spans="1:7" ht="12.75">
      <c r="A28" s="148" t="s">
        <v>262</v>
      </c>
      <c r="B28" s="149">
        <v>10456</v>
      </c>
      <c r="C28" s="150">
        <f aca="true" t="shared" si="3" ref="C28:C35">B28*100/B$7</f>
        <v>78.88344021124104</v>
      </c>
      <c r="D28" s="151"/>
      <c r="E28" s="151" t="s">
        <v>436</v>
      </c>
      <c r="F28" s="149">
        <v>7</v>
      </c>
      <c r="G28" s="152">
        <f t="shared" si="2"/>
        <v>0.052810260279139945</v>
      </c>
    </row>
    <row r="29" spans="1:7" ht="12.75">
      <c r="A29" s="148" t="s">
        <v>0</v>
      </c>
      <c r="B29" s="149">
        <v>5372</v>
      </c>
      <c r="C29" s="150">
        <f t="shared" si="3"/>
        <v>40.5281026027914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5084</v>
      </c>
      <c r="C30" s="150">
        <f t="shared" si="3"/>
        <v>38.355337608449645</v>
      </c>
      <c r="D30" s="151"/>
      <c r="E30" s="151" t="s">
        <v>3</v>
      </c>
      <c r="F30" s="149">
        <v>7</v>
      </c>
      <c r="G30" s="152">
        <f t="shared" si="2"/>
        <v>0.052810260279139945</v>
      </c>
    </row>
    <row r="31" spans="1:7" ht="12.75">
      <c r="A31" s="148" t="s">
        <v>4</v>
      </c>
      <c r="B31" s="149">
        <v>9843</v>
      </c>
      <c r="C31" s="150">
        <f t="shared" si="3"/>
        <v>74.25877027536778</v>
      </c>
      <c r="D31" s="151"/>
      <c r="E31" s="151"/>
      <c r="F31" s="141"/>
      <c r="G31" s="146"/>
    </row>
    <row r="32" spans="1:7" ht="12.75">
      <c r="A32" s="148" t="s">
        <v>5</v>
      </c>
      <c r="B32" s="149">
        <v>2108</v>
      </c>
      <c r="C32" s="150">
        <f t="shared" si="3"/>
        <v>15.903432666918144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1824</v>
      </c>
      <c r="C33" s="150">
        <f t="shared" si="3"/>
        <v>13.760844964164466</v>
      </c>
      <c r="D33" s="151"/>
      <c r="E33" s="143" t="s">
        <v>8</v>
      </c>
      <c r="F33" s="141">
        <v>4861</v>
      </c>
      <c r="G33" s="147">
        <v>100</v>
      </c>
    </row>
    <row r="34" spans="1:7" ht="12.75">
      <c r="A34" s="148" t="s">
        <v>0</v>
      </c>
      <c r="B34" s="149">
        <v>716</v>
      </c>
      <c r="C34" s="150">
        <f t="shared" si="3"/>
        <v>5.4017351942663145</v>
      </c>
      <c r="D34" s="151"/>
      <c r="E34" s="151" t="s">
        <v>9</v>
      </c>
      <c r="F34" s="149">
        <v>3178</v>
      </c>
      <c r="G34" s="152">
        <f aca="true" t="shared" si="4" ref="G34:G42">F34*100/F$33</f>
        <v>65.37749434272783</v>
      </c>
    </row>
    <row r="35" spans="1:7" ht="12.75">
      <c r="A35" s="148" t="s">
        <v>2</v>
      </c>
      <c r="B35" s="149">
        <v>1108</v>
      </c>
      <c r="C35" s="150">
        <f t="shared" si="3"/>
        <v>8.359109769898152</v>
      </c>
      <c r="D35" s="151"/>
      <c r="E35" s="151" t="s">
        <v>10</v>
      </c>
      <c r="F35" s="149">
        <v>1460</v>
      </c>
      <c r="G35" s="152">
        <f t="shared" si="4"/>
        <v>30.03497222793664</v>
      </c>
    </row>
    <row r="36" spans="1:7" ht="12.75">
      <c r="A36" s="148"/>
      <c r="B36" s="149"/>
      <c r="C36" s="153"/>
      <c r="D36" s="151"/>
      <c r="E36" s="151" t="s">
        <v>11</v>
      </c>
      <c r="F36" s="149">
        <v>2298</v>
      </c>
      <c r="G36" s="152">
        <f t="shared" si="4"/>
        <v>47.27422341082082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1102</v>
      </c>
      <c r="G37" s="152">
        <f t="shared" si="4"/>
        <v>22.670232462456283</v>
      </c>
    </row>
    <row r="38" spans="1:7" ht="12.75">
      <c r="A38" s="160" t="s">
        <v>13</v>
      </c>
      <c r="B38" s="149">
        <v>12257</v>
      </c>
      <c r="C38" s="150">
        <f aca="true" t="shared" si="5" ref="C38:C56">B38*100/B$7</f>
        <v>92.47076574877404</v>
      </c>
      <c r="D38" s="151"/>
      <c r="E38" s="151" t="s">
        <v>14</v>
      </c>
      <c r="F38" s="149">
        <v>558</v>
      </c>
      <c r="G38" s="152">
        <f t="shared" si="4"/>
        <v>11.479119522731947</v>
      </c>
    </row>
    <row r="39" spans="1:7" ht="12.75">
      <c r="A39" s="148" t="s">
        <v>15</v>
      </c>
      <c r="B39" s="149">
        <v>9605</v>
      </c>
      <c r="C39" s="150">
        <f t="shared" si="5"/>
        <v>72.46322142587702</v>
      </c>
      <c r="D39" s="151"/>
      <c r="E39" s="151" t="s">
        <v>10</v>
      </c>
      <c r="F39" s="149">
        <v>265</v>
      </c>
      <c r="G39" s="152">
        <f t="shared" si="4"/>
        <v>5.451553178358362</v>
      </c>
    </row>
    <row r="40" spans="1:7" ht="12.75">
      <c r="A40" s="148" t="s">
        <v>16</v>
      </c>
      <c r="B40" s="149">
        <v>226</v>
      </c>
      <c r="C40" s="150">
        <f t="shared" si="5"/>
        <v>1.7050169747265183</v>
      </c>
      <c r="D40" s="151"/>
      <c r="E40" s="151" t="s">
        <v>17</v>
      </c>
      <c r="F40" s="149">
        <v>1683</v>
      </c>
      <c r="G40" s="152">
        <f t="shared" si="4"/>
        <v>34.622505657272164</v>
      </c>
    </row>
    <row r="41" spans="1:7" ht="12.75">
      <c r="A41" s="148" t="s">
        <v>18</v>
      </c>
      <c r="B41" s="149">
        <v>51</v>
      </c>
      <c r="C41" s="150">
        <f t="shared" si="5"/>
        <v>0.38476046774801964</v>
      </c>
      <c r="D41" s="151"/>
      <c r="E41" s="151" t="s">
        <v>19</v>
      </c>
      <c r="F41" s="149">
        <v>1362</v>
      </c>
      <c r="G41" s="152">
        <f t="shared" si="4"/>
        <v>28.018926146883356</v>
      </c>
    </row>
    <row r="42" spans="1:7" ht="12.75">
      <c r="A42" s="148" t="s">
        <v>20</v>
      </c>
      <c r="B42" s="149">
        <v>659</v>
      </c>
      <c r="C42" s="150">
        <f t="shared" si="5"/>
        <v>4.971708789136175</v>
      </c>
      <c r="D42" s="151"/>
      <c r="E42" s="151" t="s">
        <v>21</v>
      </c>
      <c r="F42" s="149">
        <v>576</v>
      </c>
      <c r="G42" s="152">
        <f t="shared" si="4"/>
        <v>11.849413700884591</v>
      </c>
    </row>
    <row r="43" spans="1:7" ht="12.75">
      <c r="A43" s="148" t="s">
        <v>22</v>
      </c>
      <c r="B43" s="149">
        <v>126</v>
      </c>
      <c r="C43" s="150">
        <f t="shared" si="5"/>
        <v>0.9505846850245191</v>
      </c>
      <c r="D43" s="151"/>
      <c r="E43" s="151"/>
      <c r="F43" s="149"/>
      <c r="G43" s="146"/>
    </row>
    <row r="44" spans="1:7" ht="12.75">
      <c r="A44" s="148" t="s">
        <v>23</v>
      </c>
      <c r="B44" s="149">
        <v>63</v>
      </c>
      <c r="C44" s="150">
        <f t="shared" si="5"/>
        <v>0.47529234251225955</v>
      </c>
      <c r="D44" s="151"/>
      <c r="E44" s="151" t="s">
        <v>24</v>
      </c>
      <c r="F44" s="149">
        <v>1600</v>
      </c>
      <c r="G44" s="161">
        <f>F44*100/F33</f>
        <v>32.915038058012755</v>
      </c>
    </row>
    <row r="45" spans="1:7" ht="12.75">
      <c r="A45" s="148" t="s">
        <v>25</v>
      </c>
      <c r="B45" s="149">
        <v>52</v>
      </c>
      <c r="C45" s="150">
        <f t="shared" si="5"/>
        <v>0.3923047906450396</v>
      </c>
      <c r="D45" s="151"/>
      <c r="E45" s="151" t="s">
        <v>26</v>
      </c>
      <c r="F45" s="149">
        <v>1395</v>
      </c>
      <c r="G45" s="161">
        <f>F45*100/F33</f>
        <v>28.69779880682987</v>
      </c>
    </row>
    <row r="46" spans="1:7" ht="12.75">
      <c r="A46" s="148" t="s">
        <v>27</v>
      </c>
      <c r="B46" s="149">
        <v>34</v>
      </c>
      <c r="C46" s="150">
        <f t="shared" si="5"/>
        <v>0.25650697849867976</v>
      </c>
      <c r="D46" s="151"/>
      <c r="E46" s="151"/>
      <c r="F46" s="149"/>
      <c r="G46" s="146"/>
    </row>
    <row r="47" spans="1:7" ht="12.75">
      <c r="A47" s="148" t="s">
        <v>28</v>
      </c>
      <c r="B47" s="149">
        <v>332</v>
      </c>
      <c r="C47" s="150">
        <f t="shared" si="5"/>
        <v>2.5047152018106376</v>
      </c>
      <c r="D47" s="151"/>
      <c r="E47" s="151" t="s">
        <v>29</v>
      </c>
      <c r="F47" s="162">
        <v>2.73</v>
      </c>
      <c r="G47" s="163" t="s">
        <v>261</v>
      </c>
    </row>
    <row r="48" spans="1:7" ht="12.75">
      <c r="A48" s="148" t="s">
        <v>30</v>
      </c>
      <c r="B48" s="149">
        <v>9</v>
      </c>
      <c r="C48" s="150">
        <f t="shared" si="5"/>
        <v>0.06789890607317993</v>
      </c>
      <c r="D48" s="151"/>
      <c r="E48" s="151" t="s">
        <v>31</v>
      </c>
      <c r="F48" s="162">
        <v>3.31</v>
      </c>
      <c r="G48" s="163" t="s">
        <v>261</v>
      </c>
    </row>
    <row r="49" spans="1:7" ht="14.25">
      <c r="A49" s="148" t="s">
        <v>32</v>
      </c>
      <c r="B49" s="149">
        <v>43</v>
      </c>
      <c r="C49" s="150">
        <f t="shared" si="5"/>
        <v>0.32440588457185965</v>
      </c>
      <c r="D49" s="151"/>
      <c r="E49" s="151"/>
      <c r="F49" s="141"/>
      <c r="G49" s="146"/>
    </row>
    <row r="50" spans="1:7" ht="12.75">
      <c r="A50" s="148" t="s">
        <v>33</v>
      </c>
      <c r="B50" s="149">
        <v>4</v>
      </c>
      <c r="C50" s="150">
        <f t="shared" si="5"/>
        <v>0.03017729158807997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4988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4861</v>
      </c>
      <c r="G52" s="152">
        <f>F52*100/F$51</f>
        <v>97.45388933440256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127</v>
      </c>
      <c r="G53" s="152">
        <f>F53*100/F$51</f>
        <v>2.5461106655974337</v>
      </c>
    </row>
    <row r="54" spans="1:7" ht="14.25">
      <c r="A54" s="148" t="s">
        <v>41</v>
      </c>
      <c r="B54" s="149">
        <v>4</v>
      </c>
      <c r="C54" s="150">
        <f t="shared" si="5"/>
        <v>0.03017729158807997</v>
      </c>
      <c r="D54" s="151"/>
      <c r="E54" s="151" t="s">
        <v>42</v>
      </c>
      <c r="F54" s="149">
        <v>10</v>
      </c>
      <c r="G54" s="152">
        <f>F54*100/F$51</f>
        <v>0.20048115477145148</v>
      </c>
    </row>
    <row r="55" spans="1:7" ht="12.75">
      <c r="A55" s="148" t="s">
        <v>43</v>
      </c>
      <c r="B55" s="149">
        <v>1712</v>
      </c>
      <c r="C55" s="150">
        <f t="shared" si="5"/>
        <v>12.915880799698227</v>
      </c>
      <c r="D55" s="151"/>
      <c r="E55" s="151"/>
      <c r="F55" s="149"/>
      <c r="G55" s="146"/>
    </row>
    <row r="56" spans="1:7" ht="12.75">
      <c r="A56" s="148" t="s">
        <v>44</v>
      </c>
      <c r="B56" s="149">
        <v>998</v>
      </c>
      <c r="C56" s="150">
        <f t="shared" si="5"/>
        <v>7.529234251225953</v>
      </c>
      <c r="D56" s="151"/>
      <c r="E56" s="151" t="s">
        <v>45</v>
      </c>
      <c r="F56" s="154">
        <v>1.2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1.3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10522</v>
      </c>
      <c r="C60" s="164">
        <f>B60*100/B7</f>
        <v>79.38136552244436</v>
      </c>
      <c r="D60" s="151"/>
      <c r="E60" s="143" t="s">
        <v>51</v>
      </c>
      <c r="F60" s="141">
        <v>4861</v>
      </c>
      <c r="G60" s="147">
        <v>100</v>
      </c>
    </row>
    <row r="61" spans="1:7" ht="12.75">
      <c r="A61" s="148" t="s">
        <v>52</v>
      </c>
      <c r="B61" s="149">
        <v>311</v>
      </c>
      <c r="C61" s="164">
        <f>B61*100/B7</f>
        <v>2.3462844209732174</v>
      </c>
      <c r="D61" s="151"/>
      <c r="E61" s="151" t="s">
        <v>53</v>
      </c>
      <c r="F61" s="149">
        <v>1684</v>
      </c>
      <c r="G61" s="152">
        <f>F61*100/F$60</f>
        <v>34.64307755605842</v>
      </c>
    </row>
    <row r="62" spans="1:7" ht="12.75">
      <c r="A62" s="148" t="s">
        <v>54</v>
      </c>
      <c r="B62" s="149">
        <v>86</v>
      </c>
      <c r="C62" s="164">
        <f>B62*100/B7</f>
        <v>0.6488117691437193</v>
      </c>
      <c r="D62" s="151"/>
      <c r="E62" s="151" t="s">
        <v>55</v>
      </c>
      <c r="F62" s="149">
        <v>3177</v>
      </c>
      <c r="G62" s="152">
        <f>F62*100/F$60</f>
        <v>65.35692244394157</v>
      </c>
    </row>
    <row r="63" spans="1:7" ht="12.75">
      <c r="A63" s="148" t="s">
        <v>56</v>
      </c>
      <c r="B63" s="149">
        <v>775</v>
      </c>
      <c r="C63" s="164">
        <f>B63*100/B7</f>
        <v>5.8468502451904945</v>
      </c>
      <c r="D63" s="151"/>
      <c r="E63" s="151"/>
      <c r="F63" s="149"/>
      <c r="G63" s="146"/>
    </row>
    <row r="64" spans="1:7" ht="12.75">
      <c r="A64" s="148" t="s">
        <v>57</v>
      </c>
      <c r="B64" s="149">
        <v>26</v>
      </c>
      <c r="C64" s="164">
        <f>B64*100/B7</f>
        <v>0.1961523953225198</v>
      </c>
      <c r="D64" s="151"/>
      <c r="E64" s="151" t="s">
        <v>58</v>
      </c>
      <c r="F64" s="162">
        <v>2.92</v>
      </c>
      <c r="G64" s="163" t="s">
        <v>261</v>
      </c>
    </row>
    <row r="65" spans="1:7" ht="13.5" thickBot="1">
      <c r="A65" s="167" t="s">
        <v>59</v>
      </c>
      <c r="B65" s="168">
        <v>2563</v>
      </c>
      <c r="C65" s="169">
        <f>B65*100/B7</f>
        <v>19.33609958506224</v>
      </c>
      <c r="D65" s="170"/>
      <c r="E65" s="170" t="s">
        <v>60</v>
      </c>
      <c r="F65" s="171">
        <v>2.62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13255</v>
      </c>
      <c r="G9" s="33">
        <f>(F9/F9)*100</f>
        <v>100</v>
      </c>
    </row>
    <row r="10" spans="1:7" ht="12.75">
      <c r="A10" s="29" t="s">
        <v>269</v>
      </c>
      <c r="B10" s="93">
        <v>3052</v>
      </c>
      <c r="C10" s="33">
        <f aca="true" t="shared" si="0" ref="C10:C15">(B10/$B$10)*100</f>
        <v>100</v>
      </c>
      <c r="E10" s="34" t="s">
        <v>270</v>
      </c>
      <c r="F10" s="97">
        <v>6841</v>
      </c>
      <c r="G10" s="84">
        <f aca="true" t="shared" si="1" ref="G10:G16">(F10/$F$9)*100</f>
        <v>51.61071293851377</v>
      </c>
    </row>
    <row r="11" spans="1:7" ht="12.75">
      <c r="A11" s="36" t="s">
        <v>271</v>
      </c>
      <c r="B11" s="98">
        <v>161</v>
      </c>
      <c r="C11" s="35">
        <f t="shared" si="0"/>
        <v>5.275229357798166</v>
      </c>
      <c r="E11" s="34" t="s">
        <v>272</v>
      </c>
      <c r="F11" s="97">
        <v>6674</v>
      </c>
      <c r="G11" s="84">
        <f t="shared" si="1"/>
        <v>50.350811014711425</v>
      </c>
    </row>
    <row r="12" spans="1:7" ht="12.75">
      <c r="A12" s="36" t="s">
        <v>273</v>
      </c>
      <c r="B12" s="98">
        <v>184</v>
      </c>
      <c r="C12" s="35">
        <f t="shared" si="0"/>
        <v>6.028833551769332</v>
      </c>
      <c r="E12" s="34" t="s">
        <v>274</v>
      </c>
      <c r="F12" s="97">
        <v>5020</v>
      </c>
      <c r="G12" s="84">
        <f t="shared" si="1"/>
        <v>37.87250094304036</v>
      </c>
    </row>
    <row r="13" spans="1:7" ht="12.75">
      <c r="A13" s="36" t="s">
        <v>275</v>
      </c>
      <c r="B13" s="98">
        <v>1235</v>
      </c>
      <c r="C13" s="35">
        <f t="shared" si="0"/>
        <v>40.46526867627785</v>
      </c>
      <c r="E13" s="34" t="s">
        <v>276</v>
      </c>
      <c r="F13" s="97">
        <v>1654</v>
      </c>
      <c r="G13" s="84">
        <f t="shared" si="1"/>
        <v>12.478310071671068</v>
      </c>
    </row>
    <row r="14" spans="1:7" ht="12.75">
      <c r="A14" s="36" t="s">
        <v>277</v>
      </c>
      <c r="B14" s="98">
        <v>680</v>
      </c>
      <c r="C14" s="35">
        <f t="shared" si="0"/>
        <v>22.280471821756226</v>
      </c>
      <c r="E14" s="34" t="s">
        <v>166</v>
      </c>
      <c r="F14" s="97">
        <v>167</v>
      </c>
      <c r="G14" s="84">
        <f t="shared" si="1"/>
        <v>1.2599019238023388</v>
      </c>
    </row>
    <row r="15" spans="1:7" ht="12.75">
      <c r="A15" s="36" t="s">
        <v>324</v>
      </c>
      <c r="B15" s="97">
        <v>792</v>
      </c>
      <c r="C15" s="35">
        <f t="shared" si="0"/>
        <v>25.950196592398427</v>
      </c>
      <c r="E15" s="34" t="s">
        <v>278</v>
      </c>
      <c r="F15" s="97">
        <v>6414</v>
      </c>
      <c r="G15" s="84">
        <f t="shared" si="1"/>
        <v>48.38928706148623</v>
      </c>
    </row>
    <row r="16" spans="1:7" ht="12.75">
      <c r="A16" s="36"/>
      <c r="B16" s="93" t="s">
        <v>250</v>
      </c>
      <c r="C16" s="10"/>
      <c r="E16" s="34" t="s">
        <v>279</v>
      </c>
      <c r="F16" s="98">
        <v>2817</v>
      </c>
      <c r="G16" s="84">
        <f t="shared" si="1"/>
        <v>21.25235760090532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2806</v>
      </c>
      <c r="G17" s="84">
        <f>(F17/$F$9)*100</f>
        <v>21.1693700490381</v>
      </c>
    </row>
    <row r="18" spans="1:7" ht="12.75">
      <c r="A18" s="29" t="s">
        <v>282</v>
      </c>
      <c r="B18" s="93">
        <v>8859</v>
      </c>
      <c r="C18" s="33">
        <f>(B18/$B$18)*100</f>
        <v>100</v>
      </c>
      <c r="E18" s="34" t="s">
        <v>283</v>
      </c>
      <c r="F18" s="97">
        <v>3608</v>
      </c>
      <c r="G18" s="84">
        <f>(F18/$F$9)*100</f>
        <v>27.219917012448132</v>
      </c>
    </row>
    <row r="19" spans="1:7" ht="12.75">
      <c r="A19" s="36" t="s">
        <v>284</v>
      </c>
      <c r="B19" s="97">
        <v>1737</v>
      </c>
      <c r="C19" s="84">
        <f aca="true" t="shared" si="2" ref="C19:C25">(B19/$B$18)*100</f>
        <v>19.607179139857774</v>
      </c>
      <c r="E19" s="34"/>
      <c r="F19" s="97" t="s">
        <v>250</v>
      </c>
      <c r="G19" s="84"/>
    </row>
    <row r="20" spans="1:7" ht="12.75">
      <c r="A20" s="36" t="s">
        <v>285</v>
      </c>
      <c r="B20" s="97">
        <v>1330</v>
      </c>
      <c r="C20" s="84">
        <f t="shared" si="2"/>
        <v>15.012981149113896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2607</v>
      </c>
      <c r="C21" s="84">
        <f t="shared" si="2"/>
        <v>29.42770064341348</v>
      </c>
      <c r="E21" s="38" t="s">
        <v>167</v>
      </c>
      <c r="F21" s="80">
        <v>6414</v>
      </c>
      <c r="G21" s="33">
        <f>(F21/F21)*100</f>
        <v>100</v>
      </c>
    </row>
    <row r="22" spans="1:7" ht="12.75">
      <c r="A22" s="36" t="s">
        <v>302</v>
      </c>
      <c r="B22" s="97">
        <v>1169</v>
      </c>
      <c r="C22" s="84">
        <f t="shared" si="2"/>
        <v>13.19562027316853</v>
      </c>
      <c r="E22" s="34" t="s">
        <v>303</v>
      </c>
      <c r="F22" s="97">
        <v>1278</v>
      </c>
      <c r="G22" s="84">
        <f aca="true" t="shared" si="3" ref="G22:G27">(F22/$F$21)*100</f>
        <v>19.92516370439663</v>
      </c>
    </row>
    <row r="23" spans="1:7" ht="12.75">
      <c r="A23" s="36" t="s">
        <v>304</v>
      </c>
      <c r="B23" s="97">
        <v>550</v>
      </c>
      <c r="C23" s="84">
        <f t="shared" si="2"/>
        <v>6.2083756631674</v>
      </c>
      <c r="E23" s="34" t="s">
        <v>305</v>
      </c>
      <c r="F23" s="97">
        <v>1237</v>
      </c>
      <c r="G23" s="84">
        <f t="shared" si="3"/>
        <v>19.285937012784533</v>
      </c>
    </row>
    <row r="24" spans="1:7" ht="12.75">
      <c r="A24" s="36" t="s">
        <v>306</v>
      </c>
      <c r="B24" s="97">
        <v>1109</v>
      </c>
      <c r="C24" s="84">
        <f t="shared" si="2"/>
        <v>12.518342928095722</v>
      </c>
      <c r="E24" s="34" t="s">
        <v>307</v>
      </c>
      <c r="F24" s="97">
        <v>161</v>
      </c>
      <c r="G24" s="84">
        <f t="shared" si="3"/>
        <v>2.510134081696289</v>
      </c>
    </row>
    <row r="25" spans="1:7" ht="12.75">
      <c r="A25" s="36" t="s">
        <v>308</v>
      </c>
      <c r="B25" s="97">
        <v>357</v>
      </c>
      <c r="C25" s="84">
        <f t="shared" si="2"/>
        <v>4.029800203183203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3732</v>
      </c>
      <c r="G26" s="84">
        <f t="shared" si="3"/>
        <v>58.18521983161834</v>
      </c>
    </row>
    <row r="27" spans="1:7" ht="12.75">
      <c r="A27" s="36" t="s">
        <v>311</v>
      </c>
      <c r="B27" s="108">
        <v>65.4</v>
      </c>
      <c r="C27" s="37" t="s">
        <v>261</v>
      </c>
      <c r="E27" s="34" t="s">
        <v>312</v>
      </c>
      <c r="F27" s="97">
        <v>6</v>
      </c>
      <c r="G27" s="84">
        <f t="shared" si="3"/>
        <v>0.09354536950420954</v>
      </c>
    </row>
    <row r="28" spans="1:7" ht="12.75">
      <c r="A28" s="36" t="s">
        <v>313</v>
      </c>
      <c r="B28" s="108">
        <v>16.5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12350</v>
      </c>
      <c r="G30" s="33">
        <f>(F30/F30)*100</f>
        <v>100</v>
      </c>
      <c r="J30" s="39"/>
    </row>
    <row r="31" spans="1:10" ht="12.75">
      <c r="A31" s="95" t="s">
        <v>296</v>
      </c>
      <c r="B31" s="93">
        <v>10855</v>
      </c>
      <c r="C31" s="33">
        <f>(B31/$B$31)*100</f>
        <v>100</v>
      </c>
      <c r="E31" s="34" t="s">
        <v>317</v>
      </c>
      <c r="F31" s="97">
        <v>4321</v>
      </c>
      <c r="G31" s="101">
        <f>(F31/$F$30)*100</f>
        <v>34.987854251012145</v>
      </c>
      <c r="J31" s="39"/>
    </row>
    <row r="32" spans="1:10" ht="12.75">
      <c r="A32" s="36" t="s">
        <v>318</v>
      </c>
      <c r="B32" s="97">
        <v>3454</v>
      </c>
      <c r="C32" s="10">
        <f>(B32/$B$31)*100</f>
        <v>31.819438046982956</v>
      </c>
      <c r="E32" s="34" t="s">
        <v>319</v>
      </c>
      <c r="F32" s="97">
        <v>8029</v>
      </c>
      <c r="G32" s="101">
        <f aca="true" t="shared" si="4" ref="G32:G39">(F32/$F$30)*100</f>
        <v>65.01214574898786</v>
      </c>
      <c r="J32" s="39"/>
    </row>
    <row r="33" spans="1:10" ht="12.75">
      <c r="A33" s="36" t="s">
        <v>320</v>
      </c>
      <c r="B33" s="97">
        <v>5375</v>
      </c>
      <c r="C33" s="10">
        <f aca="true" t="shared" si="5" ref="C33:C38">(B33/$B$31)*100</f>
        <v>49.51635191156149</v>
      </c>
      <c r="E33" s="34" t="s">
        <v>321</v>
      </c>
      <c r="F33" s="97">
        <v>4429</v>
      </c>
      <c r="G33" s="101">
        <f t="shared" si="4"/>
        <v>35.86234817813765</v>
      </c>
      <c r="J33" s="39"/>
    </row>
    <row r="34" spans="1:7" ht="12.75">
      <c r="A34" s="36" t="s">
        <v>322</v>
      </c>
      <c r="B34" s="97">
        <v>397</v>
      </c>
      <c r="C34" s="10">
        <f t="shared" si="5"/>
        <v>3.657300783049286</v>
      </c>
      <c r="E34" s="34" t="s">
        <v>323</v>
      </c>
      <c r="F34" s="97">
        <v>4436</v>
      </c>
      <c r="G34" s="101">
        <f t="shared" si="4"/>
        <v>35.91902834008097</v>
      </c>
    </row>
    <row r="35" spans="1:7" ht="12.75">
      <c r="A35" s="36" t="s">
        <v>325</v>
      </c>
      <c r="B35" s="97">
        <v>886</v>
      </c>
      <c r="C35" s="10">
        <f t="shared" si="5"/>
        <v>8.162137263933671</v>
      </c>
      <c r="E35" s="34" t="s">
        <v>321</v>
      </c>
      <c r="F35" s="97">
        <v>2571</v>
      </c>
      <c r="G35" s="101">
        <f t="shared" si="4"/>
        <v>20.817813765182187</v>
      </c>
    </row>
    <row r="36" spans="1:7" ht="12.75">
      <c r="A36" s="36" t="s">
        <v>297</v>
      </c>
      <c r="B36" s="97">
        <v>819</v>
      </c>
      <c r="C36" s="10">
        <f t="shared" si="5"/>
        <v>7.544910179640718</v>
      </c>
      <c r="E36" s="34" t="s">
        <v>327</v>
      </c>
      <c r="F36" s="97">
        <v>2461</v>
      </c>
      <c r="G36" s="101">
        <f t="shared" si="4"/>
        <v>19.927125506072873</v>
      </c>
    </row>
    <row r="37" spans="1:7" ht="12.75">
      <c r="A37" s="36" t="s">
        <v>326</v>
      </c>
      <c r="B37" s="97">
        <v>743</v>
      </c>
      <c r="C37" s="10">
        <f t="shared" si="5"/>
        <v>6.844771994472593</v>
      </c>
      <c r="E37" s="34" t="s">
        <v>321</v>
      </c>
      <c r="F37" s="97">
        <v>1211</v>
      </c>
      <c r="G37" s="101">
        <f t="shared" si="4"/>
        <v>9.805668016194332</v>
      </c>
    </row>
    <row r="38" spans="1:7" ht="12.75">
      <c r="A38" s="36" t="s">
        <v>297</v>
      </c>
      <c r="B38" s="97">
        <v>352</v>
      </c>
      <c r="C38" s="10">
        <f t="shared" si="5"/>
        <v>3.2427452786734223</v>
      </c>
      <c r="E38" s="34" t="s">
        <v>259</v>
      </c>
      <c r="F38" s="97">
        <v>620</v>
      </c>
      <c r="G38" s="101">
        <f t="shared" si="4"/>
        <v>5.020242914979757</v>
      </c>
    </row>
    <row r="39" spans="1:7" ht="12.75">
      <c r="A39" s="36"/>
      <c r="B39" s="97" t="s">
        <v>250</v>
      </c>
      <c r="C39" s="10"/>
      <c r="E39" s="34" t="s">
        <v>321</v>
      </c>
      <c r="F39" s="97">
        <v>450</v>
      </c>
      <c r="G39" s="101">
        <f t="shared" si="4"/>
        <v>3.643724696356275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297</v>
      </c>
      <c r="C42" s="33">
        <f>(B42/$B$42)*100</f>
        <v>100</v>
      </c>
      <c r="E42" s="31" t="s">
        <v>268</v>
      </c>
      <c r="F42" s="80">
        <v>13255</v>
      </c>
      <c r="G42" s="99">
        <f>(F42/$F$42)*100</f>
        <v>100</v>
      </c>
      <c r="I42" s="39"/>
    </row>
    <row r="43" spans="1:7" ht="12.75">
      <c r="A43" s="36" t="s">
        <v>301</v>
      </c>
      <c r="B43" s="98">
        <v>69</v>
      </c>
      <c r="C43" s="102">
        <f>(B43/$B$42)*100</f>
        <v>23.232323232323232</v>
      </c>
      <c r="E43" s="60" t="s">
        <v>168</v>
      </c>
      <c r="F43" s="106">
        <v>13332</v>
      </c>
      <c r="G43" s="107">
        <f aca="true" t="shared" si="6" ref="G43:G71">(F43/$F$42)*100</f>
        <v>100.58091286307054</v>
      </c>
    </row>
    <row r="44" spans="1:7" ht="12.75">
      <c r="A44" s="36"/>
      <c r="B44" s="93" t="s">
        <v>250</v>
      </c>
      <c r="C44" s="10"/>
      <c r="E44" s="1" t="s">
        <v>329</v>
      </c>
      <c r="F44" s="97">
        <v>565</v>
      </c>
      <c r="G44" s="101">
        <f t="shared" si="6"/>
        <v>4.262542436816296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53</v>
      </c>
      <c r="G45" s="101">
        <f t="shared" si="6"/>
        <v>0.39984911354205954</v>
      </c>
    </row>
    <row r="46" spans="1:7" ht="12.75">
      <c r="A46" s="29" t="s">
        <v>331</v>
      </c>
      <c r="B46" s="93">
        <v>10453</v>
      </c>
      <c r="C46" s="33">
        <f>(B46/$B$46)*100</f>
        <v>100</v>
      </c>
      <c r="E46" s="1" t="s">
        <v>332</v>
      </c>
      <c r="F46" s="97">
        <v>15</v>
      </c>
      <c r="G46" s="101">
        <f t="shared" si="6"/>
        <v>0.1131648434552999</v>
      </c>
    </row>
    <row r="47" spans="1:7" ht="12.75">
      <c r="A47" s="36" t="s">
        <v>333</v>
      </c>
      <c r="B47" s="97">
        <v>722</v>
      </c>
      <c r="C47" s="10">
        <f>(B47/$B$46)*100</f>
        <v>6.90710800727064</v>
      </c>
      <c r="E47" s="1" t="s">
        <v>334</v>
      </c>
      <c r="F47" s="97">
        <v>42</v>
      </c>
      <c r="G47" s="101">
        <f t="shared" si="6"/>
        <v>0.3168615616748397</v>
      </c>
    </row>
    <row r="48" spans="1:7" ht="12.75">
      <c r="A48" s="36"/>
      <c r="B48" s="93" t="s">
        <v>250</v>
      </c>
      <c r="C48" s="10"/>
      <c r="E48" s="1" t="s">
        <v>335</v>
      </c>
      <c r="F48" s="97">
        <v>78</v>
      </c>
      <c r="G48" s="101">
        <f t="shared" si="6"/>
        <v>0.5884571859675595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37</v>
      </c>
      <c r="G49" s="101">
        <f t="shared" si="6"/>
        <v>0.2791399471897397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</v>
      </c>
      <c r="G50" s="101">
        <f t="shared" si="6"/>
        <v>0.15843078083741985</v>
      </c>
    </row>
    <row r="51" spans="1:7" ht="12.75">
      <c r="A51" s="5" t="s">
        <v>338</v>
      </c>
      <c r="B51" s="93">
        <v>2606</v>
      </c>
      <c r="C51" s="33">
        <f>(B51/$B$51)*100</f>
        <v>100</v>
      </c>
      <c r="E51" s="1" t="s">
        <v>339</v>
      </c>
      <c r="F51" s="97">
        <v>634</v>
      </c>
      <c r="G51" s="101">
        <f t="shared" si="6"/>
        <v>4.783100716710676</v>
      </c>
    </row>
    <row r="52" spans="1:7" ht="12.75">
      <c r="A52" s="4" t="s">
        <v>340</v>
      </c>
      <c r="B52" s="98">
        <v>310</v>
      </c>
      <c r="C52" s="10">
        <f>(B52/$B$51)*100</f>
        <v>11.895625479662318</v>
      </c>
      <c r="E52" s="1" t="s">
        <v>341</v>
      </c>
      <c r="F52" s="97">
        <v>185</v>
      </c>
      <c r="G52" s="101">
        <f t="shared" si="6"/>
        <v>1.3956997359486987</v>
      </c>
    </row>
    <row r="53" spans="1:7" ht="12.75">
      <c r="A53" s="4"/>
      <c r="B53" s="93" t="s">
        <v>250</v>
      </c>
      <c r="C53" s="10"/>
      <c r="E53" s="1" t="s">
        <v>342</v>
      </c>
      <c r="F53" s="97">
        <v>23</v>
      </c>
      <c r="G53" s="101">
        <f t="shared" si="6"/>
        <v>0.17351942663145983</v>
      </c>
    </row>
    <row r="54" spans="1:7" ht="14.25">
      <c r="A54" s="5" t="s">
        <v>343</v>
      </c>
      <c r="B54" s="93">
        <v>7897</v>
      </c>
      <c r="C54" s="33">
        <f>(B54/$B$54)*100</f>
        <v>100</v>
      </c>
      <c r="E54" s="1" t="s">
        <v>201</v>
      </c>
      <c r="F54" s="97">
        <v>770</v>
      </c>
      <c r="G54" s="101">
        <f t="shared" si="6"/>
        <v>5.809128630705394</v>
      </c>
    </row>
    <row r="55" spans="1:7" ht="12.75">
      <c r="A55" s="4" t="s">
        <v>340</v>
      </c>
      <c r="B55" s="98">
        <v>2043</v>
      </c>
      <c r="C55" s="10">
        <f>(B55/$B$54)*100</f>
        <v>25.87058376598708</v>
      </c>
      <c r="E55" s="1" t="s">
        <v>344</v>
      </c>
      <c r="F55" s="97">
        <v>2896</v>
      </c>
      <c r="G55" s="101">
        <f t="shared" si="6"/>
        <v>21.8483591097699</v>
      </c>
    </row>
    <row r="56" spans="1:7" ht="12.75">
      <c r="A56" s="4" t="s">
        <v>345</v>
      </c>
      <c r="B56" s="119">
        <v>49.6</v>
      </c>
      <c r="C56" s="37" t="s">
        <v>261</v>
      </c>
      <c r="E56" s="1" t="s">
        <v>346</v>
      </c>
      <c r="F56" s="97">
        <v>12</v>
      </c>
      <c r="G56" s="101">
        <f t="shared" si="6"/>
        <v>0.0905318747642399</v>
      </c>
    </row>
    <row r="57" spans="1:7" ht="12.75">
      <c r="A57" s="4" t="s">
        <v>347</v>
      </c>
      <c r="B57" s="98">
        <v>5854</v>
      </c>
      <c r="C57" s="10">
        <f>(B57/$B$54)*100</f>
        <v>74.12941623401291</v>
      </c>
      <c r="E57" s="1" t="s">
        <v>348</v>
      </c>
      <c r="F57" s="97">
        <v>20</v>
      </c>
      <c r="G57" s="101">
        <f t="shared" si="6"/>
        <v>0.15088645794039984</v>
      </c>
    </row>
    <row r="58" spans="1:7" ht="12.75">
      <c r="A58" s="4" t="s">
        <v>345</v>
      </c>
      <c r="B58" s="119">
        <v>69.2</v>
      </c>
      <c r="C58" s="37" t="s">
        <v>261</v>
      </c>
      <c r="E58" s="1" t="s">
        <v>349</v>
      </c>
      <c r="F58" s="97">
        <v>256</v>
      </c>
      <c r="G58" s="101">
        <f t="shared" si="6"/>
        <v>1.9313466616371182</v>
      </c>
    </row>
    <row r="59" spans="1:7" ht="12.75">
      <c r="A59" s="4"/>
      <c r="B59" s="93" t="s">
        <v>250</v>
      </c>
      <c r="C59" s="10"/>
      <c r="E59" s="1" t="s">
        <v>350</v>
      </c>
      <c r="F59" s="97">
        <v>17</v>
      </c>
      <c r="G59" s="101">
        <f t="shared" si="6"/>
        <v>0.12825348924933988</v>
      </c>
    </row>
    <row r="60" spans="1:7" ht="12.75">
      <c r="A60" s="5" t="s">
        <v>351</v>
      </c>
      <c r="B60" s="93">
        <v>1838</v>
      </c>
      <c r="C60" s="33">
        <f>(B60/$B$60)*100</f>
        <v>100</v>
      </c>
      <c r="E60" s="1" t="s">
        <v>352</v>
      </c>
      <c r="F60" s="97">
        <v>98</v>
      </c>
      <c r="G60" s="101">
        <f t="shared" si="6"/>
        <v>0.7393436439079593</v>
      </c>
    </row>
    <row r="61" spans="1:7" ht="12.75">
      <c r="A61" s="4" t="s">
        <v>340</v>
      </c>
      <c r="B61" s="97">
        <v>802</v>
      </c>
      <c r="C61" s="10">
        <f>(B61/$B$60)*100</f>
        <v>43.63438520130577</v>
      </c>
      <c r="E61" s="1" t="s">
        <v>353</v>
      </c>
      <c r="F61" s="97">
        <v>0</v>
      </c>
      <c r="G61" s="101">
        <f t="shared" si="6"/>
        <v>0</v>
      </c>
    </row>
    <row r="62" spans="1:7" ht="12.75">
      <c r="A62" s="4"/>
      <c r="B62" s="93" t="s">
        <v>250</v>
      </c>
      <c r="C62" s="10"/>
      <c r="E62" s="1" t="s">
        <v>354</v>
      </c>
      <c r="F62" s="97">
        <v>0</v>
      </c>
      <c r="G62" s="101">
        <f t="shared" si="6"/>
        <v>0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46</v>
      </c>
      <c r="G63" s="101">
        <f t="shared" si="6"/>
        <v>0.34703885326291967</v>
      </c>
    </row>
    <row r="64" spans="1:7" ht="12.75">
      <c r="A64" s="29" t="s">
        <v>357</v>
      </c>
      <c r="B64" s="93">
        <v>12350</v>
      </c>
      <c r="C64" s="33">
        <f>(B64/$B$64)*100</f>
        <v>100</v>
      </c>
      <c r="E64" s="1" t="s">
        <v>358</v>
      </c>
      <c r="F64" s="97">
        <v>22</v>
      </c>
      <c r="G64" s="101">
        <f t="shared" si="6"/>
        <v>0.16597510373443983</v>
      </c>
    </row>
    <row r="65" spans="1:7" ht="12.75">
      <c r="A65" s="4" t="s">
        <v>256</v>
      </c>
      <c r="B65" s="97">
        <v>6393</v>
      </c>
      <c r="C65" s="10">
        <f>(B65/$B$64)*100</f>
        <v>51.76518218623482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4801</v>
      </c>
      <c r="C66" s="10">
        <f aca="true" t="shared" si="7" ref="C66:C71">(B66/$B$64)*100</f>
        <v>38.874493927125506</v>
      </c>
      <c r="E66" s="1" t="s">
        <v>360</v>
      </c>
      <c r="F66" s="97">
        <v>25</v>
      </c>
      <c r="G66" s="101">
        <f t="shared" si="6"/>
        <v>0.18860807242549982</v>
      </c>
    </row>
    <row r="67" spans="1:7" ht="12.75">
      <c r="A67" s="4" t="s">
        <v>361</v>
      </c>
      <c r="B67" s="97">
        <v>2222</v>
      </c>
      <c r="C67" s="10">
        <f t="shared" si="7"/>
        <v>17.991902834008098</v>
      </c>
      <c r="E67" s="1" t="s">
        <v>362</v>
      </c>
      <c r="F67" s="97">
        <v>6</v>
      </c>
      <c r="G67" s="101">
        <f t="shared" si="6"/>
        <v>0.04526593738211995</v>
      </c>
    </row>
    <row r="68" spans="1:7" ht="12.75">
      <c r="A68" s="4" t="s">
        <v>363</v>
      </c>
      <c r="B68" s="97">
        <v>2579</v>
      </c>
      <c r="C68" s="10">
        <f t="shared" si="7"/>
        <v>20.88259109311741</v>
      </c>
      <c r="E68" s="1" t="s">
        <v>364</v>
      </c>
      <c r="F68" s="97">
        <v>358</v>
      </c>
      <c r="G68" s="101">
        <f t="shared" si="6"/>
        <v>2.7008675971331573</v>
      </c>
    </row>
    <row r="69" spans="1:7" ht="12.75">
      <c r="A69" s="4" t="s">
        <v>365</v>
      </c>
      <c r="B69" s="97">
        <v>1627</v>
      </c>
      <c r="C69" s="10">
        <f t="shared" si="7"/>
        <v>13.17408906882591</v>
      </c>
      <c r="E69" s="1" t="s">
        <v>366</v>
      </c>
      <c r="F69" s="97">
        <v>25</v>
      </c>
      <c r="G69" s="101">
        <f t="shared" si="6"/>
        <v>0.18860807242549982</v>
      </c>
    </row>
    <row r="70" spans="1:7" ht="12.75">
      <c r="A70" s="4" t="s">
        <v>367</v>
      </c>
      <c r="B70" s="97">
        <v>952</v>
      </c>
      <c r="C70" s="10">
        <f t="shared" si="7"/>
        <v>7.708502024291499</v>
      </c>
      <c r="E70" s="1" t="s">
        <v>368</v>
      </c>
      <c r="F70" s="97">
        <v>61</v>
      </c>
      <c r="G70" s="101">
        <f t="shared" si="6"/>
        <v>0.4602036967182196</v>
      </c>
    </row>
    <row r="71" spans="1:7" ht="12.75">
      <c r="A71" s="7" t="s">
        <v>258</v>
      </c>
      <c r="B71" s="103">
        <v>1156</v>
      </c>
      <c r="C71" s="40">
        <f t="shared" si="7"/>
        <v>9.360323886639677</v>
      </c>
      <c r="D71" s="41"/>
      <c r="E71" s="9" t="s">
        <v>369</v>
      </c>
      <c r="F71" s="103">
        <v>7067</v>
      </c>
      <c r="G71" s="104">
        <f t="shared" si="6"/>
        <v>53.31572991324028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10708</v>
      </c>
      <c r="C9" s="81">
        <f>(B9/$B$9)*100</f>
        <v>100</v>
      </c>
      <c r="D9" s="65"/>
      <c r="E9" s="79" t="s">
        <v>381</v>
      </c>
      <c r="F9" s="80">
        <v>4868</v>
      </c>
      <c r="G9" s="81">
        <f>(F9/$F$9)*100</f>
        <v>100</v>
      </c>
    </row>
    <row r="10" spans="1:7" ht="12.75">
      <c r="A10" s="82" t="s">
        <v>382</v>
      </c>
      <c r="B10" s="97">
        <v>6062</v>
      </c>
      <c r="C10" s="105">
        <f>(B10/$B$9)*100</f>
        <v>56.61187896899514</v>
      </c>
      <c r="D10" s="65"/>
      <c r="E10" s="78" t="s">
        <v>383</v>
      </c>
      <c r="F10" s="97">
        <v>524</v>
      </c>
      <c r="G10" s="105">
        <f aca="true" t="shared" si="0" ref="G10:G19">(F10/$F$9)*100</f>
        <v>10.76417419884963</v>
      </c>
    </row>
    <row r="11" spans="1:7" ht="12.75">
      <c r="A11" s="82" t="s">
        <v>384</v>
      </c>
      <c r="B11" s="97">
        <v>6053</v>
      </c>
      <c r="C11" s="105">
        <f aca="true" t="shared" si="1" ref="C11:C16">(B11/$B$9)*100</f>
        <v>56.52782966006724</v>
      </c>
      <c r="D11" s="65"/>
      <c r="E11" s="78" t="s">
        <v>385</v>
      </c>
      <c r="F11" s="97">
        <v>349</v>
      </c>
      <c r="G11" s="105">
        <f t="shared" si="0"/>
        <v>7.169268693508628</v>
      </c>
    </row>
    <row r="12" spans="1:7" ht="12.75">
      <c r="A12" s="82" t="s">
        <v>386</v>
      </c>
      <c r="B12" s="97">
        <v>5629</v>
      </c>
      <c r="C12" s="105">
        <f>(B12/$B$9)*100</f>
        <v>52.56817332835263</v>
      </c>
      <c r="D12" s="65"/>
      <c r="E12" s="78" t="s">
        <v>387</v>
      </c>
      <c r="F12" s="97">
        <v>553</v>
      </c>
      <c r="G12" s="105">
        <f t="shared" si="0"/>
        <v>11.359901396877568</v>
      </c>
    </row>
    <row r="13" spans="1:7" ht="12.75">
      <c r="A13" s="82" t="s">
        <v>388</v>
      </c>
      <c r="B13" s="97">
        <v>424</v>
      </c>
      <c r="C13" s="105">
        <f>(B13/$B$9)*100</f>
        <v>3.959656331714606</v>
      </c>
      <c r="D13" s="65"/>
      <c r="E13" s="78" t="s">
        <v>389</v>
      </c>
      <c r="F13" s="97">
        <v>623</v>
      </c>
      <c r="G13" s="105">
        <f t="shared" si="0"/>
        <v>12.79786359901397</v>
      </c>
    </row>
    <row r="14" spans="1:7" ht="12.75">
      <c r="A14" s="82" t="s">
        <v>390</v>
      </c>
      <c r="B14" s="109">
        <v>7</v>
      </c>
      <c r="C14" s="112" t="s">
        <v>261</v>
      </c>
      <c r="D14" s="65"/>
      <c r="E14" s="78" t="s">
        <v>391</v>
      </c>
      <c r="F14" s="97">
        <v>906</v>
      </c>
      <c r="G14" s="105">
        <f t="shared" si="0"/>
        <v>18.611339359079704</v>
      </c>
    </row>
    <row r="15" spans="1:7" ht="12.75">
      <c r="A15" s="82" t="s">
        <v>392</v>
      </c>
      <c r="B15" s="109">
        <v>9</v>
      </c>
      <c r="C15" s="105">
        <f t="shared" si="1"/>
        <v>0.08404930892790437</v>
      </c>
      <c r="D15" s="65"/>
      <c r="E15" s="78" t="s">
        <v>393</v>
      </c>
      <c r="F15" s="97">
        <v>928</v>
      </c>
      <c r="G15" s="105">
        <f t="shared" si="0"/>
        <v>19.063270336894</v>
      </c>
    </row>
    <row r="16" spans="1:7" ht="12.75">
      <c r="A16" s="82" t="s">
        <v>67</v>
      </c>
      <c r="B16" s="97">
        <v>4646</v>
      </c>
      <c r="C16" s="105">
        <f t="shared" si="1"/>
        <v>43.38812103100486</v>
      </c>
      <c r="D16" s="65"/>
      <c r="E16" s="78" t="s">
        <v>68</v>
      </c>
      <c r="F16" s="97">
        <v>546</v>
      </c>
      <c r="G16" s="105">
        <f t="shared" si="0"/>
        <v>11.216105176663929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353</v>
      </c>
      <c r="G17" s="105">
        <f t="shared" si="0"/>
        <v>7.251437962202137</v>
      </c>
    </row>
    <row r="18" spans="1:7" ht="12.75">
      <c r="A18" s="77" t="s">
        <v>70</v>
      </c>
      <c r="B18" s="80">
        <v>5270</v>
      </c>
      <c r="C18" s="81">
        <f>(B18/$B$18)*100</f>
        <v>100</v>
      </c>
      <c r="D18" s="65"/>
      <c r="E18" s="78" t="s">
        <v>170</v>
      </c>
      <c r="F18" s="97">
        <v>49</v>
      </c>
      <c r="G18" s="105">
        <f t="shared" si="0"/>
        <v>1.0065735414954808</v>
      </c>
    </row>
    <row r="19" spans="1:9" ht="12.75">
      <c r="A19" s="82" t="s">
        <v>382</v>
      </c>
      <c r="B19" s="97">
        <v>2515</v>
      </c>
      <c r="C19" s="105">
        <f>(B19/$B$18)*100</f>
        <v>47.72296015180266</v>
      </c>
      <c r="D19" s="65"/>
      <c r="E19" s="78" t="s">
        <v>169</v>
      </c>
      <c r="F19" s="98">
        <v>37</v>
      </c>
      <c r="G19" s="105">
        <f t="shared" si="0"/>
        <v>0.7600657354149548</v>
      </c>
      <c r="I19" s="117"/>
    </row>
    <row r="20" spans="1:7" ht="12.75">
      <c r="A20" s="82" t="s">
        <v>384</v>
      </c>
      <c r="B20" s="97">
        <v>2515</v>
      </c>
      <c r="C20" s="105">
        <f>(B20/$B$18)*100</f>
        <v>47.72296015180266</v>
      </c>
      <c r="D20" s="65"/>
      <c r="E20" s="78" t="s">
        <v>71</v>
      </c>
      <c r="F20" s="97">
        <v>40393</v>
      </c>
      <c r="G20" s="112" t="s">
        <v>261</v>
      </c>
    </row>
    <row r="21" spans="1:7" ht="12.75">
      <c r="A21" s="82" t="s">
        <v>386</v>
      </c>
      <c r="B21" s="97">
        <v>2368</v>
      </c>
      <c r="C21" s="105">
        <f>(B21/$B$18)*100</f>
        <v>44.933586337760914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3691</v>
      </c>
      <c r="G22" s="105">
        <f>(F22/$F$9)*100</f>
        <v>75.82169268693508</v>
      </c>
    </row>
    <row r="23" spans="1:7" ht="12.75">
      <c r="A23" s="77" t="s">
        <v>73</v>
      </c>
      <c r="B23" s="80">
        <v>1029</v>
      </c>
      <c r="C23" s="81">
        <f>(B23/$B$23)*100</f>
        <v>100</v>
      </c>
      <c r="D23" s="65"/>
      <c r="E23" s="78" t="s">
        <v>74</v>
      </c>
      <c r="F23" s="97">
        <v>53914</v>
      </c>
      <c r="G23" s="112" t="s">
        <v>261</v>
      </c>
    </row>
    <row r="24" spans="1:7" ht="12.75">
      <c r="A24" s="82" t="s">
        <v>75</v>
      </c>
      <c r="B24" s="97">
        <v>417</v>
      </c>
      <c r="C24" s="105">
        <f>(B24/$B$23)*100</f>
        <v>40.524781341107875</v>
      </c>
      <c r="D24" s="65"/>
      <c r="E24" s="78" t="s">
        <v>76</v>
      </c>
      <c r="F24" s="97">
        <v>1364</v>
      </c>
      <c r="G24" s="105">
        <f>(F24/$F$9)*100</f>
        <v>28.019720624486443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12295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198</v>
      </c>
      <c r="G26" s="105">
        <f>(F26/$F$9)*100</f>
        <v>4.067378800328677</v>
      </c>
    </row>
    <row r="27" spans="1:7" ht="12.75">
      <c r="A27" s="77" t="s">
        <v>85</v>
      </c>
      <c r="B27" s="80">
        <v>5521</v>
      </c>
      <c r="C27" s="81">
        <f>(B27/$B$27)*100</f>
        <v>100</v>
      </c>
      <c r="D27" s="65"/>
      <c r="E27" s="78" t="s">
        <v>78</v>
      </c>
      <c r="F27" s="98">
        <v>5719</v>
      </c>
      <c r="G27" s="112" t="s">
        <v>261</v>
      </c>
    </row>
    <row r="28" spans="1:7" ht="12.75">
      <c r="A28" s="82" t="s">
        <v>86</v>
      </c>
      <c r="B28" s="97">
        <v>3384</v>
      </c>
      <c r="C28" s="105">
        <f aca="true" t="shared" si="2" ref="C28:C33">(B28/$B$27)*100</f>
        <v>61.2932439775403</v>
      </c>
      <c r="D28" s="65"/>
      <c r="E28" s="78" t="s">
        <v>79</v>
      </c>
      <c r="F28" s="97">
        <v>221</v>
      </c>
      <c r="G28" s="105">
        <f>(F28/$F$9)*100</f>
        <v>4.539852095316352</v>
      </c>
    </row>
    <row r="29" spans="1:7" ht="12.75">
      <c r="A29" s="82" t="s">
        <v>87</v>
      </c>
      <c r="B29" s="97">
        <v>678</v>
      </c>
      <c r="C29" s="105">
        <f t="shared" si="2"/>
        <v>12.280383988407898</v>
      </c>
      <c r="D29" s="65"/>
      <c r="E29" s="78" t="s">
        <v>80</v>
      </c>
      <c r="F29" s="97">
        <v>4957</v>
      </c>
      <c r="G29" s="112" t="s">
        <v>261</v>
      </c>
    </row>
    <row r="30" spans="1:7" ht="12.75">
      <c r="A30" s="82" t="s">
        <v>88</v>
      </c>
      <c r="B30" s="97">
        <v>1111</v>
      </c>
      <c r="C30" s="105">
        <f t="shared" si="2"/>
        <v>20.123166093099076</v>
      </c>
      <c r="D30" s="65"/>
      <c r="E30" s="78" t="s">
        <v>81</v>
      </c>
      <c r="F30" s="97">
        <v>734</v>
      </c>
      <c r="G30" s="105">
        <f>(F30/$F$9)*100</f>
        <v>15.078060805258833</v>
      </c>
    </row>
    <row r="31" spans="1:7" ht="12.75">
      <c r="A31" s="82" t="s">
        <v>115</v>
      </c>
      <c r="B31" s="97">
        <v>248</v>
      </c>
      <c r="C31" s="105">
        <f t="shared" si="2"/>
        <v>4.491939865966311</v>
      </c>
      <c r="D31" s="65"/>
      <c r="E31" s="78" t="s">
        <v>82</v>
      </c>
      <c r="F31" s="97">
        <v>20609</v>
      </c>
      <c r="G31" s="112" t="s">
        <v>261</v>
      </c>
    </row>
    <row r="32" spans="1:7" ht="12.75">
      <c r="A32" s="82" t="s">
        <v>89</v>
      </c>
      <c r="B32" s="97">
        <v>33</v>
      </c>
      <c r="C32" s="105">
        <f t="shared" si="2"/>
        <v>0.5977178047455172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67</v>
      </c>
      <c r="C33" s="105">
        <f t="shared" si="2"/>
        <v>1.2135482702408984</v>
      </c>
      <c r="D33" s="65"/>
      <c r="E33" s="79" t="s">
        <v>84</v>
      </c>
      <c r="F33" s="80">
        <v>3217</v>
      </c>
      <c r="G33" s="81">
        <f>(F33/$F$33)*100</f>
        <v>100</v>
      </c>
    </row>
    <row r="34" spans="1:7" ht="12.75">
      <c r="A34" s="82" t="s">
        <v>91</v>
      </c>
      <c r="B34" s="120">
        <v>30.4</v>
      </c>
      <c r="C34" s="112" t="s">
        <v>261</v>
      </c>
      <c r="D34" s="65"/>
      <c r="E34" s="78" t="s">
        <v>383</v>
      </c>
      <c r="F34" s="97">
        <v>250</v>
      </c>
      <c r="G34" s="105">
        <f aca="true" t="shared" si="3" ref="G34:G43">(F34/$F$33)*100</f>
        <v>7.77121541809139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117</v>
      </c>
      <c r="G35" s="105">
        <f t="shared" si="3"/>
        <v>3.6369288156667707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326</v>
      </c>
      <c r="G36" s="105">
        <f t="shared" si="3"/>
        <v>10.133664905191173</v>
      </c>
    </row>
    <row r="37" spans="1:7" ht="12.75">
      <c r="A37" s="77" t="s">
        <v>94</v>
      </c>
      <c r="B37" s="80">
        <v>5629</v>
      </c>
      <c r="C37" s="81">
        <f>(B37/$B$37)*100</f>
        <v>100</v>
      </c>
      <c r="D37" s="65"/>
      <c r="E37" s="78" t="s">
        <v>389</v>
      </c>
      <c r="F37" s="97">
        <v>394</v>
      </c>
      <c r="G37" s="105">
        <f t="shared" si="3"/>
        <v>12.24743549891203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627</v>
      </c>
      <c r="G38" s="105">
        <f t="shared" si="3"/>
        <v>19.490208268573205</v>
      </c>
    </row>
    <row r="39" spans="1:7" ht="12.75">
      <c r="A39" s="82" t="s">
        <v>97</v>
      </c>
      <c r="B39" s="98">
        <v>1345</v>
      </c>
      <c r="C39" s="105">
        <f>(B39/$B$37)*100</f>
        <v>23.894119737075858</v>
      </c>
      <c r="D39" s="65"/>
      <c r="E39" s="78" t="s">
        <v>393</v>
      </c>
      <c r="F39" s="97">
        <v>732</v>
      </c>
      <c r="G39" s="105">
        <f t="shared" si="3"/>
        <v>22.75411874417159</v>
      </c>
    </row>
    <row r="40" spans="1:7" ht="12.75">
      <c r="A40" s="82" t="s">
        <v>98</v>
      </c>
      <c r="B40" s="98">
        <v>894</v>
      </c>
      <c r="C40" s="105">
        <f>(B40/$B$37)*100</f>
        <v>15.882039438621426</v>
      </c>
      <c r="D40" s="65"/>
      <c r="E40" s="78" t="s">
        <v>68</v>
      </c>
      <c r="F40" s="97">
        <v>414</v>
      </c>
      <c r="G40" s="105">
        <f t="shared" si="3"/>
        <v>12.86913273235934</v>
      </c>
    </row>
    <row r="41" spans="1:7" ht="12.75">
      <c r="A41" s="82" t="s">
        <v>100</v>
      </c>
      <c r="B41" s="98">
        <v>1770</v>
      </c>
      <c r="C41" s="105">
        <f>(B41/$B$37)*100</f>
        <v>31.44430627109611</v>
      </c>
      <c r="D41" s="65"/>
      <c r="E41" s="78" t="s">
        <v>69</v>
      </c>
      <c r="F41" s="97">
        <v>293</v>
      </c>
      <c r="G41" s="105">
        <f t="shared" si="3"/>
        <v>9.10786447000311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46</v>
      </c>
      <c r="G42" s="105">
        <f t="shared" si="3"/>
        <v>1.4299036369288156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</v>
      </c>
      <c r="G43" s="105">
        <f t="shared" si="3"/>
        <v>0.5595275101025801</v>
      </c>
    </row>
    <row r="44" spans="1:7" ht="12.75">
      <c r="A44" s="82" t="s">
        <v>291</v>
      </c>
      <c r="B44" s="98">
        <v>656</v>
      </c>
      <c r="C44" s="105">
        <f>(B44/$B$37)*100</f>
        <v>11.653934979570083</v>
      </c>
      <c r="D44" s="65"/>
      <c r="E44" s="78" t="s">
        <v>93</v>
      </c>
      <c r="F44" s="97">
        <v>46365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964</v>
      </c>
      <c r="C46" s="105">
        <f>(B46/$B$37)*100</f>
        <v>17.125599573636524</v>
      </c>
      <c r="D46" s="65"/>
      <c r="E46" s="78" t="s">
        <v>96</v>
      </c>
      <c r="F46" s="97">
        <v>18835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35000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29905</v>
      </c>
      <c r="G49" s="114" t="s">
        <v>261</v>
      </c>
    </row>
    <row r="50" spans="1:7" ht="13.5" thickTop="1">
      <c r="A50" s="82" t="s">
        <v>116</v>
      </c>
      <c r="B50" s="98">
        <v>335</v>
      </c>
      <c r="C50" s="105">
        <f t="shared" si="4"/>
        <v>5.951323503286552</v>
      </c>
      <c r="D50" s="65"/>
      <c r="E50" s="78"/>
      <c r="F50" s="86"/>
      <c r="G50" s="85"/>
    </row>
    <row r="51" spans="1:7" ht="12.75">
      <c r="A51" s="82" t="s">
        <v>117</v>
      </c>
      <c r="B51" s="98">
        <v>678</v>
      </c>
      <c r="C51" s="105">
        <f t="shared" si="4"/>
        <v>12.044768164860544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283</v>
      </c>
      <c r="C52" s="105">
        <f t="shared" si="4"/>
        <v>5.027535974418192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905</v>
      </c>
      <c r="C53" s="105">
        <f t="shared" si="4"/>
        <v>16.077456031266653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410</v>
      </c>
      <c r="C54" s="105">
        <f t="shared" si="4"/>
        <v>7.283709362231303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211</v>
      </c>
      <c r="C55" s="105">
        <f t="shared" si="4"/>
        <v>3.7484455498312306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474</v>
      </c>
      <c r="C57" s="105">
        <f>(B57/$B$37)*100</f>
        <v>8.420678628530823</v>
      </c>
      <c r="D57" s="65"/>
      <c r="E57" s="79" t="s">
        <v>84</v>
      </c>
      <c r="F57" s="80">
        <v>299</v>
      </c>
      <c r="G57" s="105">
        <f>(F57/L57)*100</f>
        <v>9.294373640037302</v>
      </c>
      <c r="H57" s="79" t="s">
        <v>84</v>
      </c>
      <c r="L57" s="15">
        <v>3217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195</v>
      </c>
      <c r="G58" s="105">
        <f>(F58/L58)*100</f>
        <v>12.218045112781954</v>
      </c>
      <c r="H58" s="78" t="s">
        <v>118</v>
      </c>
      <c r="L58" s="15">
        <v>1596</v>
      </c>
    </row>
    <row r="59" spans="1:12" ht="12.75">
      <c r="A59" s="82" t="s">
        <v>112</v>
      </c>
      <c r="B59" s="98">
        <v>643</v>
      </c>
      <c r="C59" s="105">
        <f>(B59/$B$37)*100</f>
        <v>11.422988097352993</v>
      </c>
      <c r="D59" s="65"/>
      <c r="E59" s="78" t="s">
        <v>120</v>
      </c>
      <c r="F59" s="97">
        <v>110</v>
      </c>
      <c r="G59" s="105">
        <f>(F59/L59)*100</f>
        <v>15.625</v>
      </c>
      <c r="H59" s="78" t="s">
        <v>120</v>
      </c>
      <c r="L59" s="15">
        <v>704</v>
      </c>
    </row>
    <row r="60" spans="1:7" ht="12.75">
      <c r="A60" s="82" t="s">
        <v>113</v>
      </c>
      <c r="B60" s="98">
        <v>702</v>
      </c>
      <c r="C60" s="105">
        <f>(B60/$B$37)*100</f>
        <v>12.471131639722865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584</v>
      </c>
      <c r="C62" s="105">
        <f>(B62/$B$37)*100</f>
        <v>10.374844554983124</v>
      </c>
      <c r="D62" s="65"/>
      <c r="E62" s="79" t="s">
        <v>123</v>
      </c>
      <c r="F62" s="80">
        <v>91</v>
      </c>
      <c r="G62" s="105">
        <f>(F62/L62)*100</f>
        <v>16.134751773049647</v>
      </c>
      <c r="H62" s="79" t="s">
        <v>394</v>
      </c>
      <c r="L62" s="15">
        <v>564</v>
      </c>
    </row>
    <row r="63" spans="1:12" ht="12.75">
      <c r="A63" s="61" t="s">
        <v>293</v>
      </c>
      <c r="B63" s="98">
        <v>300</v>
      </c>
      <c r="C63" s="105">
        <f>(B63/$B$37)*100</f>
        <v>5.3295434357790015</v>
      </c>
      <c r="D63" s="65"/>
      <c r="E63" s="78" t="s">
        <v>118</v>
      </c>
      <c r="F63" s="97">
        <v>91</v>
      </c>
      <c r="G63" s="105">
        <f>(F63/L63)*100</f>
        <v>28.08641975308642</v>
      </c>
      <c r="H63" s="78" t="s">
        <v>118</v>
      </c>
      <c r="L63" s="15">
        <v>324</v>
      </c>
    </row>
    <row r="64" spans="1:12" ht="12.75">
      <c r="A64" s="82" t="s">
        <v>114</v>
      </c>
      <c r="B64" s="98">
        <v>104</v>
      </c>
      <c r="C64" s="105">
        <f>(B64/$B$37)*100</f>
        <v>1.8475750577367205</v>
      </c>
      <c r="D64" s="65"/>
      <c r="E64" s="78" t="s">
        <v>120</v>
      </c>
      <c r="F64" s="97">
        <v>35</v>
      </c>
      <c r="G64" s="105">
        <f>(F64/L64)*100</f>
        <v>35.35353535353536</v>
      </c>
      <c r="H64" s="78" t="s">
        <v>120</v>
      </c>
      <c r="L64" s="15">
        <v>99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1557</v>
      </c>
      <c r="G66" s="105">
        <f aca="true" t="shared" si="5" ref="G66:G71">(F66/L66)*100</f>
        <v>11.75183032681712</v>
      </c>
      <c r="H66" s="79" t="s">
        <v>124</v>
      </c>
      <c r="L66" s="15">
        <v>13249</v>
      </c>
    </row>
    <row r="67" spans="1:12" ht="12.75">
      <c r="A67" s="82" t="s">
        <v>126</v>
      </c>
      <c r="B67" s="97">
        <v>4897</v>
      </c>
      <c r="C67" s="105">
        <f>(B67/$B$37)*100</f>
        <v>86.99591401669923</v>
      </c>
      <c r="D67" s="65"/>
      <c r="E67" s="78" t="s">
        <v>262</v>
      </c>
      <c r="F67" s="97">
        <v>1135</v>
      </c>
      <c r="G67" s="105">
        <f t="shared" si="5"/>
        <v>10.848786082966928</v>
      </c>
      <c r="H67" s="78" t="s">
        <v>262</v>
      </c>
      <c r="L67" s="15">
        <v>10462</v>
      </c>
    </row>
    <row r="68" spans="1:12" ht="12.75">
      <c r="A68" s="82" t="s">
        <v>128</v>
      </c>
      <c r="B68" s="97">
        <v>443</v>
      </c>
      <c r="C68" s="105">
        <f>(B68/$B$37)*100</f>
        <v>7.8699591401669915</v>
      </c>
      <c r="D68" s="65"/>
      <c r="E68" s="78" t="s">
        <v>127</v>
      </c>
      <c r="F68" s="97">
        <v>160</v>
      </c>
      <c r="G68" s="105">
        <f t="shared" si="5"/>
        <v>8.705114254624592</v>
      </c>
      <c r="H68" s="78" t="s">
        <v>127</v>
      </c>
      <c r="L68" s="15">
        <v>1838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393</v>
      </c>
      <c r="G69" s="105">
        <f t="shared" si="5"/>
        <v>14.249456127628715</v>
      </c>
      <c r="H69" s="78" t="s">
        <v>129</v>
      </c>
      <c r="L69" s="15">
        <v>2758</v>
      </c>
    </row>
    <row r="70" spans="1:12" ht="12.75">
      <c r="A70" s="82" t="s">
        <v>376</v>
      </c>
      <c r="B70" s="97">
        <v>269</v>
      </c>
      <c r="C70" s="105">
        <f>(B70/$B$37)*100</f>
        <v>4.778823947415171</v>
      </c>
      <c r="D70" s="65"/>
      <c r="E70" s="78" t="s">
        <v>130</v>
      </c>
      <c r="F70" s="97">
        <v>208</v>
      </c>
      <c r="G70" s="105">
        <f t="shared" si="5"/>
        <v>11.225040474905558</v>
      </c>
      <c r="H70" s="78" t="s">
        <v>130</v>
      </c>
      <c r="L70" s="15">
        <v>1853</v>
      </c>
    </row>
    <row r="71" spans="1:12" ht="13.5" thickBot="1">
      <c r="A71" s="90" t="s">
        <v>371</v>
      </c>
      <c r="B71" s="110">
        <v>20</v>
      </c>
      <c r="C71" s="111">
        <f>(B71/$B$37)*100</f>
        <v>0.35530289571860013</v>
      </c>
      <c r="D71" s="91"/>
      <c r="E71" s="92" t="s">
        <v>131</v>
      </c>
      <c r="F71" s="110">
        <v>544</v>
      </c>
      <c r="G71" s="118">
        <f t="shared" si="5"/>
        <v>21.476510067114095</v>
      </c>
      <c r="H71" s="92" t="s">
        <v>131</v>
      </c>
      <c r="L71" s="15">
        <v>2533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4988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4861</v>
      </c>
      <c r="G9" s="81">
        <f>(F9/$F$9)*100</f>
        <v>100</v>
      </c>
      <c r="I9" s="53"/>
    </row>
    <row r="10" spans="1:7" ht="12.75">
      <c r="A10" s="36" t="s">
        <v>137</v>
      </c>
      <c r="B10" s="97">
        <v>911</v>
      </c>
      <c r="C10" s="105">
        <f aca="true" t="shared" si="0" ref="C10:C18">(B10/$B$8)*100</f>
        <v>18.26383319967923</v>
      </c>
      <c r="E10" s="32" t="s">
        <v>138</v>
      </c>
      <c r="F10" s="97">
        <v>4275</v>
      </c>
      <c r="G10" s="105">
        <f>(F10/$F$9)*100</f>
        <v>87.94486731125282</v>
      </c>
    </row>
    <row r="11" spans="1:7" ht="12.75">
      <c r="A11" s="36" t="s">
        <v>139</v>
      </c>
      <c r="B11" s="97">
        <v>206</v>
      </c>
      <c r="C11" s="105">
        <f t="shared" si="0"/>
        <v>4.1299117882919</v>
      </c>
      <c r="E11" s="32" t="s">
        <v>140</v>
      </c>
      <c r="F11" s="97">
        <v>344</v>
      </c>
      <c r="G11" s="105">
        <f>(F11/$F$9)*100</f>
        <v>7.076733182472743</v>
      </c>
    </row>
    <row r="12" spans="1:7" ht="12.75">
      <c r="A12" s="36" t="s">
        <v>141</v>
      </c>
      <c r="B12" s="97">
        <v>1670</v>
      </c>
      <c r="C12" s="105">
        <f t="shared" si="0"/>
        <v>33.480352846832396</v>
      </c>
      <c r="E12" s="32" t="s">
        <v>142</v>
      </c>
      <c r="F12" s="97">
        <v>242</v>
      </c>
      <c r="G12" s="105">
        <f>(F12/$F$9)*100</f>
        <v>4.978399506274429</v>
      </c>
    </row>
    <row r="13" spans="1:7" ht="12.75">
      <c r="A13" s="36" t="s">
        <v>143</v>
      </c>
      <c r="B13" s="97">
        <v>913</v>
      </c>
      <c r="C13" s="105">
        <f t="shared" si="0"/>
        <v>18.30392943063352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333</v>
      </c>
      <c r="C14" s="105">
        <f t="shared" si="0"/>
        <v>6.676022453889334</v>
      </c>
      <c r="E14" s="42" t="s">
        <v>145</v>
      </c>
      <c r="F14" s="80">
        <v>788</v>
      </c>
      <c r="G14" s="81">
        <f>(F14/$F$14)*100</f>
        <v>100</v>
      </c>
    </row>
    <row r="15" spans="1:7" ht="12.75">
      <c r="A15" s="36" t="s">
        <v>146</v>
      </c>
      <c r="B15" s="97">
        <v>367</v>
      </c>
      <c r="C15" s="105">
        <f t="shared" si="0"/>
        <v>7.3576583801122695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588</v>
      </c>
      <c r="C16" s="105">
        <f t="shared" si="0"/>
        <v>11.788291900561347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153</v>
      </c>
      <c r="G18" s="105">
        <f t="shared" si="1"/>
        <v>19.416243654822335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394</v>
      </c>
      <c r="G19" s="105">
        <f t="shared" si="1"/>
        <v>50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223</v>
      </c>
      <c r="G20" s="105">
        <f t="shared" si="1"/>
        <v>28.299492385786802</v>
      </c>
    </row>
    <row r="21" spans="1:7" ht="12.75">
      <c r="A21" s="36" t="s">
        <v>156</v>
      </c>
      <c r="B21" s="98">
        <v>8</v>
      </c>
      <c r="C21" s="105">
        <f aca="true" t="shared" si="2" ref="C21:C28">(B21/$B$8)*100</f>
        <v>0.16038492381716118</v>
      </c>
      <c r="E21" s="1" t="s">
        <v>157</v>
      </c>
      <c r="F21" s="97">
        <v>18</v>
      </c>
      <c r="G21" s="105">
        <f t="shared" si="1"/>
        <v>2.284263959390863</v>
      </c>
    </row>
    <row r="22" spans="1:7" ht="12.75">
      <c r="A22" s="36" t="s">
        <v>158</v>
      </c>
      <c r="B22" s="98">
        <v>157</v>
      </c>
      <c r="C22" s="105">
        <f t="shared" si="2"/>
        <v>3.1475541299117884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183</v>
      </c>
      <c r="C23" s="105">
        <f t="shared" si="2"/>
        <v>3.6688051323175626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332</v>
      </c>
      <c r="C24" s="105">
        <f t="shared" si="2"/>
        <v>6.655974338412189</v>
      </c>
      <c r="E24" s="1" t="s">
        <v>163</v>
      </c>
      <c r="F24" s="97">
        <v>179900</v>
      </c>
      <c r="G24" s="112" t="s">
        <v>261</v>
      </c>
    </row>
    <row r="25" spans="1:7" ht="12.75">
      <c r="A25" s="36" t="s">
        <v>164</v>
      </c>
      <c r="B25" s="97">
        <v>730</v>
      </c>
      <c r="C25" s="105">
        <f t="shared" si="2"/>
        <v>14.635124298315958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855</v>
      </c>
      <c r="C26" s="105">
        <f t="shared" si="2"/>
        <v>17.141138732959103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1417</v>
      </c>
      <c r="C27" s="105">
        <f t="shared" si="2"/>
        <v>28.408179631114677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1306</v>
      </c>
      <c r="C28" s="105">
        <f t="shared" si="2"/>
        <v>26.182838813151566</v>
      </c>
      <c r="E28" s="32" t="s">
        <v>176</v>
      </c>
      <c r="F28" s="97">
        <v>506</v>
      </c>
      <c r="G28" s="105">
        <f aca="true" t="shared" si="3" ref="G28:G35">(F28/$F$14)*100</f>
        <v>64.21319796954315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256</v>
      </c>
      <c r="C31" s="105">
        <f aca="true" t="shared" si="4" ref="C31:C39">(B31/$B$8)*100</f>
        <v>5.132317562149158</v>
      </c>
      <c r="E31" s="32" t="s">
        <v>181</v>
      </c>
      <c r="F31" s="97">
        <v>18</v>
      </c>
      <c r="G31" s="105">
        <f t="shared" si="3"/>
        <v>2.284263959390863</v>
      </c>
    </row>
    <row r="32" spans="1:7" ht="12.75">
      <c r="A32" s="36" t="s">
        <v>182</v>
      </c>
      <c r="B32" s="97">
        <v>367</v>
      </c>
      <c r="C32" s="105">
        <f t="shared" si="4"/>
        <v>7.3576583801122695</v>
      </c>
      <c r="E32" s="32" t="s">
        <v>183</v>
      </c>
      <c r="F32" s="97">
        <v>9</v>
      </c>
      <c r="G32" s="105">
        <f t="shared" si="3"/>
        <v>1.1421319796954315</v>
      </c>
    </row>
    <row r="33" spans="1:7" ht="12.75">
      <c r="A33" s="36" t="s">
        <v>184</v>
      </c>
      <c r="B33" s="97">
        <v>1073</v>
      </c>
      <c r="C33" s="105">
        <f t="shared" si="4"/>
        <v>21.511627906976745</v>
      </c>
      <c r="E33" s="32" t="s">
        <v>185</v>
      </c>
      <c r="F33" s="97">
        <v>108</v>
      </c>
      <c r="G33" s="105">
        <f t="shared" si="3"/>
        <v>13.705583756345177</v>
      </c>
    </row>
    <row r="34" spans="1:7" ht="12.75">
      <c r="A34" s="36" t="s">
        <v>186</v>
      </c>
      <c r="B34" s="97">
        <v>1197</v>
      </c>
      <c r="C34" s="105">
        <f t="shared" si="4"/>
        <v>23.997594226142745</v>
      </c>
      <c r="E34" s="32" t="s">
        <v>187</v>
      </c>
      <c r="F34" s="97">
        <v>212</v>
      </c>
      <c r="G34" s="105">
        <f t="shared" si="3"/>
        <v>26.903553299492383</v>
      </c>
    </row>
    <row r="35" spans="1:7" ht="12.75">
      <c r="A35" s="36" t="s">
        <v>188</v>
      </c>
      <c r="B35" s="97">
        <v>858</v>
      </c>
      <c r="C35" s="105">
        <f t="shared" si="4"/>
        <v>17.201283079390535</v>
      </c>
      <c r="E35" s="32" t="s">
        <v>189</v>
      </c>
      <c r="F35" s="97">
        <v>159</v>
      </c>
      <c r="G35" s="105">
        <f t="shared" si="3"/>
        <v>20.17766497461929</v>
      </c>
    </row>
    <row r="36" spans="1:7" ht="12.75">
      <c r="A36" s="36" t="s">
        <v>190</v>
      </c>
      <c r="B36" s="97">
        <v>741</v>
      </c>
      <c r="C36" s="105">
        <f t="shared" si="4"/>
        <v>14.855653568564556</v>
      </c>
      <c r="E36" s="32" t="s">
        <v>191</v>
      </c>
      <c r="F36" s="97">
        <v>1639</v>
      </c>
      <c r="G36" s="112" t="s">
        <v>261</v>
      </c>
    </row>
    <row r="37" spans="1:7" ht="12.75">
      <c r="A37" s="36" t="s">
        <v>192</v>
      </c>
      <c r="B37" s="97">
        <v>196</v>
      </c>
      <c r="C37" s="105">
        <f t="shared" si="4"/>
        <v>3.929430633520449</v>
      </c>
      <c r="E37" s="32" t="s">
        <v>193</v>
      </c>
      <c r="F37" s="97">
        <v>282</v>
      </c>
      <c r="G37" s="105">
        <f>(F37/$F$14)*100</f>
        <v>35.786802030456855</v>
      </c>
    </row>
    <row r="38" spans="1:7" ht="12.75">
      <c r="A38" s="36" t="s">
        <v>194</v>
      </c>
      <c r="B38" s="97">
        <v>188</v>
      </c>
      <c r="C38" s="105">
        <f t="shared" si="4"/>
        <v>3.769045709703288</v>
      </c>
      <c r="E38" s="32" t="s">
        <v>191</v>
      </c>
      <c r="F38" s="97">
        <v>561</v>
      </c>
      <c r="G38" s="112" t="s">
        <v>261</v>
      </c>
    </row>
    <row r="39" spans="1:7" ht="12.75">
      <c r="A39" s="36" t="s">
        <v>195</v>
      </c>
      <c r="B39" s="97">
        <v>112</v>
      </c>
      <c r="C39" s="105">
        <f t="shared" si="4"/>
        <v>2.245388933440257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4861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156</v>
      </c>
      <c r="G43" s="105">
        <f aca="true" t="shared" si="5" ref="G43:G48">(F43/$F$14)*100</f>
        <v>19.796954314720814</v>
      </c>
    </row>
    <row r="44" spans="1:7" ht="12.75">
      <c r="A44" s="36" t="s">
        <v>209</v>
      </c>
      <c r="B44" s="98">
        <v>835</v>
      </c>
      <c r="C44" s="105">
        <f aca="true" t="shared" si="6" ref="C44:C49">(B44/$B$42)*100</f>
        <v>17.177535486525404</v>
      </c>
      <c r="E44" s="32" t="s">
        <v>210</v>
      </c>
      <c r="F44" s="97">
        <v>63</v>
      </c>
      <c r="G44" s="105">
        <f t="shared" si="5"/>
        <v>7.994923857868021</v>
      </c>
    </row>
    <row r="45" spans="1:7" ht="12.75">
      <c r="A45" s="36" t="s">
        <v>211</v>
      </c>
      <c r="B45" s="98">
        <v>1690</v>
      </c>
      <c r="C45" s="105">
        <f t="shared" si="6"/>
        <v>34.76650894877597</v>
      </c>
      <c r="E45" s="32" t="s">
        <v>212</v>
      </c>
      <c r="F45" s="97">
        <v>83</v>
      </c>
      <c r="G45" s="105">
        <f t="shared" si="5"/>
        <v>10.532994923857867</v>
      </c>
    </row>
    <row r="46" spans="1:7" ht="12.75">
      <c r="A46" s="36" t="s">
        <v>213</v>
      </c>
      <c r="B46" s="98">
        <v>683</v>
      </c>
      <c r="C46" s="105">
        <f t="shared" si="6"/>
        <v>14.050606871014196</v>
      </c>
      <c r="E46" s="32" t="s">
        <v>214</v>
      </c>
      <c r="F46" s="97">
        <v>101</v>
      </c>
      <c r="G46" s="105">
        <f t="shared" si="5"/>
        <v>12.81725888324873</v>
      </c>
    </row>
    <row r="47" spans="1:7" ht="12.75">
      <c r="A47" s="36" t="s">
        <v>215</v>
      </c>
      <c r="B47" s="97">
        <v>614</v>
      </c>
      <c r="C47" s="105">
        <f t="shared" si="6"/>
        <v>12.631145854762394</v>
      </c>
      <c r="E47" s="32" t="s">
        <v>216</v>
      </c>
      <c r="F47" s="97">
        <v>93</v>
      </c>
      <c r="G47" s="105">
        <f t="shared" si="5"/>
        <v>11.802030456852792</v>
      </c>
    </row>
    <row r="48" spans="1:7" ht="12.75">
      <c r="A48" s="36" t="s">
        <v>217</v>
      </c>
      <c r="B48" s="97">
        <v>440</v>
      </c>
      <c r="C48" s="105">
        <f t="shared" si="6"/>
        <v>9.051635465953508</v>
      </c>
      <c r="E48" s="32" t="s">
        <v>218</v>
      </c>
      <c r="F48" s="97">
        <v>292</v>
      </c>
      <c r="G48" s="105">
        <f t="shared" si="5"/>
        <v>37.055837563451774</v>
      </c>
    </row>
    <row r="49" spans="1:7" ht="12.75">
      <c r="A49" s="36" t="s">
        <v>219</v>
      </c>
      <c r="B49" s="97">
        <v>599</v>
      </c>
      <c r="C49" s="105">
        <f t="shared" si="6"/>
        <v>12.322567372968525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3178</v>
      </c>
      <c r="G51" s="81">
        <f>(F51/F$51)*100</f>
        <v>100</v>
      </c>
    </row>
    <row r="52" spans="1:7" ht="12.75">
      <c r="A52" s="4" t="s">
        <v>223</v>
      </c>
      <c r="B52" s="97">
        <v>1075</v>
      </c>
      <c r="C52" s="105">
        <f>(B52/$B$42)*100</f>
        <v>22.11479119522732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2035</v>
      </c>
      <c r="C53" s="105">
        <f>(B53/$B$42)*100</f>
        <v>41.86381403003497</v>
      </c>
      <c r="E53" s="32" t="s">
        <v>226</v>
      </c>
      <c r="F53" s="97">
        <v>109</v>
      </c>
      <c r="G53" s="105">
        <f>(F53/F$51)*100</f>
        <v>3.4298300818124607</v>
      </c>
    </row>
    <row r="54" spans="1:7" ht="12.75">
      <c r="A54" s="4" t="s">
        <v>227</v>
      </c>
      <c r="B54" s="97">
        <v>1281</v>
      </c>
      <c r="C54" s="105">
        <f>(B54/$B$42)*100</f>
        <v>26.352602345196463</v>
      </c>
      <c r="E54" s="32" t="s">
        <v>228</v>
      </c>
      <c r="F54" s="97">
        <v>141</v>
      </c>
      <c r="G54" s="105">
        <f aca="true" t="shared" si="7" ref="G54:G60">(F54/F$51)*100</f>
        <v>4.436752674638137</v>
      </c>
    </row>
    <row r="55" spans="1:7" ht="12.75">
      <c r="A55" s="4" t="s">
        <v>229</v>
      </c>
      <c r="B55" s="97">
        <v>470</v>
      </c>
      <c r="C55" s="105">
        <f>(B55/$B$42)*100</f>
        <v>9.668792429541247</v>
      </c>
      <c r="E55" s="32" t="s">
        <v>230</v>
      </c>
      <c r="F55" s="97">
        <v>181</v>
      </c>
      <c r="G55" s="105">
        <f t="shared" si="7"/>
        <v>5.695405915670233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680</v>
      </c>
      <c r="G56" s="105">
        <f t="shared" si="7"/>
        <v>21.397105097545627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1265</v>
      </c>
      <c r="G57" s="105">
        <f t="shared" si="7"/>
        <v>39.80490874764003</v>
      </c>
    </row>
    <row r="58" spans="1:7" ht="12.75">
      <c r="A58" s="36" t="s">
        <v>234</v>
      </c>
      <c r="B58" s="97">
        <v>3311</v>
      </c>
      <c r="C58" s="105">
        <f aca="true" t="shared" si="8" ref="C58:C66">(B58/$B$42)*100</f>
        <v>68.11355688130014</v>
      </c>
      <c r="E58" s="32" t="s">
        <v>235</v>
      </c>
      <c r="F58" s="97">
        <v>710</v>
      </c>
      <c r="G58" s="105">
        <f t="shared" si="7"/>
        <v>22.3410950283197</v>
      </c>
    </row>
    <row r="59" spans="1:7" ht="12.75">
      <c r="A59" s="36" t="s">
        <v>236</v>
      </c>
      <c r="B59" s="97">
        <v>92</v>
      </c>
      <c r="C59" s="105">
        <f t="shared" si="8"/>
        <v>1.8926146883357333</v>
      </c>
      <c r="E59" s="32" t="s">
        <v>237</v>
      </c>
      <c r="F59" s="98">
        <v>59</v>
      </c>
      <c r="G59" s="105">
        <f t="shared" si="7"/>
        <v>1.8565135305223412</v>
      </c>
    </row>
    <row r="60" spans="1:7" ht="12.75">
      <c r="A60" s="36" t="s">
        <v>238</v>
      </c>
      <c r="B60" s="97">
        <v>633</v>
      </c>
      <c r="C60" s="105">
        <f t="shared" si="8"/>
        <v>13.022011931701297</v>
      </c>
      <c r="E60" s="32" t="s">
        <v>239</v>
      </c>
      <c r="F60" s="97">
        <v>33</v>
      </c>
      <c r="G60" s="105">
        <f t="shared" si="7"/>
        <v>1.038388923851479</v>
      </c>
    </row>
    <row r="61" spans="1:7" ht="12.75">
      <c r="A61" s="36" t="s">
        <v>240</v>
      </c>
      <c r="B61" s="97">
        <v>798</v>
      </c>
      <c r="C61" s="105">
        <f t="shared" si="8"/>
        <v>16.41637523143386</v>
      </c>
      <c r="E61" s="32" t="s">
        <v>163</v>
      </c>
      <c r="F61" s="97">
        <v>846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18</v>
      </c>
      <c r="C65" s="105">
        <f t="shared" si="8"/>
        <v>0.37029417815264354</v>
      </c>
      <c r="E65" s="32" t="s">
        <v>208</v>
      </c>
      <c r="F65" s="97">
        <v>601</v>
      </c>
      <c r="G65" s="105">
        <f aca="true" t="shared" si="9" ref="G65:G71">(F65/F$51)*100</f>
        <v>18.911264946507238</v>
      </c>
    </row>
    <row r="66" spans="1:7" ht="12.75">
      <c r="A66" s="36" t="s">
        <v>247</v>
      </c>
      <c r="B66" s="97">
        <v>9</v>
      </c>
      <c r="C66" s="105">
        <f t="shared" si="8"/>
        <v>0.18514708907632177</v>
      </c>
      <c r="E66" s="32" t="s">
        <v>210</v>
      </c>
      <c r="F66" s="97">
        <v>371</v>
      </c>
      <c r="G66" s="105">
        <f t="shared" si="9"/>
        <v>11.674008810572687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455</v>
      </c>
      <c r="G67" s="105">
        <f t="shared" si="9"/>
        <v>14.317180616740089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341</v>
      </c>
      <c r="G68" s="105">
        <f t="shared" si="9"/>
        <v>10.730018879798616</v>
      </c>
    </row>
    <row r="69" spans="1:7" ht="12.75">
      <c r="A69" s="36" t="s">
        <v>249</v>
      </c>
      <c r="B69" s="97">
        <v>263</v>
      </c>
      <c r="C69" s="105">
        <f>(B69/$B$42)*100</f>
        <v>5.410409380785847</v>
      </c>
      <c r="E69" s="32" t="s">
        <v>216</v>
      </c>
      <c r="F69" s="97">
        <v>221</v>
      </c>
      <c r="G69" s="105">
        <f t="shared" si="9"/>
        <v>6.954059156702328</v>
      </c>
    </row>
    <row r="70" spans="1:7" ht="12.75">
      <c r="A70" s="36" t="s">
        <v>251</v>
      </c>
      <c r="B70" s="97">
        <v>235</v>
      </c>
      <c r="C70" s="105">
        <f>(B70/$B$42)*100</f>
        <v>4.834396214770623</v>
      </c>
      <c r="E70" s="32" t="s">
        <v>218</v>
      </c>
      <c r="F70" s="97">
        <v>1001</v>
      </c>
      <c r="G70" s="105">
        <f t="shared" si="9"/>
        <v>31.497797356828194</v>
      </c>
    </row>
    <row r="71" spans="1:7" ht="12.75">
      <c r="A71" s="54" t="s">
        <v>252</v>
      </c>
      <c r="B71" s="103">
        <v>177</v>
      </c>
      <c r="C71" s="115">
        <f>(B71/$B$42)*100</f>
        <v>3.6412260851676614</v>
      </c>
      <c r="D71" s="41"/>
      <c r="E71" s="44" t="s">
        <v>220</v>
      </c>
      <c r="F71" s="103">
        <v>188</v>
      </c>
      <c r="G71" s="115">
        <f t="shared" si="9"/>
        <v>5.915670232850849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2002-06-06T13:50:20Z</dcterms:modified>
  <cp:category/>
  <cp:version/>
  <cp:contentType/>
  <cp:contentStatus/>
</cp:coreProperties>
</file>