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<sst xmlns="http://schemas.openxmlformats.org/spreadsheetml/2006/main" count="674" uniqueCount="437">
  <si>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</si>
  <si>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</si>
  <si>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</si>
  <si>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</si>
  <si>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</si>
  <si>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</si>
  <si>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</si>
  <si>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</si>
  <si>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</si>
  <si>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</si>
  <si>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</si>
  <si>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</si>
  <si>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</si>
  <si>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</si>
  <si>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</si>
  <si>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</si>
  <si>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</si>
  <si>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</si>
  <si>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</si>
  <si>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</si>
  <si>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</si>
  <si>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</si>
  <si>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</si>
  <si>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</si>
  <si>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</si>
  <si>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</si>
  <si>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</si>
  <si>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</si>
  <si>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</si>
  <si>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</si>
  <si>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</si>
  <si>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</si>
  <si>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</si>
  <si>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</si>
  <si>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</si>
  <si>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</si>
  <si>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</si>
  <si>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</si>
  <si>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</si>
  <si>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</si>
  <si>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</si>
  <si>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</si>
  <si>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</si>
  <si>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</si>
  <si>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</si>
  <si>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</si>
  <si>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</si>
  <si>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</si>
  <si>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</si>
  <si>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</si>
  <si>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</si>
  <si>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</si>
  <si>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</si>
  <si>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</si>
  <si>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</si>
  <si>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</si>
  <si>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</si>
  <si>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</si>
  <si>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</si>
  <si>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</si>
  <si>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</si>
  <si>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</si>
  <si>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</si>
  <si>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</si>
  <si>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</si>
  <si>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</si>
  <si>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</si>
  <si>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</si>
  <si>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</si>
  <si>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</si>
  <si>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</si>
  <si>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</si>
  <si>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</si>
  <si>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</si>
  <si>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</si>
  <si>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</si>
  <si>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</si>
  <si>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</si>
  <si>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</si>
  <si>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</si>
  <si>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</si>
  <si>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</si>
  <si>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</si>
  <si>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</si>
  <si>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</si>
  <si>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</si>
  <si>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</si>
  <si>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</si>
  <si>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</si>
  <si>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</si>
  <si>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</si>
  <si>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</si>
  <si>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</si>
  <si>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</si>
  <si>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</si>
  <si>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</si>
  <si>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</si>
  <si>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</si>
  <si>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</si>
  <si>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</si>
  <si>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</si>
  <si>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</si>
  <si>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</si>
  <si>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</si>
  <si>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</si>
  <si>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</si>
  <si>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</si>
  <si>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</si>
  <si>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</si>
  <si>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</si>
  <si>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</si>
  <si>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</si>
  <si>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</si>
  <si>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</si>
  <si>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</si>
  <si>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</si>
  <si>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</si>
  <si>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</si>
  <si>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</si>
  <si>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</si>
  <si>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</si>
  <si>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</si>
  <si>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</si>
  <si>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</si>
  <si>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</si>
  <si>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</si>
  <si>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</si>
  <si>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</si>
  <si>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</si>
  <si>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</si>
  <si>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</si>
  <si>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</si>
  <si>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</si>
  <si>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</si>
  <si>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</si>
  <si>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</si>
  <si>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</si>
  <si>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</si>
  <si>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</si>
  <si>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</si>
  <si>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</si>
  <si>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</si>
  <si>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</si>
  <si>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</si>
  <si>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</si>
  <si>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</si>
  <si>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</si>
  <si>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</si>
  <si>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</si>
  <si>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</si>
  <si>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</si>
  <si>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</si>
  <si>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</si>
  <si>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</si>
  <si>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</si>
  <si>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</si>
  <si>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</si>
  <si>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</si>
  <si>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</si>
  <si>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</si>
  <si>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</si>
  <si>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</si>
  <si>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</si>
  <si>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</si>
  <si>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</si>
  <si>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</si>
  <si>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</si>
  <si>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</si>
  <si>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</si>
  <si>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</si>
  <si>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</si>
  <si>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</si>
  <si>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</si>
  <si>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</si>
  <si>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</si>
  <si>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</si>
  <si>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</si>
  <si>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</si>
  <si>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</si>
  <si>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</si>
  <si>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</si>
  <si>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</si>
  <si>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</si>
  <si>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</si>
  <si>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</si>
  <si>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</si>
  <si>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</si>
  <si>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</si>
  <si>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</si>
  <si>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</si>
  <si>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</si>
  <si>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</si>
  <si>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</si>
  <si>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</si>
  <si>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</si>
  <si>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</si>
  <si>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</si>
  <si>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</si>
  <si>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</si>
  <si>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</si>
  <si>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</si>
  <si>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</si>
  <si>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</si>
  <si>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</si>
  <si>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</si>
  <si>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</si>
  <si>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</si>
  <si>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</si>
  <si>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</si>
  <si>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</si>
  <si>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</si>
  <si>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</si>
  <si>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</si>
  <si>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</si>
  <si>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</si>
  <si>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</si>
  <si>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</si>
  <si>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</si>
  <si>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</si>
  <si>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</si>
  <si>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</si>
  <si>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</si>
  <si>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</si>
  <si>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</si>
  <si>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</si>
  <si>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</si>
  <si>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</si>
  <si>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</si>
  <si>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</si>
  <si>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</si>
  <si>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</si>
  <si>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</si>
  <si>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</si>
  <si>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</si>
  <si>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</si>
  <si>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</si>
  <si>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</si>
  <si>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</si>
  <si>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</si>
  <si>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</si>
  <si>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</si>
  <si>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</si>
  <si>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</si>
  <si>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</si>
  <si>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</si>
  <si>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</si>
  <si>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</si>
  <si>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</si>
  <si>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</si>
  <si>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</si>
  <si>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</si>
  <si>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</si>
  <si>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</si>
  <si>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</si>
  <si>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</si>
  <si>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</si>
  <si>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</si>
  <si>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</si>
  <si>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</si>
  <si>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</si>
  <si>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</si>
  <si>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</si>
  <si>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</si>
  <si>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</si>
  <si>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</si>
  <si>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</si>
  <si>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</si>
  <si>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</si>
  <si>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</si>
  <si>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</si>
  <si>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</si>
  <si>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</si>
  <si>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</si>
  <si>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</si>
  <si>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</si>
  <si>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</si>
  <si>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</si>
  <si>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</si>
  <si>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</si>
  <si>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</si>
  <si>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</si>
  <si>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</si>
  <si>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</si>
  <si>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</si>
  <si>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</si>
  <si>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</si>
  <si>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</si>
  <si>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</si>
  <si>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</si>
  <si>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</si>
  <si>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</si>
  <si>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</si>
  <si>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</si>
  <si>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</si>
  <si>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</si>
  <si>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</si>
  <si>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</si>
  <si>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</si>
  <si>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</si>
  <si>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</si>
  <si>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</si>
  <si>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</si>
  <si>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</si>
  <si>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</si>
  <si>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</si>
  <si>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</si>
  <si>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</si>
  <si>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</si>
  <si>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</si>
  <si>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</si>
  <si>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</si>
  <si>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</si>
  <si>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</si>
  <si>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</si>
  <si>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</si>
  <si>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</si>
  <si>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</si>
  <si>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</si>
  <si>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</si>
  <si>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</si>
  <si>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</si>
  <si>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</si>
  <si>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</si>
  <si>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</si>
  <si>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</si>
  <si>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</si>
  <si>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</si>
  <si>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</si>
  <si>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</si>
  <si>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</si>
  <si>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</si>
  <si>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</si>
  <si>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</si>
  <si>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</si>
  <si>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</si>
  <si>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</si>
  <si>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</si>
  <si>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</si>
  <si>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</si>
  <si>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</si>
  <si>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</si>
  <si>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</si>
  <si>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</si>
  <si>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</si>
  <si>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</si>
  <si>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</si>
  <si>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</si>
  <si>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</si>
  <si>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</si>
  <si>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</si>
  <si>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</si>
  <si>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</si>
  <si>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</si>
  <si>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</si>
  <si>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</si>
  <si>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</si>
  <si>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</si>
  <si>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</si>
  <si>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</si>
  <si>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</si>
  <si>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</si>
  <si>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</si>
  <si>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</si>
  <si>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</si>
  <si>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</si>
  <si>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</si>
  <si>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</si>
  <si>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</si>
  <si>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</si>
  <si>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</si>
  <si>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</si>
  <si>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</si>
  <si>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</si>
  <si>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</si>
  <si>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</si>
  <si>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</si>
  <si>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</si>
  <si>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</si>
  <si>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</si>
  <si>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</si>
  <si>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</si>
  <si>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</si>
  <si>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</si>
  <si>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</si>
  <si>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</si>
  <si>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</si>
  <si>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</si>
  <si>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</si>
  <si>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</si>
  <si>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</si>
  <si>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</si>
  <si>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</si>
  <si>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</si>
  <si>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</si>
  <si>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</si>
  <si>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</si>
  <si>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Fort Lee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</si>
  <si>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Fort Lee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</si>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</sst>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35461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35461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16569</v>
      </c>
      <c r="C9" s="150">
        <f>(B9/$B$7)*100</f>
        <v>46.72457065508587</v>
      </c>
      <c r="D9" s="151"/>
      <c r="E9" s="151" t="s">
        <v>403</v>
      </c>
      <c r="F9" s="149">
        <v>2791</v>
      </c>
      <c r="G9" s="152">
        <f t="shared" si="0"/>
        <v>7.870618425876315</v>
      </c>
    </row>
    <row r="10" spans="1:7" ht="12.75">
      <c r="A10" s="148" t="s">
        <v>404</v>
      </c>
      <c r="B10" s="149">
        <v>18892</v>
      </c>
      <c r="C10" s="150">
        <f>(B10/$B$7)*100</f>
        <v>53.27542934491413</v>
      </c>
      <c r="D10" s="151"/>
      <c r="E10" s="151" t="s">
        <v>405</v>
      </c>
      <c r="F10" s="149">
        <v>78</v>
      </c>
      <c r="G10" s="152">
        <f t="shared" si="0"/>
        <v>0.2199599560080088</v>
      </c>
    </row>
    <row r="11" spans="1:7" ht="12.75">
      <c r="A11" s="148"/>
      <c r="B11" s="149"/>
      <c r="C11" s="150"/>
      <c r="D11" s="151"/>
      <c r="E11" s="151" t="s">
        <v>406</v>
      </c>
      <c r="F11" s="149">
        <v>562</v>
      </c>
      <c r="G11" s="152">
        <f t="shared" si="0"/>
        <v>1.5848396830320635</v>
      </c>
    </row>
    <row r="12" spans="1:7" ht="12.75">
      <c r="A12" s="148" t="s">
        <v>407</v>
      </c>
      <c r="B12" s="149">
        <v>1870</v>
      </c>
      <c r="C12" s="150">
        <f aca="true" t="shared" si="1" ref="C12:C24">B12*100/B$7</f>
        <v>5.273398945320211</v>
      </c>
      <c r="D12" s="151"/>
      <c r="E12" s="151" t="s">
        <v>408</v>
      </c>
      <c r="F12" s="149">
        <v>425</v>
      </c>
      <c r="G12" s="152">
        <f t="shared" si="0"/>
        <v>1.198499760300048</v>
      </c>
    </row>
    <row r="13" spans="1:7" ht="12.75">
      <c r="A13" s="148" t="s">
        <v>409</v>
      </c>
      <c r="B13" s="149">
        <v>1834</v>
      </c>
      <c r="C13" s="150">
        <f t="shared" si="1"/>
        <v>5.171878965624207</v>
      </c>
      <c r="D13" s="151"/>
      <c r="E13" s="151" t="s">
        <v>410</v>
      </c>
      <c r="F13" s="149">
        <v>1726</v>
      </c>
      <c r="G13" s="152">
        <f t="shared" si="0"/>
        <v>4.867319026536195</v>
      </c>
    </row>
    <row r="14" spans="1:7" ht="12.75">
      <c r="A14" s="148" t="s">
        <v>411</v>
      </c>
      <c r="B14" s="149">
        <v>1626</v>
      </c>
      <c r="C14" s="150">
        <f t="shared" si="1"/>
        <v>4.585319082936183</v>
      </c>
      <c r="D14" s="151"/>
      <c r="E14" s="151" t="s">
        <v>412</v>
      </c>
      <c r="F14" s="149">
        <v>32670</v>
      </c>
      <c r="G14" s="152">
        <f t="shared" si="0"/>
        <v>92.12938157412368</v>
      </c>
    </row>
    <row r="15" spans="1:7" ht="12.75">
      <c r="A15" s="148" t="s">
        <v>413</v>
      </c>
      <c r="B15" s="149">
        <v>1378</v>
      </c>
      <c r="C15" s="150">
        <f t="shared" si="1"/>
        <v>3.8859592228081556</v>
      </c>
      <c r="D15" s="151"/>
      <c r="E15" s="151" t="s">
        <v>414</v>
      </c>
      <c r="F15" s="149">
        <v>20350</v>
      </c>
      <c r="G15" s="152">
        <f t="shared" si="0"/>
        <v>57.386988522602294</v>
      </c>
    </row>
    <row r="16" spans="1:7" ht="12.75">
      <c r="A16" s="148" t="s">
        <v>415</v>
      </c>
      <c r="B16" s="149">
        <v>1283</v>
      </c>
      <c r="C16" s="150">
        <f t="shared" si="1"/>
        <v>3.6180592763881445</v>
      </c>
      <c r="D16" s="151"/>
      <c r="E16" s="151"/>
      <c r="F16" s="141"/>
      <c r="G16" s="146"/>
    </row>
    <row r="17" spans="1:7" ht="12.75">
      <c r="A17" s="148" t="s">
        <v>416</v>
      </c>
      <c r="B17" s="149">
        <v>5439</v>
      </c>
      <c r="C17" s="150">
        <f t="shared" si="1"/>
        <v>15.337976932404613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6109</v>
      </c>
      <c r="C18" s="150">
        <f t="shared" si="1"/>
        <v>17.22737655452469</v>
      </c>
      <c r="D18" s="151"/>
      <c r="E18" s="143" t="s">
        <v>419</v>
      </c>
      <c r="F18" s="141">
        <v>35461</v>
      </c>
      <c r="G18" s="147">
        <v>100</v>
      </c>
    </row>
    <row r="19" spans="1:7" ht="12.75">
      <c r="A19" s="148" t="s">
        <v>420</v>
      </c>
      <c r="B19" s="149">
        <v>4914</v>
      </c>
      <c r="C19" s="150">
        <f t="shared" si="1"/>
        <v>13.857477228504555</v>
      </c>
      <c r="D19" s="151"/>
      <c r="E19" s="151" t="s">
        <v>421</v>
      </c>
      <c r="F19" s="149">
        <v>35427</v>
      </c>
      <c r="G19" s="152">
        <f aca="true" t="shared" si="2" ref="G19:G30">F19*100/F$18</f>
        <v>99.90412001917599</v>
      </c>
    </row>
    <row r="20" spans="1:7" ht="12.75">
      <c r="A20" s="148" t="s">
        <v>422</v>
      </c>
      <c r="B20" s="149">
        <v>2055</v>
      </c>
      <c r="C20" s="150">
        <f t="shared" si="1"/>
        <v>5.7950988409802315</v>
      </c>
      <c r="D20" s="151"/>
      <c r="E20" s="151" t="s">
        <v>423</v>
      </c>
      <c r="F20" s="149">
        <v>16544</v>
      </c>
      <c r="G20" s="152">
        <f t="shared" si="2"/>
        <v>46.65407066918586</v>
      </c>
    </row>
    <row r="21" spans="1:7" ht="12.75">
      <c r="A21" s="148" t="s">
        <v>424</v>
      </c>
      <c r="B21" s="149">
        <v>1802</v>
      </c>
      <c r="C21" s="150">
        <f t="shared" si="1"/>
        <v>5.081638983672203</v>
      </c>
      <c r="D21" s="151"/>
      <c r="E21" s="151" t="s">
        <v>425</v>
      </c>
      <c r="F21" s="149">
        <v>7729</v>
      </c>
      <c r="G21" s="152">
        <f t="shared" si="2"/>
        <v>21.795775640844873</v>
      </c>
    </row>
    <row r="22" spans="1:7" ht="12.75">
      <c r="A22" s="148" t="s">
        <v>426</v>
      </c>
      <c r="B22" s="149">
        <v>3610</v>
      </c>
      <c r="C22" s="150">
        <f t="shared" si="1"/>
        <v>10.180197963960406</v>
      </c>
      <c r="D22" s="151"/>
      <c r="E22" s="151" t="s">
        <v>427</v>
      </c>
      <c r="F22" s="149">
        <v>8212</v>
      </c>
      <c r="G22" s="152">
        <f t="shared" si="2"/>
        <v>23.157835368432927</v>
      </c>
    </row>
    <row r="23" spans="1:7" ht="12.75">
      <c r="A23" s="148" t="s">
        <v>428</v>
      </c>
      <c r="B23" s="149">
        <v>2640</v>
      </c>
      <c r="C23" s="150">
        <f t="shared" si="1"/>
        <v>7.444798511040298</v>
      </c>
      <c r="D23" s="151"/>
      <c r="E23" s="151" t="s">
        <v>429</v>
      </c>
      <c r="F23" s="149">
        <v>5894</v>
      </c>
      <c r="G23" s="152">
        <f t="shared" si="2"/>
        <v>16.621076675784664</v>
      </c>
    </row>
    <row r="24" spans="1:7" ht="12.75">
      <c r="A24" s="148" t="s">
        <v>430</v>
      </c>
      <c r="B24" s="149">
        <v>901</v>
      </c>
      <c r="C24" s="150">
        <f t="shared" si="1"/>
        <v>2.5408194918361016</v>
      </c>
      <c r="D24" s="151"/>
      <c r="E24" s="151" t="s">
        <v>431</v>
      </c>
      <c r="F24" s="149">
        <v>1769</v>
      </c>
      <c r="G24" s="152">
        <f t="shared" si="2"/>
        <v>4.988579002284199</v>
      </c>
    </row>
    <row r="25" spans="1:7" ht="12.75">
      <c r="A25" s="148"/>
      <c r="B25" s="149"/>
      <c r="C25" s="153"/>
      <c r="D25" s="151"/>
      <c r="E25" s="151" t="s">
        <v>432</v>
      </c>
      <c r="F25" s="149">
        <v>255</v>
      </c>
      <c r="G25" s="152">
        <f t="shared" si="2"/>
        <v>0.7190998561800288</v>
      </c>
    </row>
    <row r="26" spans="1:7" ht="12.75">
      <c r="A26" s="148" t="s">
        <v>433</v>
      </c>
      <c r="B26" s="154">
        <v>41.6</v>
      </c>
      <c r="C26" s="155" t="s">
        <v>261</v>
      </c>
      <c r="D26" s="151"/>
      <c r="E26" s="156" t="s">
        <v>434</v>
      </c>
      <c r="F26" s="149">
        <v>1173</v>
      </c>
      <c r="G26" s="152">
        <f t="shared" si="2"/>
        <v>3.3078593384281323</v>
      </c>
    </row>
    <row r="27" spans="1:7" ht="12.75">
      <c r="A27" s="148"/>
      <c r="B27" s="149"/>
      <c r="C27" s="153"/>
      <c r="D27" s="151"/>
      <c r="E27" s="157" t="s">
        <v>435</v>
      </c>
      <c r="F27" s="149">
        <v>483</v>
      </c>
      <c r="G27" s="152">
        <f t="shared" si="2"/>
        <v>1.3620597275880544</v>
      </c>
    </row>
    <row r="28" spans="1:7" ht="12.75">
      <c r="A28" s="148" t="s">
        <v>262</v>
      </c>
      <c r="B28" s="149">
        <v>29261</v>
      </c>
      <c r="C28" s="150">
        <f aca="true" t="shared" si="3" ref="C28:C35">B28*100/B$7</f>
        <v>82.5160034967993</v>
      </c>
      <c r="D28" s="151"/>
      <c r="E28" s="151" t="s">
        <v>436</v>
      </c>
      <c r="F28" s="149">
        <v>34</v>
      </c>
      <c r="G28" s="152">
        <f t="shared" si="2"/>
        <v>0.09587998082400384</v>
      </c>
    </row>
    <row r="29" spans="1:7" ht="12.75">
      <c r="A29" s="148" t="s">
        <v>0</v>
      </c>
      <c r="B29" s="149">
        <v>13454</v>
      </c>
      <c r="C29" s="150">
        <f t="shared" si="3"/>
        <v>37.940272411945514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15807</v>
      </c>
      <c r="C30" s="150">
        <f t="shared" si="3"/>
        <v>44.575731084853786</v>
      </c>
      <c r="D30" s="151"/>
      <c r="E30" s="151" t="s">
        <v>3</v>
      </c>
      <c r="F30" s="149">
        <v>34</v>
      </c>
      <c r="G30" s="152">
        <f t="shared" si="2"/>
        <v>0.09587998082400384</v>
      </c>
    </row>
    <row r="31" spans="1:7" ht="12.75">
      <c r="A31" s="148" t="s">
        <v>4</v>
      </c>
      <c r="B31" s="149">
        <v>28499</v>
      </c>
      <c r="C31" s="150">
        <f t="shared" si="3"/>
        <v>80.36716392656722</v>
      </c>
      <c r="D31" s="151"/>
      <c r="E31" s="151"/>
      <c r="F31" s="141"/>
      <c r="G31" s="146"/>
    </row>
    <row r="32" spans="1:7" ht="12.75">
      <c r="A32" s="148" t="s">
        <v>5</v>
      </c>
      <c r="B32" s="149">
        <v>8180</v>
      </c>
      <c r="C32" s="150">
        <f t="shared" si="3"/>
        <v>23.067595386480924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7151</v>
      </c>
      <c r="C33" s="150">
        <f t="shared" si="3"/>
        <v>20.165815966836806</v>
      </c>
      <c r="D33" s="151"/>
      <c r="E33" s="143" t="s">
        <v>8</v>
      </c>
      <c r="F33" s="141">
        <v>16544</v>
      </c>
      <c r="G33" s="147">
        <v>100</v>
      </c>
    </row>
    <row r="34" spans="1:7" ht="12.75">
      <c r="A34" s="148" t="s">
        <v>0</v>
      </c>
      <c r="B34" s="149">
        <v>2934</v>
      </c>
      <c r="C34" s="150">
        <f t="shared" si="3"/>
        <v>8.27387834522433</v>
      </c>
      <c r="D34" s="151"/>
      <c r="E34" s="151" t="s">
        <v>9</v>
      </c>
      <c r="F34" s="149">
        <v>9402</v>
      </c>
      <c r="G34" s="152">
        <f aca="true" t="shared" si="4" ref="G34:G42">F34*100/F$33</f>
        <v>56.83027079303675</v>
      </c>
    </row>
    <row r="35" spans="1:7" ht="12.75">
      <c r="A35" s="148" t="s">
        <v>2</v>
      </c>
      <c r="B35" s="149">
        <v>4217</v>
      </c>
      <c r="C35" s="150">
        <f t="shared" si="3"/>
        <v>11.891937621612476</v>
      </c>
      <c r="D35" s="151"/>
      <c r="E35" s="151" t="s">
        <v>10</v>
      </c>
      <c r="F35" s="149">
        <v>3737</v>
      </c>
      <c r="G35" s="152">
        <f t="shared" si="4"/>
        <v>22.588249516441007</v>
      </c>
    </row>
    <row r="36" spans="1:7" ht="12.75">
      <c r="A36" s="148"/>
      <c r="B36" s="149"/>
      <c r="C36" s="153"/>
      <c r="D36" s="151"/>
      <c r="E36" s="151" t="s">
        <v>11</v>
      </c>
      <c r="F36" s="149">
        <v>7729</v>
      </c>
      <c r="G36" s="152">
        <f t="shared" si="4"/>
        <v>46.71784332688588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3143</v>
      </c>
      <c r="G37" s="152">
        <f t="shared" si="4"/>
        <v>18.99782398452611</v>
      </c>
    </row>
    <row r="38" spans="1:7" ht="12.75">
      <c r="A38" s="160" t="s">
        <v>13</v>
      </c>
      <c r="B38" s="149">
        <v>34659</v>
      </c>
      <c r="C38" s="150">
        <f aca="true" t="shared" si="5" ref="C38:C56">B38*100/B$7</f>
        <v>97.73836045232791</v>
      </c>
      <c r="D38" s="151"/>
      <c r="E38" s="151" t="s">
        <v>14</v>
      </c>
      <c r="F38" s="149">
        <v>1232</v>
      </c>
      <c r="G38" s="152">
        <f t="shared" si="4"/>
        <v>7.446808510638298</v>
      </c>
    </row>
    <row r="39" spans="1:7" ht="12.75">
      <c r="A39" s="148" t="s">
        <v>15</v>
      </c>
      <c r="B39" s="149">
        <v>22253</v>
      </c>
      <c r="C39" s="150">
        <f t="shared" si="5"/>
        <v>62.753447449310514</v>
      </c>
      <c r="D39" s="151"/>
      <c r="E39" s="151" t="s">
        <v>10</v>
      </c>
      <c r="F39" s="149">
        <v>486</v>
      </c>
      <c r="G39" s="152">
        <f t="shared" si="4"/>
        <v>2.9376208897485494</v>
      </c>
    </row>
    <row r="40" spans="1:7" ht="12.75">
      <c r="A40" s="148" t="s">
        <v>16</v>
      </c>
      <c r="B40" s="149">
        <v>615</v>
      </c>
      <c r="C40" s="150">
        <f t="shared" si="5"/>
        <v>1.7342996531400694</v>
      </c>
      <c r="D40" s="151"/>
      <c r="E40" s="151" t="s">
        <v>17</v>
      </c>
      <c r="F40" s="149">
        <v>7142</v>
      </c>
      <c r="G40" s="152">
        <f t="shared" si="4"/>
        <v>43.16972920696325</v>
      </c>
    </row>
    <row r="41" spans="1:7" ht="12.75">
      <c r="A41" s="148" t="s">
        <v>18</v>
      </c>
      <c r="B41" s="149">
        <v>25</v>
      </c>
      <c r="C41" s="150">
        <f t="shared" si="5"/>
        <v>0.07049998590000282</v>
      </c>
      <c r="D41" s="151"/>
      <c r="E41" s="151" t="s">
        <v>19</v>
      </c>
      <c r="F41" s="149">
        <v>6448</v>
      </c>
      <c r="G41" s="152">
        <f t="shared" si="4"/>
        <v>38.97485493230174</v>
      </c>
    </row>
    <row r="42" spans="1:7" ht="12.75">
      <c r="A42" s="148" t="s">
        <v>20</v>
      </c>
      <c r="B42" s="149">
        <v>11146</v>
      </c>
      <c r="C42" s="150">
        <f t="shared" si="5"/>
        <v>31.431713713657256</v>
      </c>
      <c r="D42" s="151"/>
      <c r="E42" s="151" t="s">
        <v>21</v>
      </c>
      <c r="F42" s="149">
        <v>2511</v>
      </c>
      <c r="G42" s="152">
        <f t="shared" si="4"/>
        <v>15.177707930367506</v>
      </c>
    </row>
    <row r="43" spans="1:7" ht="12.75">
      <c r="A43" s="148" t="s">
        <v>22</v>
      </c>
      <c r="B43" s="149">
        <v>509</v>
      </c>
      <c r="C43" s="150">
        <f t="shared" si="5"/>
        <v>1.4353797129240573</v>
      </c>
      <c r="D43" s="151"/>
      <c r="E43" s="151"/>
      <c r="F43" s="149"/>
      <c r="G43" s="146"/>
    </row>
    <row r="44" spans="1:7" ht="12.75">
      <c r="A44" s="148" t="s">
        <v>23</v>
      </c>
      <c r="B44" s="149">
        <v>1988</v>
      </c>
      <c r="C44" s="150">
        <f t="shared" si="5"/>
        <v>5.606158878768224</v>
      </c>
      <c r="D44" s="151"/>
      <c r="E44" s="151" t="s">
        <v>24</v>
      </c>
      <c r="F44" s="149">
        <v>3909</v>
      </c>
      <c r="G44" s="161">
        <f>F44*100/F33</f>
        <v>23.627901353965182</v>
      </c>
    </row>
    <row r="45" spans="1:7" ht="12.75">
      <c r="A45" s="148" t="s">
        <v>25</v>
      </c>
      <c r="B45" s="149">
        <v>309</v>
      </c>
      <c r="C45" s="150">
        <f t="shared" si="5"/>
        <v>0.8713798257240348</v>
      </c>
      <c r="D45" s="151"/>
      <c r="E45" s="151" t="s">
        <v>26</v>
      </c>
      <c r="F45" s="149">
        <v>5452</v>
      </c>
      <c r="G45" s="161">
        <f>F45*100/F33</f>
        <v>32.95454545454545</v>
      </c>
    </row>
    <row r="46" spans="1:7" ht="12.75">
      <c r="A46" s="148" t="s">
        <v>27</v>
      </c>
      <c r="B46" s="149">
        <v>2091</v>
      </c>
      <c r="C46" s="150">
        <f t="shared" si="5"/>
        <v>5.8966188206762356</v>
      </c>
      <c r="D46" s="151"/>
      <c r="E46" s="151"/>
      <c r="F46" s="149"/>
      <c r="G46" s="146"/>
    </row>
    <row r="47" spans="1:7" ht="12.75">
      <c r="A47" s="148" t="s">
        <v>28</v>
      </c>
      <c r="B47" s="149">
        <v>5978</v>
      </c>
      <c r="C47" s="150">
        <f t="shared" si="5"/>
        <v>16.857956628408676</v>
      </c>
      <c r="D47" s="151"/>
      <c r="E47" s="151" t="s">
        <v>29</v>
      </c>
      <c r="F47" s="162">
        <v>2.14</v>
      </c>
      <c r="G47" s="163" t="s">
        <v>261</v>
      </c>
    </row>
    <row r="48" spans="1:7" ht="12.75">
      <c r="A48" s="148" t="s">
        <v>30</v>
      </c>
      <c r="B48" s="149">
        <v>29</v>
      </c>
      <c r="C48" s="150">
        <f t="shared" si="5"/>
        <v>0.08177998364400327</v>
      </c>
      <c r="D48" s="151"/>
      <c r="E48" s="151" t="s">
        <v>31</v>
      </c>
      <c r="F48" s="162">
        <v>2.88</v>
      </c>
      <c r="G48" s="163" t="s">
        <v>261</v>
      </c>
    </row>
    <row r="49" spans="1:7" ht="14.25">
      <c r="A49" s="148" t="s">
        <v>32</v>
      </c>
      <c r="B49" s="149">
        <v>242</v>
      </c>
      <c r="C49" s="150">
        <f t="shared" si="5"/>
        <v>0.6824398635120273</v>
      </c>
      <c r="D49" s="151"/>
      <c r="E49" s="151"/>
      <c r="F49" s="141"/>
      <c r="G49" s="146"/>
    </row>
    <row r="50" spans="1:7" ht="12.75">
      <c r="A50" s="148" t="s">
        <v>33</v>
      </c>
      <c r="B50" s="149">
        <v>20</v>
      </c>
      <c r="C50" s="150">
        <f t="shared" si="5"/>
        <v>0.05639998872000226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2</v>
      </c>
      <c r="C51" s="150">
        <f t="shared" si="5"/>
        <v>0.005639998872000226</v>
      </c>
      <c r="D51" s="151"/>
      <c r="E51" s="143" t="s">
        <v>36</v>
      </c>
      <c r="F51" s="141">
        <v>17446</v>
      </c>
      <c r="G51" s="147">
        <v>100</v>
      </c>
    </row>
    <row r="52" spans="1:7" ht="12.75">
      <c r="A52" s="148" t="s">
        <v>37</v>
      </c>
      <c r="B52" s="149">
        <v>6</v>
      </c>
      <c r="C52" s="150">
        <f t="shared" si="5"/>
        <v>0.016919996616000677</v>
      </c>
      <c r="D52" s="151"/>
      <c r="E52" s="151" t="s">
        <v>38</v>
      </c>
      <c r="F52" s="149">
        <v>16544</v>
      </c>
      <c r="G52" s="152">
        <f>F52*100/F$51</f>
        <v>94.8297604035309</v>
      </c>
    </row>
    <row r="53" spans="1:7" ht="12.75">
      <c r="A53" s="148" t="s">
        <v>39</v>
      </c>
      <c r="B53" s="149">
        <v>2</v>
      </c>
      <c r="C53" s="150">
        <f t="shared" si="5"/>
        <v>0.005639998872000226</v>
      </c>
      <c r="D53" s="151"/>
      <c r="E53" s="151" t="s">
        <v>40</v>
      </c>
      <c r="F53" s="149">
        <v>902</v>
      </c>
      <c r="G53" s="152">
        <f>F53*100/F$51</f>
        <v>5.170239596469105</v>
      </c>
    </row>
    <row r="54" spans="1:7" ht="14.25">
      <c r="A54" s="148" t="s">
        <v>41</v>
      </c>
      <c r="B54" s="149">
        <v>10</v>
      </c>
      <c r="C54" s="150">
        <f t="shared" si="5"/>
        <v>0.02819999436000113</v>
      </c>
      <c r="D54" s="151"/>
      <c r="E54" s="151" t="s">
        <v>42</v>
      </c>
      <c r="F54" s="149">
        <v>261</v>
      </c>
      <c r="G54" s="152">
        <f>F54*100/F$51</f>
        <v>1.4960449386678896</v>
      </c>
    </row>
    <row r="55" spans="1:7" ht="12.75">
      <c r="A55" s="148" t="s">
        <v>43</v>
      </c>
      <c r="B55" s="149">
        <v>600</v>
      </c>
      <c r="C55" s="150">
        <f t="shared" si="5"/>
        <v>1.6919996616000677</v>
      </c>
      <c r="D55" s="151"/>
      <c r="E55" s="151"/>
      <c r="F55" s="149"/>
      <c r="G55" s="146"/>
    </row>
    <row r="56" spans="1:7" ht="12.75">
      <c r="A56" s="148" t="s">
        <v>44</v>
      </c>
      <c r="B56" s="149">
        <v>802</v>
      </c>
      <c r="C56" s="150">
        <f t="shared" si="5"/>
        <v>2.2616395476720905</v>
      </c>
      <c r="D56" s="151"/>
      <c r="E56" s="151" t="s">
        <v>45</v>
      </c>
      <c r="F56" s="154">
        <v>1.3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3.9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22918</v>
      </c>
      <c r="C60" s="164">
        <f>B60*100/B7</f>
        <v>64.62874707425058</v>
      </c>
      <c r="D60" s="151"/>
      <c r="E60" s="143" t="s">
        <v>51</v>
      </c>
      <c r="F60" s="141">
        <v>16544</v>
      </c>
      <c r="G60" s="147">
        <v>100</v>
      </c>
    </row>
    <row r="61" spans="1:7" ht="12.75">
      <c r="A61" s="148" t="s">
        <v>52</v>
      </c>
      <c r="B61" s="149">
        <v>756</v>
      </c>
      <c r="C61" s="164">
        <f>B61*100/B7</f>
        <v>2.131919573616085</v>
      </c>
      <c r="D61" s="151"/>
      <c r="E61" s="151" t="s">
        <v>53</v>
      </c>
      <c r="F61" s="149">
        <v>9301</v>
      </c>
      <c r="G61" s="152">
        <f>F61*100/F$60</f>
        <v>56.21977756286267</v>
      </c>
    </row>
    <row r="62" spans="1:7" ht="12.75">
      <c r="A62" s="148" t="s">
        <v>54</v>
      </c>
      <c r="B62" s="149">
        <v>85</v>
      </c>
      <c r="C62" s="164">
        <f>B62*100/B7</f>
        <v>0.23969995206000957</v>
      </c>
      <c r="D62" s="151"/>
      <c r="E62" s="151" t="s">
        <v>55</v>
      </c>
      <c r="F62" s="149">
        <v>7243</v>
      </c>
      <c r="G62" s="152">
        <f>F62*100/F$60</f>
        <v>43.78022243713733</v>
      </c>
    </row>
    <row r="63" spans="1:7" ht="12.75">
      <c r="A63" s="148" t="s">
        <v>56</v>
      </c>
      <c r="B63" s="149">
        <v>11457</v>
      </c>
      <c r="C63" s="164">
        <f>B63*100/B7</f>
        <v>32.30873353825329</v>
      </c>
      <c r="D63" s="151"/>
      <c r="E63" s="151"/>
      <c r="F63" s="149"/>
      <c r="G63" s="146"/>
    </row>
    <row r="64" spans="1:7" ht="12.75">
      <c r="A64" s="148" t="s">
        <v>57</v>
      </c>
      <c r="B64" s="149">
        <v>38</v>
      </c>
      <c r="C64" s="164">
        <f>B64*100/B7</f>
        <v>0.10715997856800429</v>
      </c>
      <c r="D64" s="151"/>
      <c r="E64" s="151" t="s">
        <v>58</v>
      </c>
      <c r="F64" s="162">
        <v>2.13</v>
      </c>
      <c r="G64" s="163" t="s">
        <v>261</v>
      </c>
    </row>
    <row r="65" spans="1:7" ht="13.5" thickBot="1">
      <c r="A65" s="167" t="s">
        <v>59</v>
      </c>
      <c r="B65" s="168">
        <v>1038</v>
      </c>
      <c r="C65" s="169">
        <f>B65*100/B7</f>
        <v>2.9271594145681172</v>
      </c>
      <c r="D65" s="170"/>
      <c r="E65" s="170" t="s">
        <v>60</v>
      </c>
      <c r="F65" s="171">
        <v>2.15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35461</v>
      </c>
      <c r="G9" s="33">
        <f>(F9/F9)*100</f>
        <v>100</v>
      </c>
    </row>
    <row r="10" spans="1:7" ht="12.75">
      <c r="A10" s="29" t="s">
        <v>269</v>
      </c>
      <c r="B10" s="93">
        <v>7105</v>
      </c>
      <c r="C10" s="33">
        <f aca="true" t="shared" si="0" ref="C10:C15">(B10/$B$10)*100</f>
        <v>100</v>
      </c>
      <c r="E10" s="34" t="s">
        <v>270</v>
      </c>
      <c r="F10" s="97">
        <v>19597</v>
      </c>
      <c r="G10" s="84">
        <f aca="true" t="shared" si="1" ref="G10:G16">(F10/$F$9)*100</f>
        <v>55.26352894729422</v>
      </c>
    </row>
    <row r="11" spans="1:7" ht="12.75">
      <c r="A11" s="36" t="s">
        <v>271</v>
      </c>
      <c r="B11" s="98">
        <v>449</v>
      </c>
      <c r="C11" s="35">
        <f t="shared" si="0"/>
        <v>6.3194933145672065</v>
      </c>
      <c r="E11" s="34" t="s">
        <v>272</v>
      </c>
      <c r="F11" s="97">
        <v>19172</v>
      </c>
      <c r="G11" s="84">
        <f t="shared" si="1"/>
        <v>54.06502918699416</v>
      </c>
    </row>
    <row r="12" spans="1:7" ht="12.75">
      <c r="A12" s="36" t="s">
        <v>273</v>
      </c>
      <c r="B12" s="98">
        <v>497</v>
      </c>
      <c r="C12" s="35">
        <f t="shared" si="0"/>
        <v>6.995073891625616</v>
      </c>
      <c r="E12" s="34" t="s">
        <v>274</v>
      </c>
      <c r="F12" s="97">
        <v>7169</v>
      </c>
      <c r="G12" s="84">
        <f t="shared" si="1"/>
        <v>20.21657595668481</v>
      </c>
    </row>
    <row r="13" spans="1:7" ht="12.75">
      <c r="A13" s="36" t="s">
        <v>275</v>
      </c>
      <c r="B13" s="98">
        <v>2793</v>
      </c>
      <c r="C13" s="35">
        <f t="shared" si="0"/>
        <v>39.310344827586206</v>
      </c>
      <c r="E13" s="34" t="s">
        <v>276</v>
      </c>
      <c r="F13" s="97">
        <v>12003</v>
      </c>
      <c r="G13" s="84">
        <f t="shared" si="1"/>
        <v>33.84845323030935</v>
      </c>
    </row>
    <row r="14" spans="1:7" ht="12.75">
      <c r="A14" s="36" t="s">
        <v>277</v>
      </c>
      <c r="B14" s="98">
        <v>1224</v>
      </c>
      <c r="C14" s="35">
        <f t="shared" si="0"/>
        <v>17.227304714989444</v>
      </c>
      <c r="E14" s="34" t="s">
        <v>166</v>
      </c>
      <c r="F14" s="97">
        <v>425</v>
      </c>
      <c r="G14" s="84">
        <f t="shared" si="1"/>
        <v>1.198499760300048</v>
      </c>
    </row>
    <row r="15" spans="1:7" ht="12.75">
      <c r="A15" s="36" t="s">
        <v>324</v>
      </c>
      <c r="B15" s="97">
        <v>2142</v>
      </c>
      <c r="C15" s="35">
        <f t="shared" si="0"/>
        <v>30.147783251231523</v>
      </c>
      <c r="E15" s="34" t="s">
        <v>278</v>
      </c>
      <c r="F15" s="97">
        <v>15864</v>
      </c>
      <c r="G15" s="84">
        <f t="shared" si="1"/>
        <v>44.73647105270579</v>
      </c>
    </row>
    <row r="16" spans="1:7" ht="12.75">
      <c r="A16" s="36"/>
      <c r="B16" s="93" t="s">
        <v>250</v>
      </c>
      <c r="C16" s="10"/>
      <c r="E16" s="34" t="s">
        <v>279</v>
      </c>
      <c r="F16" s="98">
        <v>6985</v>
      </c>
      <c r="G16" s="84">
        <f t="shared" si="1"/>
        <v>19.697696060460785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7469</v>
      </c>
      <c r="G17" s="84">
        <f>(F17/$F$9)*100</f>
        <v>21.062575787484842</v>
      </c>
    </row>
    <row r="18" spans="1:7" ht="12.75">
      <c r="A18" s="29" t="s">
        <v>282</v>
      </c>
      <c r="B18" s="93">
        <v>27490</v>
      </c>
      <c r="C18" s="33">
        <f>(B18/$B$18)*100</f>
        <v>100</v>
      </c>
      <c r="E18" s="34" t="s">
        <v>283</v>
      </c>
      <c r="F18" s="97">
        <v>8395</v>
      </c>
      <c r="G18" s="84">
        <f>(F18/$F$9)*100</f>
        <v>23.67389526522095</v>
      </c>
    </row>
    <row r="19" spans="1:7" ht="12.75">
      <c r="A19" s="36" t="s">
        <v>284</v>
      </c>
      <c r="B19" s="97">
        <v>1299</v>
      </c>
      <c r="C19" s="84">
        <f aca="true" t="shared" si="2" ref="C19:C25">(B19/$B$18)*100</f>
        <v>4.725354674427065</v>
      </c>
      <c r="E19" s="34"/>
      <c r="F19" s="97" t="s">
        <v>250</v>
      </c>
      <c r="G19" s="84"/>
    </row>
    <row r="20" spans="1:7" ht="12.75">
      <c r="A20" s="36" t="s">
        <v>285</v>
      </c>
      <c r="B20" s="97">
        <v>1593</v>
      </c>
      <c r="C20" s="84">
        <f t="shared" si="2"/>
        <v>5.79483448526737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5654</v>
      </c>
      <c r="C21" s="84">
        <f t="shared" si="2"/>
        <v>20.56747908330302</v>
      </c>
      <c r="E21" s="38" t="s">
        <v>167</v>
      </c>
      <c r="F21" s="80">
        <v>15864</v>
      </c>
      <c r="G21" s="33">
        <f>(F21/F21)*100</f>
        <v>100</v>
      </c>
    </row>
    <row r="22" spans="1:7" ht="12.75">
      <c r="A22" s="36" t="s">
        <v>302</v>
      </c>
      <c r="B22" s="97">
        <v>4188</v>
      </c>
      <c r="C22" s="84">
        <f t="shared" si="2"/>
        <v>15.23463077482721</v>
      </c>
      <c r="E22" s="34" t="s">
        <v>303</v>
      </c>
      <c r="F22" s="97">
        <v>3731</v>
      </c>
      <c r="G22" s="84">
        <f aca="true" t="shared" si="3" ref="G22:G27">(F22/$F$21)*100</f>
        <v>23.51865859808371</v>
      </c>
    </row>
    <row r="23" spans="1:7" ht="12.75">
      <c r="A23" s="36" t="s">
        <v>304</v>
      </c>
      <c r="B23" s="97">
        <v>1494</v>
      </c>
      <c r="C23" s="84">
        <f t="shared" si="2"/>
        <v>5.434703528555838</v>
      </c>
      <c r="E23" s="34" t="s">
        <v>305</v>
      </c>
      <c r="F23" s="97">
        <v>10144</v>
      </c>
      <c r="G23" s="84">
        <f t="shared" si="3"/>
        <v>63.94351991931417</v>
      </c>
    </row>
    <row r="24" spans="1:7" ht="12.75">
      <c r="A24" s="36" t="s">
        <v>306</v>
      </c>
      <c r="B24" s="97">
        <v>8175</v>
      </c>
      <c r="C24" s="84">
        <f t="shared" si="2"/>
        <v>29.738086576937068</v>
      </c>
      <c r="E24" s="34" t="s">
        <v>307</v>
      </c>
      <c r="F24" s="97">
        <v>216</v>
      </c>
      <c r="G24" s="84">
        <f t="shared" si="3"/>
        <v>1.361573373676248</v>
      </c>
    </row>
    <row r="25" spans="1:7" ht="12.75">
      <c r="A25" s="36" t="s">
        <v>308</v>
      </c>
      <c r="B25" s="97">
        <v>5087</v>
      </c>
      <c r="C25" s="84">
        <f t="shared" si="2"/>
        <v>18.50491087668243</v>
      </c>
      <c r="E25" s="34" t="s">
        <v>309</v>
      </c>
      <c r="F25" s="97">
        <v>39</v>
      </c>
      <c r="G25" s="84">
        <f t="shared" si="3"/>
        <v>0.24583963691376703</v>
      </c>
    </row>
    <row r="26" spans="1:7" ht="12.75">
      <c r="A26" s="36"/>
      <c r="B26" s="93" t="s">
        <v>250</v>
      </c>
      <c r="C26" s="35"/>
      <c r="E26" s="34" t="s">
        <v>310</v>
      </c>
      <c r="F26" s="97">
        <v>1627</v>
      </c>
      <c r="G26" s="84">
        <f t="shared" si="3"/>
        <v>10.255925365607666</v>
      </c>
    </row>
    <row r="27" spans="1:7" ht="12.75">
      <c r="A27" s="36" t="s">
        <v>311</v>
      </c>
      <c r="B27" s="108">
        <v>89.5</v>
      </c>
      <c r="C27" s="37" t="s">
        <v>261</v>
      </c>
      <c r="E27" s="34" t="s">
        <v>312</v>
      </c>
      <c r="F27" s="97">
        <v>107</v>
      </c>
      <c r="G27" s="84">
        <f t="shared" si="3"/>
        <v>0.6744831064044378</v>
      </c>
    </row>
    <row r="28" spans="1:7" ht="12.75">
      <c r="A28" s="36" t="s">
        <v>313</v>
      </c>
      <c r="B28" s="108">
        <v>48.2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33629</v>
      </c>
      <c r="G30" s="33">
        <f>(F30/F30)*100</f>
        <v>100</v>
      </c>
      <c r="J30" s="39"/>
    </row>
    <row r="31" spans="1:10" ht="12.75">
      <c r="A31" s="95" t="s">
        <v>296</v>
      </c>
      <c r="B31" s="93">
        <v>29981</v>
      </c>
      <c r="C31" s="33">
        <f>(B31/$B$31)*100</f>
        <v>100</v>
      </c>
      <c r="E31" s="34" t="s">
        <v>317</v>
      </c>
      <c r="F31" s="97">
        <v>15129</v>
      </c>
      <c r="G31" s="101">
        <f>(F31/$F$30)*100</f>
        <v>44.987956822980166</v>
      </c>
      <c r="J31" s="39"/>
    </row>
    <row r="32" spans="1:10" ht="12.75">
      <c r="A32" s="36" t="s">
        <v>318</v>
      </c>
      <c r="B32" s="97">
        <v>6952</v>
      </c>
      <c r="C32" s="10">
        <f>(B32/$B$31)*100</f>
        <v>23.188019078749875</v>
      </c>
      <c r="E32" s="34" t="s">
        <v>319</v>
      </c>
      <c r="F32" s="97">
        <v>18500</v>
      </c>
      <c r="G32" s="101">
        <f aca="true" t="shared" si="4" ref="G32:G39">(F32/$F$30)*100</f>
        <v>55.012043177019834</v>
      </c>
      <c r="J32" s="39"/>
    </row>
    <row r="33" spans="1:10" ht="12.75">
      <c r="A33" s="36" t="s">
        <v>320</v>
      </c>
      <c r="B33" s="97">
        <v>17112</v>
      </c>
      <c r="C33" s="10">
        <f aca="true" t="shared" si="5" ref="C33:C38">(B33/$B$31)*100</f>
        <v>57.07614822721057</v>
      </c>
      <c r="E33" s="34" t="s">
        <v>321</v>
      </c>
      <c r="F33" s="97">
        <v>9020</v>
      </c>
      <c r="G33" s="101">
        <f t="shared" si="4"/>
        <v>26.82208807874156</v>
      </c>
      <c r="J33" s="39"/>
    </row>
    <row r="34" spans="1:7" ht="12.75">
      <c r="A34" s="36" t="s">
        <v>322</v>
      </c>
      <c r="B34" s="97">
        <v>600</v>
      </c>
      <c r="C34" s="10">
        <f t="shared" si="5"/>
        <v>2.001267469397285</v>
      </c>
      <c r="E34" s="34" t="s">
        <v>323</v>
      </c>
      <c r="F34" s="97">
        <v>2639</v>
      </c>
      <c r="G34" s="101">
        <f t="shared" si="4"/>
        <v>7.8473936186029905</v>
      </c>
    </row>
    <row r="35" spans="1:7" ht="12.75">
      <c r="A35" s="36" t="s">
        <v>325</v>
      </c>
      <c r="B35" s="97">
        <v>2725</v>
      </c>
      <c r="C35" s="10">
        <f t="shared" si="5"/>
        <v>9.089089756846002</v>
      </c>
      <c r="E35" s="34" t="s">
        <v>321</v>
      </c>
      <c r="F35" s="97">
        <v>905</v>
      </c>
      <c r="G35" s="101">
        <f t="shared" si="4"/>
        <v>2.6911296797407</v>
      </c>
    </row>
    <row r="36" spans="1:7" ht="12.75">
      <c r="A36" s="36" t="s">
        <v>297</v>
      </c>
      <c r="B36" s="97">
        <v>2239</v>
      </c>
      <c r="C36" s="10">
        <f t="shared" si="5"/>
        <v>7.468063106634201</v>
      </c>
      <c r="E36" s="34" t="s">
        <v>327</v>
      </c>
      <c r="F36" s="97">
        <v>5906</v>
      </c>
      <c r="G36" s="101">
        <f t="shared" si="4"/>
        <v>17.562223081269142</v>
      </c>
    </row>
    <row r="37" spans="1:7" ht="12.75">
      <c r="A37" s="36" t="s">
        <v>326</v>
      </c>
      <c r="B37" s="97">
        <v>2592</v>
      </c>
      <c r="C37" s="10">
        <f t="shared" si="5"/>
        <v>8.64547546779627</v>
      </c>
      <c r="E37" s="34" t="s">
        <v>321</v>
      </c>
      <c r="F37" s="97">
        <v>2174</v>
      </c>
      <c r="G37" s="101">
        <f t="shared" si="4"/>
        <v>6.46465847928871</v>
      </c>
    </row>
    <row r="38" spans="1:7" ht="12.75">
      <c r="A38" s="36" t="s">
        <v>297</v>
      </c>
      <c r="B38" s="97">
        <v>1672</v>
      </c>
      <c r="C38" s="10">
        <f t="shared" si="5"/>
        <v>5.576865348053768</v>
      </c>
      <c r="E38" s="34" t="s">
        <v>259</v>
      </c>
      <c r="F38" s="97">
        <v>9220</v>
      </c>
      <c r="G38" s="101">
        <f t="shared" si="4"/>
        <v>27.41681286984448</v>
      </c>
    </row>
    <row r="39" spans="1:7" ht="12.75">
      <c r="A39" s="36"/>
      <c r="B39" s="97" t="s">
        <v>250</v>
      </c>
      <c r="C39" s="10"/>
      <c r="E39" s="34" t="s">
        <v>321</v>
      </c>
      <c r="F39" s="97">
        <v>5699</v>
      </c>
      <c r="G39" s="101">
        <f t="shared" si="4"/>
        <v>16.946682922477624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523</v>
      </c>
      <c r="C42" s="33">
        <f>(B42/$B$42)*100</f>
        <v>100</v>
      </c>
      <c r="E42" s="31" t="s">
        <v>268</v>
      </c>
      <c r="F42" s="80">
        <v>35461</v>
      </c>
      <c r="G42" s="99">
        <f>(F42/$F$42)*100</f>
        <v>100</v>
      </c>
      <c r="I42" s="39"/>
    </row>
    <row r="43" spans="1:7" ht="12.75">
      <c r="A43" s="36" t="s">
        <v>301</v>
      </c>
      <c r="B43" s="98">
        <v>187</v>
      </c>
      <c r="C43" s="102">
        <f>(B43/$B$42)*100</f>
        <v>35.75525812619503</v>
      </c>
      <c r="E43" s="60" t="s">
        <v>168</v>
      </c>
      <c r="F43" s="106">
        <v>36505</v>
      </c>
      <c r="G43" s="107">
        <f aca="true" t="shared" si="6" ref="G43:G71">(F43/$F$42)*100</f>
        <v>102.9440794111841</v>
      </c>
    </row>
    <row r="44" spans="1:7" ht="12.75">
      <c r="A44" s="36"/>
      <c r="B44" s="93" t="s">
        <v>250</v>
      </c>
      <c r="C44" s="10"/>
      <c r="E44" s="1" t="s">
        <v>329</v>
      </c>
      <c r="F44" s="97">
        <v>545</v>
      </c>
      <c r="G44" s="101">
        <f t="shared" si="6"/>
        <v>1.5368996926200615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91</v>
      </c>
      <c r="G45" s="101">
        <f t="shared" si="6"/>
        <v>0.25661994867601023</v>
      </c>
    </row>
    <row r="46" spans="1:7" ht="12.75">
      <c r="A46" s="29" t="s">
        <v>331</v>
      </c>
      <c r="B46" s="93">
        <v>29221</v>
      </c>
      <c r="C46" s="33">
        <f>(B46/$B$46)*100</f>
        <v>100</v>
      </c>
      <c r="E46" s="1" t="s">
        <v>332</v>
      </c>
      <c r="F46" s="97">
        <v>43</v>
      </c>
      <c r="G46" s="101">
        <f t="shared" si="6"/>
        <v>0.12125997574800484</v>
      </c>
    </row>
    <row r="47" spans="1:7" ht="12.75">
      <c r="A47" s="36" t="s">
        <v>333</v>
      </c>
      <c r="B47" s="97">
        <v>2582</v>
      </c>
      <c r="C47" s="10">
        <f>(B47/$B$46)*100</f>
        <v>8.8361110160501</v>
      </c>
      <c r="E47" s="1" t="s">
        <v>334</v>
      </c>
      <c r="F47" s="97">
        <v>113</v>
      </c>
      <c r="G47" s="101">
        <f t="shared" si="6"/>
        <v>0.3186599362680127</v>
      </c>
    </row>
    <row r="48" spans="1:7" ht="12.75">
      <c r="A48" s="36"/>
      <c r="B48" s="93" t="s">
        <v>250</v>
      </c>
      <c r="C48" s="10"/>
      <c r="E48" s="1" t="s">
        <v>335</v>
      </c>
      <c r="F48" s="97">
        <v>520</v>
      </c>
      <c r="G48" s="101">
        <f t="shared" si="6"/>
        <v>1.4663997067200587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232</v>
      </c>
      <c r="G49" s="101">
        <f t="shared" si="6"/>
        <v>0.6542398691520261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65</v>
      </c>
      <c r="G50" s="101">
        <f t="shared" si="6"/>
        <v>0.18329996334000734</v>
      </c>
    </row>
    <row r="51" spans="1:7" ht="12.75">
      <c r="A51" s="5" t="s">
        <v>338</v>
      </c>
      <c r="B51" s="93">
        <v>5121</v>
      </c>
      <c r="C51" s="33">
        <f>(B51/$B$51)*100</f>
        <v>100</v>
      </c>
      <c r="E51" s="1" t="s">
        <v>339</v>
      </c>
      <c r="F51" s="97">
        <v>1461</v>
      </c>
      <c r="G51" s="101">
        <f t="shared" si="6"/>
        <v>4.120019175996164</v>
      </c>
    </row>
    <row r="52" spans="1:7" ht="12.75">
      <c r="A52" s="4" t="s">
        <v>340</v>
      </c>
      <c r="B52" s="98">
        <v>261</v>
      </c>
      <c r="C52" s="10">
        <f>(B52/$B$51)*100</f>
        <v>5.0966608084358525</v>
      </c>
      <c r="E52" s="1" t="s">
        <v>341</v>
      </c>
      <c r="F52" s="97">
        <v>1346</v>
      </c>
      <c r="G52" s="101">
        <f t="shared" si="6"/>
        <v>3.795719240856152</v>
      </c>
    </row>
    <row r="53" spans="1:7" ht="12.75">
      <c r="A53" s="4"/>
      <c r="B53" s="93" t="s">
        <v>250</v>
      </c>
      <c r="C53" s="10"/>
      <c r="E53" s="1" t="s">
        <v>342</v>
      </c>
      <c r="F53" s="97">
        <v>551</v>
      </c>
      <c r="G53" s="101">
        <f t="shared" si="6"/>
        <v>1.5538196892360623</v>
      </c>
    </row>
    <row r="54" spans="1:7" ht="14.25">
      <c r="A54" s="5" t="s">
        <v>343</v>
      </c>
      <c r="B54" s="93">
        <v>21411</v>
      </c>
      <c r="C54" s="33">
        <f>(B54/$B$54)*100</f>
        <v>100</v>
      </c>
      <c r="E54" s="1" t="s">
        <v>201</v>
      </c>
      <c r="F54" s="97">
        <v>1734</v>
      </c>
      <c r="G54" s="101">
        <f t="shared" si="6"/>
        <v>4.889879022024195</v>
      </c>
    </row>
    <row r="55" spans="1:7" ht="12.75">
      <c r="A55" s="4" t="s">
        <v>340</v>
      </c>
      <c r="B55" s="98">
        <v>2931</v>
      </c>
      <c r="C55" s="10">
        <f>(B55/$B$54)*100</f>
        <v>13.689225164635</v>
      </c>
      <c r="E55" s="1" t="s">
        <v>344</v>
      </c>
      <c r="F55" s="97">
        <v>4148</v>
      </c>
      <c r="G55" s="101">
        <f t="shared" si="6"/>
        <v>11.697357660528468</v>
      </c>
    </row>
    <row r="56" spans="1:7" ht="12.75">
      <c r="A56" s="4" t="s">
        <v>345</v>
      </c>
      <c r="B56" s="119">
        <v>66.8</v>
      </c>
      <c r="C56" s="37" t="s">
        <v>261</v>
      </c>
      <c r="E56" s="1" t="s">
        <v>346</v>
      </c>
      <c r="F56" s="97">
        <v>132</v>
      </c>
      <c r="G56" s="101">
        <f t="shared" si="6"/>
        <v>0.3722399255520149</v>
      </c>
    </row>
    <row r="57" spans="1:7" ht="12.75">
      <c r="A57" s="4" t="s">
        <v>347</v>
      </c>
      <c r="B57" s="98">
        <v>18480</v>
      </c>
      <c r="C57" s="10">
        <f>(B57/$B$54)*100</f>
        <v>86.310774835365</v>
      </c>
      <c r="E57" s="1" t="s">
        <v>348</v>
      </c>
      <c r="F57" s="97">
        <v>49</v>
      </c>
      <c r="G57" s="101">
        <f t="shared" si="6"/>
        <v>0.1381799723640055</v>
      </c>
    </row>
    <row r="58" spans="1:7" ht="12.75">
      <c r="A58" s="4" t="s">
        <v>345</v>
      </c>
      <c r="B58" s="119">
        <v>73.7</v>
      </c>
      <c r="C58" s="37" t="s">
        <v>261</v>
      </c>
      <c r="E58" s="1" t="s">
        <v>349</v>
      </c>
      <c r="F58" s="97">
        <v>1370</v>
      </c>
      <c r="G58" s="101">
        <f t="shared" si="6"/>
        <v>3.8633992273201545</v>
      </c>
    </row>
    <row r="59" spans="1:7" ht="12.75">
      <c r="A59" s="4"/>
      <c r="B59" s="93" t="s">
        <v>250</v>
      </c>
      <c r="C59" s="10"/>
      <c r="E59" s="1" t="s">
        <v>350</v>
      </c>
      <c r="F59" s="97">
        <v>38</v>
      </c>
      <c r="G59" s="101">
        <f t="shared" si="6"/>
        <v>0.10715997856800429</v>
      </c>
    </row>
    <row r="60" spans="1:7" ht="12.75">
      <c r="A60" s="5" t="s">
        <v>351</v>
      </c>
      <c r="B60" s="93">
        <v>7088</v>
      </c>
      <c r="C60" s="33">
        <f>(B60/$B$60)*100</f>
        <v>100</v>
      </c>
      <c r="E60" s="1" t="s">
        <v>352</v>
      </c>
      <c r="F60" s="97">
        <v>2858</v>
      </c>
      <c r="G60" s="101">
        <f t="shared" si="6"/>
        <v>8.059558388088323</v>
      </c>
    </row>
    <row r="61" spans="1:7" ht="12.75">
      <c r="A61" s="4" t="s">
        <v>340</v>
      </c>
      <c r="B61" s="97">
        <v>2399</v>
      </c>
      <c r="C61" s="10">
        <f>(B61/$B$60)*100</f>
        <v>33.84593679458239</v>
      </c>
      <c r="E61" s="1" t="s">
        <v>353</v>
      </c>
      <c r="F61" s="97">
        <v>44</v>
      </c>
      <c r="G61" s="101">
        <f t="shared" si="6"/>
        <v>0.12407997518400496</v>
      </c>
    </row>
    <row r="62" spans="1:7" ht="12.75">
      <c r="A62" s="4"/>
      <c r="B62" s="93" t="s">
        <v>250</v>
      </c>
      <c r="C62" s="10"/>
      <c r="E62" s="1" t="s">
        <v>354</v>
      </c>
      <c r="F62" s="97">
        <v>135</v>
      </c>
      <c r="G62" s="101">
        <f t="shared" si="6"/>
        <v>0.3806999238600152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45</v>
      </c>
      <c r="G63" s="101">
        <f t="shared" si="6"/>
        <v>0.12689997462000507</v>
      </c>
    </row>
    <row r="64" spans="1:7" ht="12.75">
      <c r="A64" s="29" t="s">
        <v>357</v>
      </c>
      <c r="B64" s="93">
        <v>33629</v>
      </c>
      <c r="C64" s="33">
        <f>(B64/$B$64)*100</f>
        <v>100</v>
      </c>
      <c r="E64" s="1" t="s">
        <v>358</v>
      </c>
      <c r="F64" s="97">
        <v>95</v>
      </c>
      <c r="G64" s="101">
        <f t="shared" si="6"/>
        <v>0.26789994642001075</v>
      </c>
    </row>
    <row r="65" spans="1:7" ht="12.75">
      <c r="A65" s="4" t="s">
        <v>256</v>
      </c>
      <c r="B65" s="97">
        <v>17275</v>
      </c>
      <c r="C65" s="10">
        <f>(B65/$B$64)*100</f>
        <v>51.369353831514466</v>
      </c>
      <c r="E65" s="1" t="s">
        <v>359</v>
      </c>
      <c r="F65" s="97">
        <v>87</v>
      </c>
      <c r="G65" s="101">
        <f t="shared" si="6"/>
        <v>0.2453399509320098</v>
      </c>
    </row>
    <row r="66" spans="1:7" ht="12.75">
      <c r="A66" s="4" t="s">
        <v>257</v>
      </c>
      <c r="B66" s="97">
        <v>12409</v>
      </c>
      <c r="C66" s="10">
        <f aca="true" t="shared" si="7" ref="C66:C71">(B66/$B$64)*100</f>
        <v>36.89969966398049</v>
      </c>
      <c r="E66" s="1" t="s">
        <v>360</v>
      </c>
      <c r="F66" s="97">
        <v>44</v>
      </c>
      <c r="G66" s="101">
        <f t="shared" si="6"/>
        <v>0.12407997518400496</v>
      </c>
    </row>
    <row r="67" spans="1:7" ht="12.75">
      <c r="A67" s="4" t="s">
        <v>361</v>
      </c>
      <c r="B67" s="97">
        <v>6264</v>
      </c>
      <c r="C67" s="10">
        <f t="shared" si="7"/>
        <v>18.626780457343365</v>
      </c>
      <c r="E67" s="1" t="s">
        <v>362</v>
      </c>
      <c r="F67" s="97">
        <v>246</v>
      </c>
      <c r="G67" s="101">
        <f t="shared" si="6"/>
        <v>0.6937198612560277</v>
      </c>
    </row>
    <row r="68" spans="1:7" ht="12.75">
      <c r="A68" s="4" t="s">
        <v>363</v>
      </c>
      <c r="B68" s="97">
        <v>6145</v>
      </c>
      <c r="C68" s="10">
        <f t="shared" si="7"/>
        <v>18.272919206637127</v>
      </c>
      <c r="E68" s="1" t="s">
        <v>364</v>
      </c>
      <c r="F68" s="97">
        <v>1325</v>
      </c>
      <c r="G68" s="101">
        <f t="shared" si="6"/>
        <v>3.73649925270015</v>
      </c>
    </row>
    <row r="69" spans="1:7" ht="12.75">
      <c r="A69" s="4" t="s">
        <v>365</v>
      </c>
      <c r="B69" s="97">
        <v>1364</v>
      </c>
      <c r="C69" s="10">
        <f t="shared" si="7"/>
        <v>4.056023075321895</v>
      </c>
      <c r="E69" s="1" t="s">
        <v>366</v>
      </c>
      <c r="F69" s="97">
        <v>24</v>
      </c>
      <c r="G69" s="101">
        <f t="shared" si="6"/>
        <v>0.06767998646400271</v>
      </c>
    </row>
    <row r="70" spans="1:7" ht="12.75">
      <c r="A70" s="4" t="s">
        <v>367</v>
      </c>
      <c r="B70" s="97">
        <v>4781</v>
      </c>
      <c r="C70" s="10">
        <f t="shared" si="7"/>
        <v>14.216896131315234</v>
      </c>
      <c r="E70" s="1" t="s">
        <v>368</v>
      </c>
      <c r="F70" s="97">
        <v>121</v>
      </c>
      <c r="G70" s="101">
        <f t="shared" si="6"/>
        <v>0.3412199317560137</v>
      </c>
    </row>
    <row r="71" spans="1:7" ht="12.75">
      <c r="A71" s="7" t="s">
        <v>258</v>
      </c>
      <c r="B71" s="103">
        <v>3945</v>
      </c>
      <c r="C71" s="40">
        <f t="shared" si="7"/>
        <v>11.730946504505042</v>
      </c>
      <c r="D71" s="41"/>
      <c r="E71" s="9" t="s">
        <v>369</v>
      </c>
      <c r="F71" s="103">
        <v>19043</v>
      </c>
      <c r="G71" s="104">
        <f t="shared" si="6"/>
        <v>53.70124925975015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29679</v>
      </c>
      <c r="C9" s="81">
        <f>(B9/$B$9)*100</f>
        <v>100</v>
      </c>
      <c r="D9" s="65"/>
      <c r="E9" s="79" t="s">
        <v>381</v>
      </c>
      <c r="F9" s="80">
        <v>16533</v>
      </c>
      <c r="G9" s="81">
        <f>(F9/$F$9)*100</f>
        <v>100</v>
      </c>
    </row>
    <row r="10" spans="1:7" ht="12.75">
      <c r="A10" s="82" t="s">
        <v>382</v>
      </c>
      <c r="B10" s="97">
        <v>17811</v>
      </c>
      <c r="C10" s="105">
        <f>(B10/$B$9)*100</f>
        <v>60.01212978873951</v>
      </c>
      <c r="D10" s="65"/>
      <c r="E10" s="78" t="s">
        <v>383</v>
      </c>
      <c r="F10" s="97">
        <v>1420</v>
      </c>
      <c r="G10" s="105">
        <f aca="true" t="shared" si="0" ref="G10:G19">(F10/$F$9)*100</f>
        <v>8.588882840379847</v>
      </c>
    </row>
    <row r="11" spans="1:7" ht="12.75">
      <c r="A11" s="82" t="s">
        <v>384</v>
      </c>
      <c r="B11" s="97">
        <v>17802</v>
      </c>
      <c r="C11" s="105">
        <f aca="true" t="shared" si="1" ref="C11:C16">(B11/$B$9)*100</f>
        <v>59.981805316890735</v>
      </c>
      <c r="D11" s="65"/>
      <c r="E11" s="78" t="s">
        <v>385</v>
      </c>
      <c r="F11" s="97">
        <v>648</v>
      </c>
      <c r="G11" s="105">
        <f t="shared" si="0"/>
        <v>3.91943385955362</v>
      </c>
    </row>
    <row r="12" spans="1:7" ht="12.75">
      <c r="A12" s="82" t="s">
        <v>386</v>
      </c>
      <c r="B12" s="97">
        <v>17205</v>
      </c>
      <c r="C12" s="105">
        <f>(B12/$B$9)*100</f>
        <v>57.97028201758819</v>
      </c>
      <c r="D12" s="65"/>
      <c r="E12" s="78" t="s">
        <v>387</v>
      </c>
      <c r="F12" s="97">
        <v>1571</v>
      </c>
      <c r="G12" s="105">
        <f t="shared" si="0"/>
        <v>9.50220770580052</v>
      </c>
    </row>
    <row r="13" spans="1:7" ht="12.75">
      <c r="A13" s="82" t="s">
        <v>388</v>
      </c>
      <c r="B13" s="97">
        <v>597</v>
      </c>
      <c r="C13" s="105">
        <f>(B13/$B$9)*100</f>
        <v>2.011523299302537</v>
      </c>
      <c r="D13" s="65"/>
      <c r="E13" s="78" t="s">
        <v>389</v>
      </c>
      <c r="F13" s="97">
        <v>1469</v>
      </c>
      <c r="G13" s="105">
        <f t="shared" si="0"/>
        <v>8.885259783463376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2005</v>
      </c>
      <c r="G14" s="105">
        <f t="shared" si="0"/>
        <v>12.127260630254643</v>
      </c>
    </row>
    <row r="15" spans="1:7" ht="12.75">
      <c r="A15" s="82" t="s">
        <v>392</v>
      </c>
      <c r="B15" s="109">
        <v>9</v>
      </c>
      <c r="C15" s="105">
        <f t="shared" si="1"/>
        <v>0.030324471848781967</v>
      </c>
      <c r="D15" s="65"/>
      <c r="E15" s="78" t="s">
        <v>393</v>
      </c>
      <c r="F15" s="97">
        <v>2956</v>
      </c>
      <c r="G15" s="105">
        <f t="shared" si="0"/>
        <v>17.879392729692132</v>
      </c>
    </row>
    <row r="16" spans="1:7" ht="12.75">
      <c r="A16" s="82" t="s">
        <v>67</v>
      </c>
      <c r="B16" s="97">
        <v>11868</v>
      </c>
      <c r="C16" s="105">
        <f t="shared" si="1"/>
        <v>39.987870211260486</v>
      </c>
      <c r="D16" s="65"/>
      <c r="E16" s="78" t="s">
        <v>68</v>
      </c>
      <c r="F16" s="97">
        <v>2227</v>
      </c>
      <c r="G16" s="105">
        <f t="shared" si="0"/>
        <v>13.470029637694308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2284</v>
      </c>
      <c r="G17" s="105">
        <f t="shared" si="0"/>
        <v>13.814794653118007</v>
      </c>
    </row>
    <row r="18" spans="1:7" ht="12.75">
      <c r="A18" s="77" t="s">
        <v>70</v>
      </c>
      <c r="B18" s="80">
        <v>16038</v>
      </c>
      <c r="C18" s="81">
        <f>(B18/$B$18)*100</f>
        <v>100</v>
      </c>
      <c r="D18" s="65"/>
      <c r="E18" s="78" t="s">
        <v>170</v>
      </c>
      <c r="F18" s="97">
        <v>871</v>
      </c>
      <c r="G18" s="105">
        <f t="shared" si="0"/>
        <v>5.268251376035807</v>
      </c>
    </row>
    <row r="19" spans="1:9" ht="12.75">
      <c r="A19" s="82" t="s">
        <v>382</v>
      </c>
      <c r="B19" s="97">
        <v>7942</v>
      </c>
      <c r="C19" s="105">
        <f>(B19/$B$18)*100</f>
        <v>49.519890260631</v>
      </c>
      <c r="D19" s="65"/>
      <c r="E19" s="78" t="s">
        <v>169</v>
      </c>
      <c r="F19" s="98">
        <v>1082</v>
      </c>
      <c r="G19" s="105">
        <f t="shared" si="0"/>
        <v>6.544486784007741</v>
      </c>
      <c r="I19" s="117"/>
    </row>
    <row r="20" spans="1:7" ht="12.75">
      <c r="A20" s="82" t="s">
        <v>384</v>
      </c>
      <c r="B20" s="97">
        <v>7942</v>
      </c>
      <c r="C20" s="105">
        <f>(B20/$B$18)*100</f>
        <v>49.519890260631</v>
      </c>
      <c r="D20" s="65"/>
      <c r="E20" s="78" t="s">
        <v>71</v>
      </c>
      <c r="F20" s="97">
        <v>58161</v>
      </c>
      <c r="G20" s="112" t="s">
        <v>261</v>
      </c>
    </row>
    <row r="21" spans="1:7" ht="12.75">
      <c r="A21" s="82" t="s">
        <v>386</v>
      </c>
      <c r="B21" s="97">
        <v>7643</v>
      </c>
      <c r="C21" s="105">
        <f>(B21/$B$18)*100</f>
        <v>47.65556802593839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12632</v>
      </c>
      <c r="G22" s="105">
        <f>(F22/$F$9)*100</f>
        <v>76.40476622512551</v>
      </c>
    </row>
    <row r="23" spans="1:7" ht="12.75">
      <c r="A23" s="77" t="s">
        <v>73</v>
      </c>
      <c r="B23" s="80">
        <v>2197</v>
      </c>
      <c r="C23" s="81">
        <f>(B23/$B$23)*100</f>
        <v>100</v>
      </c>
      <c r="D23" s="65"/>
      <c r="E23" s="78" t="s">
        <v>74</v>
      </c>
      <c r="F23" s="97">
        <v>81904</v>
      </c>
      <c r="G23" s="112" t="s">
        <v>261</v>
      </c>
    </row>
    <row r="24" spans="1:7" ht="12.75">
      <c r="A24" s="82" t="s">
        <v>75</v>
      </c>
      <c r="B24" s="97">
        <v>700</v>
      </c>
      <c r="C24" s="105">
        <f>(B24/$B$23)*100</f>
        <v>31.86162949476559</v>
      </c>
      <c r="D24" s="65"/>
      <c r="E24" s="78" t="s">
        <v>76</v>
      </c>
      <c r="F24" s="97">
        <v>4843</v>
      </c>
      <c r="G24" s="105">
        <f>(F24/$F$9)*100</f>
        <v>29.292929292929294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14256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384</v>
      </c>
      <c r="G26" s="105">
        <f>(F26/$F$9)*100</f>
        <v>2.322627472328071</v>
      </c>
    </row>
    <row r="27" spans="1:7" ht="12.75">
      <c r="A27" s="77" t="s">
        <v>85</v>
      </c>
      <c r="B27" s="80">
        <v>16733</v>
      </c>
      <c r="C27" s="81">
        <f>(B27/$B$27)*100</f>
        <v>100</v>
      </c>
      <c r="D27" s="65"/>
      <c r="E27" s="78" t="s">
        <v>78</v>
      </c>
      <c r="F27" s="98">
        <v>7094</v>
      </c>
      <c r="G27" s="112" t="s">
        <v>261</v>
      </c>
    </row>
    <row r="28" spans="1:7" ht="12.75">
      <c r="A28" s="82" t="s">
        <v>86</v>
      </c>
      <c r="B28" s="97">
        <v>10182</v>
      </c>
      <c r="C28" s="105">
        <f aca="true" t="shared" si="2" ref="C28:C33">(B28/$B$27)*100</f>
        <v>60.849817725452695</v>
      </c>
      <c r="D28" s="65"/>
      <c r="E28" s="78" t="s">
        <v>79</v>
      </c>
      <c r="F28" s="97">
        <v>188</v>
      </c>
      <c r="G28" s="105">
        <f>(F28/$F$9)*100</f>
        <v>1.1371196999939515</v>
      </c>
    </row>
    <row r="29" spans="1:7" ht="12.75">
      <c r="A29" s="82" t="s">
        <v>87</v>
      </c>
      <c r="B29" s="97">
        <v>2121</v>
      </c>
      <c r="C29" s="105">
        <f t="shared" si="2"/>
        <v>12.675551305802903</v>
      </c>
      <c r="D29" s="65"/>
      <c r="E29" s="78" t="s">
        <v>80</v>
      </c>
      <c r="F29" s="97">
        <v>4437</v>
      </c>
      <c r="G29" s="112" t="s">
        <v>261</v>
      </c>
    </row>
    <row r="30" spans="1:7" ht="12.75">
      <c r="A30" s="82" t="s">
        <v>88</v>
      </c>
      <c r="B30" s="97">
        <v>2952</v>
      </c>
      <c r="C30" s="105">
        <f t="shared" si="2"/>
        <v>17.64178569294209</v>
      </c>
      <c r="D30" s="65"/>
      <c r="E30" s="78" t="s">
        <v>81</v>
      </c>
      <c r="F30" s="97">
        <v>2130</v>
      </c>
      <c r="G30" s="105">
        <f>(F30/$F$9)*100</f>
        <v>12.88332426056977</v>
      </c>
    </row>
    <row r="31" spans="1:7" ht="12.75">
      <c r="A31" s="82" t="s">
        <v>115</v>
      </c>
      <c r="B31" s="97">
        <v>674</v>
      </c>
      <c r="C31" s="105">
        <f t="shared" si="2"/>
        <v>4.027968684635152</v>
      </c>
      <c r="D31" s="65"/>
      <c r="E31" s="78" t="s">
        <v>82</v>
      </c>
      <c r="F31" s="97">
        <v>19678</v>
      </c>
      <c r="G31" s="112" t="s">
        <v>261</v>
      </c>
    </row>
    <row r="32" spans="1:7" ht="12.75">
      <c r="A32" s="82" t="s">
        <v>89</v>
      </c>
      <c r="B32" s="97">
        <v>96</v>
      </c>
      <c r="C32" s="105">
        <f t="shared" si="2"/>
        <v>0.5737166079005558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708</v>
      </c>
      <c r="C33" s="105">
        <f t="shared" si="2"/>
        <v>4.231159983266599</v>
      </c>
      <c r="D33" s="65"/>
      <c r="E33" s="79" t="s">
        <v>84</v>
      </c>
      <c r="F33" s="80">
        <v>9460</v>
      </c>
      <c r="G33" s="81">
        <f>(F33/$F$33)*100</f>
        <v>100</v>
      </c>
    </row>
    <row r="34" spans="1:7" ht="12.75">
      <c r="A34" s="82" t="s">
        <v>91</v>
      </c>
      <c r="B34" s="120">
        <v>34</v>
      </c>
      <c r="C34" s="112" t="s">
        <v>261</v>
      </c>
      <c r="D34" s="65"/>
      <c r="E34" s="78" t="s">
        <v>383</v>
      </c>
      <c r="F34" s="97">
        <v>415</v>
      </c>
      <c r="G34" s="105">
        <f aca="true" t="shared" si="3" ref="G34:G43">(F34/$F$33)*100</f>
        <v>4.386892177589852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192</v>
      </c>
      <c r="G35" s="105">
        <f t="shared" si="3"/>
        <v>2.029598308668076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694</v>
      </c>
      <c r="G36" s="105">
        <f t="shared" si="3"/>
        <v>7.33615221987315</v>
      </c>
    </row>
    <row r="37" spans="1:7" ht="12.75">
      <c r="A37" s="77" t="s">
        <v>94</v>
      </c>
      <c r="B37" s="80">
        <v>17205</v>
      </c>
      <c r="C37" s="81">
        <f>(B37/$B$37)*100</f>
        <v>100</v>
      </c>
      <c r="D37" s="65"/>
      <c r="E37" s="78" t="s">
        <v>389</v>
      </c>
      <c r="F37" s="97">
        <v>728</v>
      </c>
      <c r="G37" s="105">
        <f t="shared" si="3"/>
        <v>7.695560253699789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950</v>
      </c>
      <c r="G38" s="105">
        <f t="shared" si="3"/>
        <v>10.042283298097251</v>
      </c>
    </row>
    <row r="39" spans="1:7" ht="12.75">
      <c r="A39" s="82" t="s">
        <v>97</v>
      </c>
      <c r="B39" s="98">
        <v>8870</v>
      </c>
      <c r="C39" s="105">
        <f>(B39/$B$37)*100</f>
        <v>51.55478058703865</v>
      </c>
      <c r="D39" s="65"/>
      <c r="E39" s="78" t="s">
        <v>393</v>
      </c>
      <c r="F39" s="97">
        <v>1890</v>
      </c>
      <c r="G39" s="105">
        <f t="shared" si="3"/>
        <v>19.978858350951374</v>
      </c>
    </row>
    <row r="40" spans="1:7" ht="12.75">
      <c r="A40" s="82" t="s">
        <v>98</v>
      </c>
      <c r="B40" s="98">
        <v>1430</v>
      </c>
      <c r="C40" s="105">
        <f>(B40/$B$37)*100</f>
        <v>8.311537343795408</v>
      </c>
      <c r="D40" s="65"/>
      <c r="E40" s="78" t="s">
        <v>68</v>
      </c>
      <c r="F40" s="97">
        <v>1422</v>
      </c>
      <c r="G40" s="105">
        <f t="shared" si="3"/>
        <v>15.03171247357294</v>
      </c>
    </row>
    <row r="41" spans="1:7" ht="12.75">
      <c r="A41" s="82" t="s">
        <v>100</v>
      </c>
      <c r="B41" s="98">
        <v>5324</v>
      </c>
      <c r="C41" s="105">
        <f>(B41/$B$37)*100</f>
        <v>30.94449287997675</v>
      </c>
      <c r="D41" s="65"/>
      <c r="E41" s="78" t="s">
        <v>69</v>
      </c>
      <c r="F41" s="97">
        <v>1678</v>
      </c>
      <c r="G41" s="105">
        <f t="shared" si="3"/>
        <v>17.737843551797038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633</v>
      </c>
      <c r="G42" s="105">
        <f t="shared" si="3"/>
        <v>6.691331923890063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858</v>
      </c>
      <c r="G43" s="105">
        <f t="shared" si="3"/>
        <v>9.069767441860465</v>
      </c>
    </row>
    <row r="44" spans="1:7" ht="12.75">
      <c r="A44" s="82" t="s">
        <v>291</v>
      </c>
      <c r="B44" s="98">
        <v>561</v>
      </c>
      <c r="C44" s="105">
        <f>(B44/$B$37)*100</f>
        <v>3.260680034873583</v>
      </c>
      <c r="D44" s="65"/>
      <c r="E44" s="78" t="s">
        <v>93</v>
      </c>
      <c r="F44" s="97">
        <v>72140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1020</v>
      </c>
      <c r="C46" s="105">
        <f>(B46/$B$37)*100</f>
        <v>5.928509154315606</v>
      </c>
      <c r="D46" s="65"/>
      <c r="E46" s="78" t="s">
        <v>96</v>
      </c>
      <c r="F46" s="97">
        <v>37899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54730</v>
      </c>
      <c r="G48" s="112" t="s">
        <v>261</v>
      </c>
    </row>
    <row r="49" spans="1:7" ht="13.5" thickBot="1">
      <c r="A49" s="82" t="s">
        <v>292</v>
      </c>
      <c r="B49" s="98">
        <v>18</v>
      </c>
      <c r="C49" s="105">
        <f aca="true" t="shared" si="4" ref="C49:C55">(B49/$B$37)*100</f>
        <v>0.1046207497820401</v>
      </c>
      <c r="D49" s="87"/>
      <c r="E49" s="88" t="s">
        <v>102</v>
      </c>
      <c r="F49" s="113">
        <v>41783</v>
      </c>
      <c r="G49" s="114" t="s">
        <v>261</v>
      </c>
    </row>
    <row r="50" spans="1:7" ht="13.5" thickTop="1">
      <c r="A50" s="82" t="s">
        <v>116</v>
      </c>
      <c r="B50" s="98">
        <v>502</v>
      </c>
      <c r="C50" s="105">
        <f t="shared" si="4"/>
        <v>2.9177564661435627</v>
      </c>
      <c r="D50" s="65"/>
      <c r="E50" s="78"/>
      <c r="F50" s="86"/>
      <c r="G50" s="85"/>
    </row>
    <row r="51" spans="1:7" ht="12.75">
      <c r="A51" s="82" t="s">
        <v>117</v>
      </c>
      <c r="B51" s="98">
        <v>1687</v>
      </c>
      <c r="C51" s="105">
        <f t="shared" si="4"/>
        <v>9.80528916012787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1570</v>
      </c>
      <c r="C52" s="105">
        <f t="shared" si="4"/>
        <v>9.12525428654461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1935</v>
      </c>
      <c r="C53" s="105">
        <f t="shared" si="4"/>
        <v>11.246730601569311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700</v>
      </c>
      <c r="C54" s="105">
        <f t="shared" si="4"/>
        <v>4.068584713746004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914</v>
      </c>
      <c r="C55" s="105">
        <f t="shared" si="4"/>
        <v>5.312409183376925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2020</v>
      </c>
      <c r="C57" s="105">
        <f>(B57/$B$37)*100</f>
        <v>11.740773031095612</v>
      </c>
      <c r="D57" s="65"/>
      <c r="E57" s="79" t="s">
        <v>84</v>
      </c>
      <c r="F57" s="80">
        <v>543</v>
      </c>
      <c r="G57" s="105">
        <f>(F57/L57)*100</f>
        <v>5.739957716701903</v>
      </c>
      <c r="H57" s="79" t="s">
        <v>84</v>
      </c>
      <c r="L57" s="15">
        <v>9460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346</v>
      </c>
      <c r="G58" s="105">
        <f>(F58/L58)*100</f>
        <v>8.617683686176838</v>
      </c>
      <c r="H58" s="78" t="s">
        <v>118</v>
      </c>
      <c r="L58" s="15">
        <v>4015</v>
      </c>
    </row>
    <row r="59" spans="1:12" ht="12.75">
      <c r="A59" s="82" t="s">
        <v>112</v>
      </c>
      <c r="B59" s="98">
        <v>2369</v>
      </c>
      <c r="C59" s="105">
        <f>(B59/$B$37)*100</f>
        <v>13.769253124091835</v>
      </c>
      <c r="D59" s="65"/>
      <c r="E59" s="78" t="s">
        <v>120</v>
      </c>
      <c r="F59" s="97">
        <v>134</v>
      </c>
      <c r="G59" s="105">
        <f>(F59/L59)*100</f>
        <v>8.185705558949298</v>
      </c>
      <c r="H59" s="78" t="s">
        <v>120</v>
      </c>
      <c r="L59" s="15">
        <v>1637</v>
      </c>
    </row>
    <row r="60" spans="1:7" ht="12.75">
      <c r="A60" s="82" t="s">
        <v>113</v>
      </c>
      <c r="B60" s="98">
        <v>3087</v>
      </c>
      <c r="C60" s="105">
        <f>(B60/$B$37)*100</f>
        <v>17.94245858761988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1141</v>
      </c>
      <c r="C62" s="105">
        <f>(B62/$B$37)*100</f>
        <v>6.631793083405986</v>
      </c>
      <c r="D62" s="65"/>
      <c r="E62" s="79" t="s">
        <v>123</v>
      </c>
      <c r="F62" s="80">
        <v>199</v>
      </c>
      <c r="G62" s="105">
        <f>(F62/L62)*100</f>
        <v>17.052270779777206</v>
      </c>
      <c r="H62" s="79" t="s">
        <v>394</v>
      </c>
      <c r="L62" s="15">
        <v>1167</v>
      </c>
    </row>
    <row r="63" spans="1:12" ht="12.75">
      <c r="A63" s="61" t="s">
        <v>293</v>
      </c>
      <c r="B63" s="98">
        <v>894</v>
      </c>
      <c r="C63" s="105">
        <f>(B63/$B$37)*100</f>
        <v>5.196163905841325</v>
      </c>
      <c r="D63" s="65"/>
      <c r="E63" s="78" t="s">
        <v>118</v>
      </c>
      <c r="F63" s="97">
        <v>152</v>
      </c>
      <c r="G63" s="105">
        <f>(F63/L63)*100</f>
        <v>27.48643761301989</v>
      </c>
      <c r="H63" s="78" t="s">
        <v>118</v>
      </c>
      <c r="L63" s="15">
        <v>553</v>
      </c>
    </row>
    <row r="64" spans="1:12" ht="12.75">
      <c r="A64" s="82" t="s">
        <v>114</v>
      </c>
      <c r="B64" s="98">
        <v>368</v>
      </c>
      <c r="C64" s="105">
        <f>(B64/$B$37)*100</f>
        <v>2.138913106655042</v>
      </c>
      <c r="D64" s="65"/>
      <c r="E64" s="78" t="s">
        <v>120</v>
      </c>
      <c r="F64" s="97">
        <v>49</v>
      </c>
      <c r="G64" s="105">
        <f>(F64/L64)*100</f>
        <v>42.241379310344826</v>
      </c>
      <c r="H64" s="78" t="s">
        <v>120</v>
      </c>
      <c r="L64" s="15">
        <v>116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2807</v>
      </c>
      <c r="G66" s="105">
        <f aca="true" t="shared" si="5" ref="G66:G71">(F66/L66)*100</f>
        <v>7.917077986179664</v>
      </c>
      <c r="H66" s="79" t="s">
        <v>124</v>
      </c>
      <c r="L66" s="15">
        <v>35455</v>
      </c>
    </row>
    <row r="67" spans="1:12" ht="12.75">
      <c r="A67" s="82" t="s">
        <v>126</v>
      </c>
      <c r="B67" s="97">
        <v>14292</v>
      </c>
      <c r="C67" s="105">
        <f>(B67/$B$37)*100</f>
        <v>83.06887532693985</v>
      </c>
      <c r="D67" s="65"/>
      <c r="E67" s="78" t="s">
        <v>262</v>
      </c>
      <c r="F67" s="97">
        <v>2123</v>
      </c>
      <c r="G67" s="105">
        <f t="shared" si="5"/>
        <v>7.263085870680808</v>
      </c>
      <c r="H67" s="78" t="s">
        <v>262</v>
      </c>
      <c r="L67" s="15">
        <v>29230</v>
      </c>
    </row>
    <row r="68" spans="1:12" ht="12.75">
      <c r="A68" s="82" t="s">
        <v>128</v>
      </c>
      <c r="B68" s="97">
        <v>1704</v>
      </c>
      <c r="C68" s="105">
        <f>(B68/$B$37)*100</f>
        <v>9.904097646033131</v>
      </c>
      <c r="D68" s="65"/>
      <c r="E68" s="78" t="s">
        <v>127</v>
      </c>
      <c r="F68" s="97">
        <v>558</v>
      </c>
      <c r="G68" s="105">
        <f t="shared" si="5"/>
        <v>7.872460496613995</v>
      </c>
      <c r="H68" s="78" t="s">
        <v>127</v>
      </c>
      <c r="L68" s="15">
        <v>7088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678</v>
      </c>
      <c r="G69" s="105">
        <f t="shared" si="5"/>
        <v>10.912602607436021</v>
      </c>
      <c r="H69" s="78" t="s">
        <v>129</v>
      </c>
      <c r="L69" s="15">
        <v>6213</v>
      </c>
    </row>
    <row r="70" spans="1:12" ht="12.75">
      <c r="A70" s="82" t="s">
        <v>376</v>
      </c>
      <c r="B70" s="97">
        <v>1160</v>
      </c>
      <c r="C70" s="105">
        <f>(B70/$B$37)*100</f>
        <v>6.742226097064807</v>
      </c>
      <c r="D70" s="65"/>
      <c r="E70" s="78" t="s">
        <v>130</v>
      </c>
      <c r="F70" s="97">
        <v>527</v>
      </c>
      <c r="G70" s="105">
        <f t="shared" si="5"/>
        <v>12.01276498746296</v>
      </c>
      <c r="H70" s="78" t="s">
        <v>130</v>
      </c>
      <c r="L70" s="15">
        <v>4387</v>
      </c>
    </row>
    <row r="71" spans="1:12" ht="13.5" thickBot="1">
      <c r="A71" s="90" t="s">
        <v>371</v>
      </c>
      <c r="B71" s="110">
        <v>49</v>
      </c>
      <c r="C71" s="111">
        <f>(B71/$B$37)*100</f>
        <v>0.2848009299622203</v>
      </c>
      <c r="D71" s="91"/>
      <c r="E71" s="92" t="s">
        <v>131</v>
      </c>
      <c r="F71" s="110">
        <v>1025</v>
      </c>
      <c r="G71" s="118">
        <f t="shared" si="5"/>
        <v>12.688784352562516</v>
      </c>
      <c r="H71" s="92" t="s">
        <v>131</v>
      </c>
      <c r="L71" s="15">
        <v>8078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17446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16544</v>
      </c>
      <c r="G9" s="81">
        <f>(F9/$F$9)*100</f>
        <v>100</v>
      </c>
      <c r="I9" s="53"/>
    </row>
    <row r="10" spans="1:7" ht="12.75">
      <c r="A10" s="36" t="s">
        <v>137</v>
      </c>
      <c r="B10" s="97">
        <v>2439</v>
      </c>
      <c r="C10" s="105">
        <f aca="true" t="shared" si="0" ref="C10:C18">(B10/$B$8)*100</f>
        <v>13.980282013068898</v>
      </c>
      <c r="E10" s="32" t="s">
        <v>138</v>
      </c>
      <c r="F10" s="97">
        <v>15363</v>
      </c>
      <c r="G10" s="105">
        <f>(F10/$F$9)*100</f>
        <v>92.86146034816247</v>
      </c>
    </row>
    <row r="11" spans="1:7" ht="12.75">
      <c r="A11" s="36" t="s">
        <v>139</v>
      </c>
      <c r="B11" s="97">
        <v>872</v>
      </c>
      <c r="C11" s="105">
        <f t="shared" si="0"/>
        <v>4.998280408116474</v>
      </c>
      <c r="E11" s="32" t="s">
        <v>140</v>
      </c>
      <c r="F11" s="97">
        <v>514</v>
      </c>
      <c r="G11" s="105">
        <f>(F11/$F$9)*100</f>
        <v>3.1068665377176017</v>
      </c>
    </row>
    <row r="12" spans="1:7" ht="12.75">
      <c r="A12" s="36" t="s">
        <v>141</v>
      </c>
      <c r="B12" s="97">
        <v>1740</v>
      </c>
      <c r="C12" s="105">
        <f t="shared" si="0"/>
        <v>9.973632924452597</v>
      </c>
      <c r="E12" s="32" t="s">
        <v>142</v>
      </c>
      <c r="F12" s="97">
        <v>667</v>
      </c>
      <c r="G12" s="105">
        <f>(F12/$F$9)*100</f>
        <v>4.031673114119923</v>
      </c>
    </row>
    <row r="13" spans="1:7" ht="12.75">
      <c r="A13" s="36" t="s">
        <v>143</v>
      </c>
      <c r="B13" s="97">
        <v>569</v>
      </c>
      <c r="C13" s="105">
        <f t="shared" si="0"/>
        <v>3.261492605754901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610</v>
      </c>
      <c r="C14" s="105">
        <f t="shared" si="0"/>
        <v>3.4965034965034967</v>
      </c>
      <c r="E14" s="42" t="s">
        <v>145</v>
      </c>
      <c r="F14" s="80">
        <v>2377</v>
      </c>
      <c r="G14" s="81">
        <f>(F14/$F$14)*100</f>
        <v>100</v>
      </c>
    </row>
    <row r="15" spans="1:7" ht="12.75">
      <c r="A15" s="36" t="s">
        <v>146</v>
      </c>
      <c r="B15" s="97">
        <v>412</v>
      </c>
      <c r="C15" s="105">
        <f t="shared" si="0"/>
        <v>2.361572853376132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10787</v>
      </c>
      <c r="C16" s="105">
        <f t="shared" si="0"/>
        <v>61.830792158661005</v>
      </c>
      <c r="E16" s="1" t="s">
        <v>149</v>
      </c>
      <c r="F16" s="97">
        <v>67</v>
      </c>
      <c r="G16" s="105">
        <f>(F16/$F$14)*100</f>
        <v>2.818679007151872</v>
      </c>
    </row>
    <row r="17" spans="1:7" ht="12.75">
      <c r="A17" s="36" t="s">
        <v>150</v>
      </c>
      <c r="B17" s="97">
        <v>7</v>
      </c>
      <c r="C17" s="105">
        <f t="shared" si="0"/>
        <v>0.040123810615613896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10</v>
      </c>
      <c r="C18" s="105">
        <f t="shared" si="0"/>
        <v>0.05731972945087699</v>
      </c>
      <c r="E18" s="1" t="s">
        <v>69</v>
      </c>
      <c r="F18" s="97">
        <v>32</v>
      </c>
      <c r="G18" s="105">
        <f t="shared" si="1"/>
        <v>1.3462347496844762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183</v>
      </c>
      <c r="G19" s="105">
        <f t="shared" si="1"/>
        <v>7.698779974758098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1066</v>
      </c>
      <c r="G20" s="105">
        <f t="shared" si="1"/>
        <v>44.846445098864116</v>
      </c>
    </row>
    <row r="21" spans="1:7" ht="12.75">
      <c r="A21" s="36" t="s">
        <v>156</v>
      </c>
      <c r="B21" s="98">
        <v>394</v>
      </c>
      <c r="C21" s="105">
        <f aca="true" t="shared" si="2" ref="C21:C28">(B21/$B$8)*100</f>
        <v>2.2583973403645534</v>
      </c>
      <c r="E21" s="1" t="s">
        <v>157</v>
      </c>
      <c r="F21" s="97">
        <v>798</v>
      </c>
      <c r="G21" s="105">
        <f t="shared" si="1"/>
        <v>33.57172907025663</v>
      </c>
    </row>
    <row r="22" spans="1:7" ht="12.75">
      <c r="A22" s="36" t="s">
        <v>158</v>
      </c>
      <c r="B22" s="98">
        <v>340</v>
      </c>
      <c r="C22" s="105">
        <f t="shared" si="2"/>
        <v>1.948870801329818</v>
      </c>
      <c r="E22" s="1" t="s">
        <v>159</v>
      </c>
      <c r="F22" s="97">
        <v>188</v>
      </c>
      <c r="G22" s="105">
        <f t="shared" si="1"/>
        <v>7.909129154396298</v>
      </c>
    </row>
    <row r="23" spans="1:7" ht="12.75">
      <c r="A23" s="36" t="s">
        <v>160</v>
      </c>
      <c r="B23" s="98">
        <v>716</v>
      </c>
      <c r="C23" s="105">
        <f t="shared" si="2"/>
        <v>4.104092628682793</v>
      </c>
      <c r="E23" s="1" t="s">
        <v>161</v>
      </c>
      <c r="F23" s="98">
        <v>43</v>
      </c>
      <c r="G23" s="105">
        <f t="shared" si="1"/>
        <v>1.8090029448885148</v>
      </c>
    </row>
    <row r="24" spans="1:7" ht="12.75">
      <c r="A24" s="36" t="s">
        <v>162</v>
      </c>
      <c r="B24" s="97">
        <v>2276</v>
      </c>
      <c r="C24" s="105">
        <f t="shared" si="2"/>
        <v>13.045970423019604</v>
      </c>
      <c r="E24" s="1" t="s">
        <v>163</v>
      </c>
      <c r="F24" s="97">
        <v>287000</v>
      </c>
      <c r="G24" s="112" t="s">
        <v>261</v>
      </c>
    </row>
    <row r="25" spans="1:7" ht="12.75">
      <c r="A25" s="36" t="s">
        <v>164</v>
      </c>
      <c r="B25" s="97">
        <v>3695</v>
      </c>
      <c r="C25" s="105">
        <f t="shared" si="2"/>
        <v>21.179640032099048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4354</v>
      </c>
      <c r="C26" s="105">
        <f t="shared" si="2"/>
        <v>24.957010202911842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4559</v>
      </c>
      <c r="C27" s="105">
        <f t="shared" si="2"/>
        <v>26.13206465665482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1112</v>
      </c>
      <c r="C28" s="105">
        <f t="shared" si="2"/>
        <v>6.3739539149375215</v>
      </c>
      <c r="E28" s="32" t="s">
        <v>176</v>
      </c>
      <c r="F28" s="97">
        <v>1485</v>
      </c>
      <c r="G28" s="105">
        <f aca="true" t="shared" si="3" ref="G28:G35">(F28/$F$14)*100</f>
        <v>62.47370635254522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955</v>
      </c>
      <c r="C31" s="105">
        <f aca="true" t="shared" si="4" ref="C31:C39">(B31/$B$8)*100</f>
        <v>5.474034162558753</v>
      </c>
      <c r="E31" s="32" t="s">
        <v>181</v>
      </c>
      <c r="F31" s="97">
        <v>5</v>
      </c>
      <c r="G31" s="105">
        <f t="shared" si="3"/>
        <v>0.2103491796381994</v>
      </c>
    </row>
    <row r="32" spans="1:7" ht="12.75">
      <c r="A32" s="36" t="s">
        <v>182</v>
      </c>
      <c r="B32" s="97">
        <v>1920</v>
      </c>
      <c r="C32" s="105">
        <f t="shared" si="4"/>
        <v>11.005388054568382</v>
      </c>
      <c r="E32" s="32" t="s">
        <v>183</v>
      </c>
      <c r="F32" s="97">
        <v>39</v>
      </c>
      <c r="G32" s="105">
        <f t="shared" si="3"/>
        <v>1.6407236011779556</v>
      </c>
    </row>
    <row r="33" spans="1:7" ht="12.75">
      <c r="A33" s="36" t="s">
        <v>184</v>
      </c>
      <c r="B33" s="97">
        <v>4470</v>
      </c>
      <c r="C33" s="105">
        <f t="shared" si="4"/>
        <v>25.621919064542016</v>
      </c>
      <c r="E33" s="32" t="s">
        <v>185</v>
      </c>
      <c r="F33" s="97">
        <v>195</v>
      </c>
      <c r="G33" s="105">
        <f t="shared" si="3"/>
        <v>8.203618005889778</v>
      </c>
    </row>
    <row r="34" spans="1:7" ht="12.75">
      <c r="A34" s="36" t="s">
        <v>186</v>
      </c>
      <c r="B34" s="97">
        <v>3956</v>
      </c>
      <c r="C34" s="105">
        <f t="shared" si="4"/>
        <v>22.675684970766937</v>
      </c>
      <c r="E34" s="32" t="s">
        <v>187</v>
      </c>
      <c r="F34" s="97">
        <v>353</v>
      </c>
      <c r="G34" s="105">
        <f t="shared" si="3"/>
        <v>14.850652082456877</v>
      </c>
    </row>
    <row r="35" spans="1:7" ht="12.75">
      <c r="A35" s="36" t="s">
        <v>188</v>
      </c>
      <c r="B35" s="97">
        <v>2651</v>
      </c>
      <c r="C35" s="105">
        <f t="shared" si="4"/>
        <v>15.195460277427491</v>
      </c>
      <c r="E35" s="32" t="s">
        <v>189</v>
      </c>
      <c r="F35" s="97">
        <v>893</v>
      </c>
      <c r="G35" s="105">
        <f t="shared" si="3"/>
        <v>37.56836348338241</v>
      </c>
    </row>
    <row r="36" spans="1:7" ht="12.75">
      <c r="A36" s="36" t="s">
        <v>190</v>
      </c>
      <c r="B36" s="97">
        <v>1703</v>
      </c>
      <c r="C36" s="105">
        <f t="shared" si="4"/>
        <v>9.761549925484351</v>
      </c>
      <c r="E36" s="32" t="s">
        <v>191</v>
      </c>
      <c r="F36" s="97">
        <v>1852</v>
      </c>
      <c r="G36" s="112" t="s">
        <v>261</v>
      </c>
    </row>
    <row r="37" spans="1:7" ht="12.75">
      <c r="A37" s="36" t="s">
        <v>192</v>
      </c>
      <c r="B37" s="97">
        <v>675</v>
      </c>
      <c r="C37" s="105">
        <f t="shared" si="4"/>
        <v>3.869081737934197</v>
      </c>
      <c r="E37" s="32" t="s">
        <v>193</v>
      </c>
      <c r="F37" s="97">
        <v>892</v>
      </c>
      <c r="G37" s="105">
        <f>(F37/$F$14)*100</f>
        <v>37.52629364745477</v>
      </c>
    </row>
    <row r="38" spans="1:7" ht="12.75">
      <c r="A38" s="36" t="s">
        <v>194</v>
      </c>
      <c r="B38" s="97">
        <v>508</v>
      </c>
      <c r="C38" s="105">
        <f t="shared" si="4"/>
        <v>2.9118422561045514</v>
      </c>
      <c r="E38" s="32" t="s">
        <v>191</v>
      </c>
      <c r="F38" s="97">
        <v>593</v>
      </c>
      <c r="G38" s="112" t="s">
        <v>261</v>
      </c>
    </row>
    <row r="39" spans="1:7" ht="12.75">
      <c r="A39" s="36" t="s">
        <v>195</v>
      </c>
      <c r="B39" s="97">
        <v>608</v>
      </c>
      <c r="C39" s="105">
        <f t="shared" si="4"/>
        <v>3.485039550613321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3.8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16544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539</v>
      </c>
      <c r="G43" s="105">
        <f aca="true" t="shared" si="5" ref="G43:G48">(F43/$F$14)*100</f>
        <v>22.675641564997896</v>
      </c>
    </row>
    <row r="44" spans="1:7" ht="12.75">
      <c r="A44" s="36" t="s">
        <v>209</v>
      </c>
      <c r="B44" s="98">
        <v>3517</v>
      </c>
      <c r="C44" s="105">
        <f aca="true" t="shared" si="6" ref="C44:C49">(B44/$B$42)*100</f>
        <v>21.25846228239845</v>
      </c>
      <c r="E44" s="32" t="s">
        <v>210</v>
      </c>
      <c r="F44" s="97">
        <v>316</v>
      </c>
      <c r="G44" s="105">
        <f t="shared" si="5"/>
        <v>13.294068153134203</v>
      </c>
    </row>
    <row r="45" spans="1:7" ht="12.75">
      <c r="A45" s="36" t="s">
        <v>211</v>
      </c>
      <c r="B45" s="98">
        <v>5004</v>
      </c>
      <c r="C45" s="105">
        <f t="shared" si="6"/>
        <v>30.246615087040617</v>
      </c>
      <c r="E45" s="32" t="s">
        <v>212</v>
      </c>
      <c r="F45" s="97">
        <v>296</v>
      </c>
      <c r="G45" s="105">
        <f t="shared" si="5"/>
        <v>12.452671434581406</v>
      </c>
    </row>
    <row r="46" spans="1:7" ht="12.75">
      <c r="A46" s="36" t="s">
        <v>213</v>
      </c>
      <c r="B46" s="98">
        <v>2278</v>
      </c>
      <c r="C46" s="105">
        <f t="shared" si="6"/>
        <v>13.769342359767892</v>
      </c>
      <c r="E46" s="32" t="s">
        <v>214</v>
      </c>
      <c r="F46" s="97">
        <v>212</v>
      </c>
      <c r="G46" s="105">
        <f t="shared" si="5"/>
        <v>8.918805216659655</v>
      </c>
    </row>
    <row r="47" spans="1:7" ht="12.75">
      <c r="A47" s="36" t="s">
        <v>215</v>
      </c>
      <c r="B47" s="97">
        <v>2361</v>
      </c>
      <c r="C47" s="105">
        <f t="shared" si="6"/>
        <v>14.271034816247582</v>
      </c>
      <c r="E47" s="32" t="s">
        <v>216</v>
      </c>
      <c r="F47" s="97">
        <v>179</v>
      </c>
      <c r="G47" s="105">
        <f t="shared" si="5"/>
        <v>7.530500631047539</v>
      </c>
    </row>
    <row r="48" spans="1:7" ht="12.75">
      <c r="A48" s="36" t="s">
        <v>217</v>
      </c>
      <c r="B48" s="97">
        <v>1845</v>
      </c>
      <c r="C48" s="105">
        <f t="shared" si="6"/>
        <v>11.152079303675048</v>
      </c>
      <c r="E48" s="32" t="s">
        <v>218</v>
      </c>
      <c r="F48" s="97">
        <v>793</v>
      </c>
      <c r="G48" s="105">
        <f t="shared" si="5"/>
        <v>33.36137989061842</v>
      </c>
    </row>
    <row r="49" spans="1:7" ht="12.75">
      <c r="A49" s="36" t="s">
        <v>219</v>
      </c>
      <c r="B49" s="97">
        <v>1539</v>
      </c>
      <c r="C49" s="105">
        <f t="shared" si="6"/>
        <v>9.302466150870407</v>
      </c>
      <c r="E49" s="32" t="s">
        <v>220</v>
      </c>
      <c r="F49" s="97">
        <v>42</v>
      </c>
      <c r="G49" s="105">
        <f>(F49/$F$14)*100</f>
        <v>1.766933108960875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7237</v>
      </c>
      <c r="G51" s="81">
        <f>(F51/F$51)*100</f>
        <v>100</v>
      </c>
    </row>
    <row r="52" spans="1:7" ht="12.75">
      <c r="A52" s="4" t="s">
        <v>223</v>
      </c>
      <c r="B52" s="97">
        <v>2240</v>
      </c>
      <c r="C52" s="105">
        <f>(B52/$B$42)*100</f>
        <v>13.539651837524177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8628</v>
      </c>
      <c r="C53" s="105">
        <f>(B53/$B$42)*100</f>
        <v>52.15183752417795</v>
      </c>
      <c r="E53" s="32" t="s">
        <v>226</v>
      </c>
      <c r="F53" s="97">
        <v>276</v>
      </c>
      <c r="G53" s="105">
        <f>(F53/F$51)*100</f>
        <v>3.8137349730551335</v>
      </c>
    </row>
    <row r="54" spans="1:7" ht="12.75">
      <c r="A54" s="4" t="s">
        <v>227</v>
      </c>
      <c r="B54" s="97">
        <v>4830</v>
      </c>
      <c r="C54" s="105">
        <f>(B54/$B$42)*100</f>
        <v>29.194874274661508</v>
      </c>
      <c r="E54" s="32" t="s">
        <v>228</v>
      </c>
      <c r="F54" s="97">
        <v>189</v>
      </c>
      <c r="G54" s="105">
        <f aca="true" t="shared" si="7" ref="G54:G60">(F54/F$51)*100</f>
        <v>2.611579383722537</v>
      </c>
    </row>
    <row r="55" spans="1:7" ht="12.75">
      <c r="A55" s="4" t="s">
        <v>229</v>
      </c>
      <c r="B55" s="97">
        <v>846</v>
      </c>
      <c r="C55" s="105">
        <f>(B55/$B$42)*100</f>
        <v>5.113636363636364</v>
      </c>
      <c r="E55" s="32" t="s">
        <v>230</v>
      </c>
      <c r="F55" s="97">
        <v>409</v>
      </c>
      <c r="G55" s="105">
        <f t="shared" si="7"/>
        <v>5.651513057896919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698</v>
      </c>
      <c r="G56" s="105">
        <f t="shared" si="7"/>
        <v>9.644880475335084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1447</v>
      </c>
      <c r="G57" s="105">
        <f t="shared" si="7"/>
        <v>19.99447284786514</v>
      </c>
    </row>
    <row r="58" spans="1:7" ht="12.75">
      <c r="A58" s="36" t="s">
        <v>234</v>
      </c>
      <c r="B58" s="97">
        <v>9521</v>
      </c>
      <c r="C58" s="105">
        <f aca="true" t="shared" si="8" ref="C58:C66">(B58/$B$42)*100</f>
        <v>57.549564796905216</v>
      </c>
      <c r="E58" s="32" t="s">
        <v>235</v>
      </c>
      <c r="F58" s="97">
        <v>2188</v>
      </c>
      <c r="G58" s="105">
        <f t="shared" si="7"/>
        <v>30.233522177697942</v>
      </c>
    </row>
    <row r="59" spans="1:7" ht="12.75">
      <c r="A59" s="36" t="s">
        <v>236</v>
      </c>
      <c r="B59" s="97">
        <v>223</v>
      </c>
      <c r="C59" s="105">
        <f t="shared" si="8"/>
        <v>1.3479206963249517</v>
      </c>
      <c r="E59" s="32" t="s">
        <v>237</v>
      </c>
      <c r="F59" s="98">
        <v>1804</v>
      </c>
      <c r="G59" s="105">
        <f t="shared" si="7"/>
        <v>24.92745612822993</v>
      </c>
    </row>
    <row r="60" spans="1:7" ht="12.75">
      <c r="A60" s="36" t="s">
        <v>238</v>
      </c>
      <c r="B60" s="97">
        <v>3304</v>
      </c>
      <c r="C60" s="105">
        <f t="shared" si="8"/>
        <v>19.97098646034816</v>
      </c>
      <c r="E60" s="32" t="s">
        <v>239</v>
      </c>
      <c r="F60" s="97">
        <v>226</v>
      </c>
      <c r="G60" s="105">
        <f t="shared" si="7"/>
        <v>3.122840956197319</v>
      </c>
    </row>
    <row r="61" spans="1:7" ht="12.75">
      <c r="A61" s="36" t="s">
        <v>240</v>
      </c>
      <c r="B61" s="97">
        <v>3200</v>
      </c>
      <c r="C61" s="105">
        <f t="shared" si="8"/>
        <v>19.342359767891683</v>
      </c>
      <c r="E61" s="32" t="s">
        <v>163</v>
      </c>
      <c r="F61" s="97">
        <v>1101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0.030222437137330756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89</v>
      </c>
      <c r="C65" s="105">
        <f t="shared" si="8"/>
        <v>0.5379593810444875</v>
      </c>
      <c r="E65" s="32" t="s">
        <v>208</v>
      </c>
      <c r="F65" s="97">
        <v>1236</v>
      </c>
      <c r="G65" s="105">
        <f aca="true" t="shared" si="9" ref="G65:G71">(F65/F$51)*100</f>
        <v>17.078900096725164</v>
      </c>
    </row>
    <row r="66" spans="1:7" ht="12.75">
      <c r="A66" s="36" t="s">
        <v>247</v>
      </c>
      <c r="B66" s="97">
        <v>202</v>
      </c>
      <c r="C66" s="105">
        <f t="shared" si="8"/>
        <v>1.2209864603481624</v>
      </c>
      <c r="E66" s="32" t="s">
        <v>210</v>
      </c>
      <c r="F66" s="97">
        <v>761</v>
      </c>
      <c r="G66" s="105">
        <f t="shared" si="9"/>
        <v>10.515406936575928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754</v>
      </c>
      <c r="G67" s="105">
        <f t="shared" si="9"/>
        <v>10.418681774215836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1031</v>
      </c>
      <c r="G68" s="105">
        <f t="shared" si="9"/>
        <v>14.246234627608127</v>
      </c>
    </row>
    <row r="69" spans="1:7" ht="12.75">
      <c r="A69" s="36" t="s">
        <v>249</v>
      </c>
      <c r="B69" s="97">
        <v>53</v>
      </c>
      <c r="C69" s="105">
        <f>(B69/$B$42)*100</f>
        <v>0.32035783365570597</v>
      </c>
      <c r="E69" s="32" t="s">
        <v>216</v>
      </c>
      <c r="F69" s="97">
        <v>488</v>
      </c>
      <c r="G69" s="105">
        <f t="shared" si="9"/>
        <v>6.743125604532264</v>
      </c>
    </row>
    <row r="70" spans="1:7" ht="12.75">
      <c r="A70" s="36" t="s">
        <v>251</v>
      </c>
      <c r="B70" s="97">
        <v>54</v>
      </c>
      <c r="C70" s="105">
        <f>(B70/$B$42)*100</f>
        <v>0.32640232108317213</v>
      </c>
      <c r="E70" s="32" t="s">
        <v>218</v>
      </c>
      <c r="F70" s="97">
        <v>2431</v>
      </c>
      <c r="G70" s="105">
        <f t="shared" si="9"/>
        <v>33.59126709962691</v>
      </c>
    </row>
    <row r="71" spans="1:7" ht="12.75">
      <c r="A71" s="54" t="s">
        <v>252</v>
      </c>
      <c r="B71" s="103">
        <v>117</v>
      </c>
      <c r="C71" s="115">
        <f>(B71/$B$42)*100</f>
        <v>0.7072050290135397</v>
      </c>
      <c r="D71" s="41"/>
      <c r="E71" s="44" t="s">
        <v>220</v>
      </c>
      <c r="F71" s="103">
        <v>536</v>
      </c>
      <c r="G71" s="115">
        <f t="shared" si="9"/>
        <v>7.406383860715766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2002-06-06T14:20:11Z</dcterms:modified>
  <cp:category/>
  <cp:version/>
  <cp:contentType/>
  <cp:contentStatus/>
</cp:coreProperties>
</file>