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<sst xmlns="http://schemas.openxmlformats.org/spreadsheetml/2006/main" count="674" uniqueCount="437">
  <si>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</si>
  <si>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</si>
  <si>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</si>
  <si>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</si>
  <si>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</si>
  <si>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</si>
  <si>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</si>
  <si>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</si>
  <si>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</si>
  <si>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</si>
  <si>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</si>
  <si>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</si>
  <si>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</si>
  <si>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</si>
  <si>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</si>
  <si>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</si>
  <si>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</si>
  <si>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</si>
  <si>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</si>
  <si>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</si>
  <si>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</si>
  <si>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</si>
  <si>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</si>
  <si>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</si>
  <si>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</si>
  <si>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</si>
  <si>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</si>
  <si>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</si>
  <si>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</si>
  <si>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</si>
  <si>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</si>
  <si>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</si>
  <si>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</si>
  <si>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</si>
  <si>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</si>
  <si>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</si>
  <si>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</si>
  <si>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</si>
  <si>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</si>
  <si>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</si>
  <si>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</si>
  <si>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</si>
  <si>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</si>
  <si>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</si>
  <si>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</si>
  <si>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</si>
  <si>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</si>
  <si>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</si>
  <si>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</si>
  <si>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</si>
  <si>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</si>
  <si>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</si>
  <si>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</si>
  <si>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</si>
  <si>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</si>
  <si>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</si>
  <si>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</si>
  <si>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</si>
  <si>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</si>
  <si>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</si>
  <si>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</si>
  <si>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</si>
  <si>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</si>
  <si>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</si>
  <si>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</si>
  <si>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</si>
  <si>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</si>
  <si>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</si>
  <si>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</si>
  <si>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</si>
  <si>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</si>
  <si>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</si>
  <si>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</si>
  <si>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</si>
  <si>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</si>
  <si>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</si>
  <si>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</si>
  <si>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</si>
  <si>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</si>
  <si>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</si>
  <si>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</si>
  <si>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</si>
  <si>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</si>
  <si>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</si>
  <si>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</si>
  <si>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</si>
  <si>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</si>
  <si>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</si>
  <si>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</si>
  <si>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</si>
  <si>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</si>
  <si>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</si>
  <si>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</si>
  <si>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</si>
  <si>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</si>
  <si>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</si>
  <si>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</si>
  <si>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</si>
  <si>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</si>
  <si>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</si>
  <si>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</si>
  <si>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</si>
  <si>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</si>
  <si>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</si>
  <si>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</si>
  <si>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</si>
  <si>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</si>
  <si>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</si>
  <si>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</si>
  <si>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</si>
  <si>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</si>
  <si>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</si>
  <si>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</si>
  <si>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</si>
  <si>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</si>
  <si>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</si>
  <si>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</si>
  <si>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</si>
  <si>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</si>
  <si>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</si>
  <si>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</si>
  <si>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</si>
  <si>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</si>
  <si>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</si>
  <si>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</si>
  <si>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</si>
  <si>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</si>
  <si>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</si>
  <si>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</si>
  <si>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</si>
  <si>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</si>
  <si>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</si>
  <si>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</si>
  <si>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</si>
  <si>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</si>
  <si>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</si>
  <si>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</si>
  <si>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</si>
  <si>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</si>
  <si>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</si>
  <si>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</si>
  <si>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</si>
  <si>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</si>
  <si>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</si>
  <si>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</si>
  <si>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</si>
  <si>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</si>
  <si>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</si>
  <si>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</si>
  <si>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</si>
  <si>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</si>
  <si>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</si>
  <si>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</si>
  <si>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</si>
  <si>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</si>
  <si>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</si>
  <si>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</si>
  <si>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</si>
  <si>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</si>
  <si>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</si>
  <si>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</si>
  <si>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</si>
  <si>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</si>
  <si>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</si>
  <si>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</si>
  <si>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</si>
  <si>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</si>
  <si>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</si>
  <si>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</si>
  <si>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</si>
  <si>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</si>
  <si>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</si>
  <si>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</si>
  <si>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</si>
  <si>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</si>
  <si>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</si>
  <si>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</si>
  <si>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</si>
  <si>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</si>
  <si>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</si>
  <si>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</si>
  <si>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</si>
  <si>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</si>
  <si>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</si>
  <si>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</si>
  <si>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</si>
  <si>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</si>
  <si>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</si>
  <si>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</si>
  <si>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</si>
  <si>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</si>
  <si>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</si>
  <si>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</si>
  <si>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</si>
  <si>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</si>
  <si>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</si>
  <si>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</si>
  <si>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</si>
  <si>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</si>
  <si>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</si>
  <si>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</si>
  <si>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</si>
  <si>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</si>
  <si>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</si>
  <si>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</si>
  <si>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</si>
  <si>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</si>
  <si>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</si>
  <si>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</si>
  <si>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</si>
  <si>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</si>
  <si>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</si>
  <si>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</si>
  <si>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</si>
  <si>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</si>
  <si>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</si>
  <si>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</si>
  <si>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</si>
  <si>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</si>
  <si>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</si>
  <si>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</si>
  <si>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</si>
  <si>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</si>
  <si>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</si>
  <si>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</si>
  <si>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</si>
  <si>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</si>
  <si>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</si>
  <si>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</si>
  <si>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</si>
  <si>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</si>
  <si>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</si>
  <si>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</si>
  <si>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</si>
  <si>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</si>
  <si>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</si>
  <si>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</si>
  <si>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</si>
  <si>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</si>
  <si>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</si>
  <si>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</si>
  <si>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</si>
  <si>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</si>
  <si>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</si>
  <si>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</si>
  <si>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</si>
  <si>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</si>
  <si>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</si>
  <si>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</si>
  <si>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</si>
  <si>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</si>
  <si>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</si>
  <si>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</si>
  <si>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</si>
  <si>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</si>
  <si>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</si>
  <si>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</si>
  <si>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</si>
  <si>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</si>
  <si>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</si>
  <si>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</si>
  <si>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</si>
  <si>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</si>
  <si>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</si>
  <si>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</si>
  <si>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</si>
  <si>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</si>
  <si>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</si>
  <si>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</si>
  <si>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</si>
  <si>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</si>
  <si>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</si>
  <si>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</si>
  <si>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</si>
  <si>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</si>
  <si>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</si>
  <si>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</si>
  <si>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</si>
  <si>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</si>
  <si>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</si>
  <si>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</si>
  <si>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</si>
  <si>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</si>
  <si>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</si>
  <si>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</si>
  <si>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</si>
  <si>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</si>
  <si>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</si>
  <si>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</si>
  <si>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</si>
  <si>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</si>
  <si>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</si>
  <si>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</si>
  <si>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</si>
  <si>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</si>
  <si>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</si>
  <si>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</si>
  <si>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</si>
  <si>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</si>
  <si>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</si>
  <si>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</si>
  <si>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</si>
  <si>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</si>
  <si>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</si>
  <si>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</si>
  <si>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</si>
  <si>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</si>
  <si>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</si>
  <si>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</si>
  <si>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</si>
  <si>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</si>
  <si>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</si>
  <si>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</si>
  <si>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</si>
  <si>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</si>
  <si>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</si>
  <si>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</si>
  <si>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</si>
  <si>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</si>
  <si>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</si>
  <si>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</si>
  <si>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</si>
  <si>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</si>
  <si>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</si>
  <si>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</si>
  <si>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</si>
  <si>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</si>
  <si>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</si>
  <si>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</si>
  <si>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</si>
  <si>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</si>
  <si>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</si>
  <si>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</si>
  <si>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</si>
  <si>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</si>
  <si>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</si>
  <si>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</si>
  <si>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</si>
  <si>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</si>
  <si>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</si>
  <si>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</si>
  <si>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</si>
  <si>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</si>
  <si>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</si>
  <si>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</si>
  <si>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</si>
  <si>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</si>
  <si>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</si>
  <si>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</si>
  <si>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</si>
  <si>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</si>
  <si>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</si>
  <si>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</si>
  <si>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</si>
  <si>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</si>
  <si>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</si>
  <si>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</si>
  <si>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</si>
  <si>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</si>
  <si>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</si>
  <si>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</si>
  <si>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</si>
  <si>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</si>
  <si>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</si>
  <si>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</si>
  <si>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</si>
  <si>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</si>
  <si>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</si>
  <si>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</si>
  <si>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</si>
  <si>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</si>
  <si>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</si>
  <si>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</si>
  <si>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</si>
  <si>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</si>
  <si>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</si>
  <si>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</si>
  <si>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</si>
  <si>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</si>
  <si>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</si>
  <si>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</si>
  <si>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</si>
  <si>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</si>
  <si>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</si>
  <si>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</si>
  <si>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</si>
  <si>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</si>
  <si>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</si>
  <si>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</si>
  <si>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</si>
  <si>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</si>
  <si>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</si>
  <si>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</si>
  <si>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</si>
  <si>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</si>
  <si>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</si>
  <si>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Garfield city,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</si>
  <si>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Garfield city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</si>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</sst>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29786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29786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14514</v>
      </c>
      <c r="C9" s="150">
        <f>(B9/$B$7)*100</f>
        <v>48.72759014302021</v>
      </c>
      <c r="D9" s="151"/>
      <c r="E9" s="151" t="s">
        <v>403</v>
      </c>
      <c r="F9" s="149">
        <v>5989</v>
      </c>
      <c r="G9" s="152">
        <f t="shared" si="0"/>
        <v>20.106761565836297</v>
      </c>
    </row>
    <row r="10" spans="1:7" ht="12.75">
      <c r="A10" s="148" t="s">
        <v>404</v>
      </c>
      <c r="B10" s="149">
        <v>15272</v>
      </c>
      <c r="C10" s="150">
        <f>(B10/$B$7)*100</f>
        <v>51.272409856979785</v>
      </c>
      <c r="D10" s="151"/>
      <c r="E10" s="151" t="s">
        <v>405</v>
      </c>
      <c r="F10" s="149">
        <v>469</v>
      </c>
      <c r="G10" s="152">
        <f t="shared" si="0"/>
        <v>1.5745652319881824</v>
      </c>
    </row>
    <row r="11" spans="1:7" ht="12.75">
      <c r="A11" s="148"/>
      <c r="B11" s="149"/>
      <c r="C11" s="150"/>
      <c r="D11" s="151"/>
      <c r="E11" s="151" t="s">
        <v>406</v>
      </c>
      <c r="F11" s="149">
        <v>1348</v>
      </c>
      <c r="G11" s="152">
        <f t="shared" si="0"/>
        <v>4.525616061236823</v>
      </c>
    </row>
    <row r="12" spans="1:7" ht="12.75">
      <c r="A12" s="148" t="s">
        <v>407</v>
      </c>
      <c r="B12" s="149">
        <v>1809</v>
      </c>
      <c r="C12" s="150">
        <f aca="true" t="shared" si="1" ref="C12:C24">B12*100/B$7</f>
        <v>6.073323037668703</v>
      </c>
      <c r="D12" s="151"/>
      <c r="E12" s="151" t="s">
        <v>408</v>
      </c>
      <c r="F12" s="149">
        <v>130</v>
      </c>
      <c r="G12" s="152">
        <f t="shared" si="0"/>
        <v>0.4364466527899013</v>
      </c>
    </row>
    <row r="13" spans="1:7" ht="12.75">
      <c r="A13" s="148" t="s">
        <v>409</v>
      </c>
      <c r="B13" s="149">
        <v>1930</v>
      </c>
      <c r="C13" s="150">
        <f t="shared" si="1"/>
        <v>6.479554152957766</v>
      </c>
      <c r="D13" s="151"/>
      <c r="E13" s="151" t="s">
        <v>410</v>
      </c>
      <c r="F13" s="149">
        <v>4042</v>
      </c>
      <c r="G13" s="152">
        <f t="shared" si="0"/>
        <v>13.570133619821393</v>
      </c>
    </row>
    <row r="14" spans="1:7" ht="12.75">
      <c r="A14" s="148" t="s">
        <v>411</v>
      </c>
      <c r="B14" s="149">
        <v>1838</v>
      </c>
      <c r="C14" s="150">
        <f t="shared" si="1"/>
        <v>6.170684214060297</v>
      </c>
      <c r="D14" s="151"/>
      <c r="E14" s="151" t="s">
        <v>412</v>
      </c>
      <c r="F14" s="149">
        <v>23797</v>
      </c>
      <c r="G14" s="152">
        <f t="shared" si="0"/>
        <v>79.8932384341637</v>
      </c>
    </row>
    <row r="15" spans="1:7" ht="12.75">
      <c r="A15" s="148" t="s">
        <v>413</v>
      </c>
      <c r="B15" s="149">
        <v>1812</v>
      </c>
      <c r="C15" s="150">
        <f t="shared" si="1"/>
        <v>6.083394883502317</v>
      </c>
      <c r="D15" s="151"/>
      <c r="E15" s="151" t="s">
        <v>414</v>
      </c>
      <c r="F15" s="149">
        <v>21560</v>
      </c>
      <c r="G15" s="152">
        <f t="shared" si="0"/>
        <v>72.38299872423286</v>
      </c>
    </row>
    <row r="16" spans="1:7" ht="12.75">
      <c r="A16" s="148" t="s">
        <v>415</v>
      </c>
      <c r="B16" s="149">
        <v>2132</v>
      </c>
      <c r="C16" s="150">
        <f t="shared" si="1"/>
        <v>7.157725105754381</v>
      </c>
      <c r="D16" s="151"/>
      <c r="E16" s="151"/>
      <c r="F16" s="141"/>
      <c r="G16" s="146"/>
    </row>
    <row r="17" spans="1:7" ht="12.75">
      <c r="A17" s="148" t="s">
        <v>416</v>
      </c>
      <c r="B17" s="149">
        <v>5058</v>
      </c>
      <c r="C17" s="150">
        <f t="shared" si="1"/>
        <v>16.9811320754717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4835</v>
      </c>
      <c r="C18" s="150">
        <f t="shared" si="1"/>
        <v>16.23245820183979</v>
      </c>
      <c r="D18" s="151"/>
      <c r="E18" s="143" t="s">
        <v>419</v>
      </c>
      <c r="F18" s="141">
        <v>29786</v>
      </c>
      <c r="G18" s="147">
        <v>100</v>
      </c>
    </row>
    <row r="19" spans="1:7" ht="12.75">
      <c r="A19" s="148" t="s">
        <v>420</v>
      </c>
      <c r="B19" s="149">
        <v>3874</v>
      </c>
      <c r="C19" s="150">
        <f t="shared" si="1"/>
        <v>13.006110253139058</v>
      </c>
      <c r="D19" s="151"/>
      <c r="E19" s="151" t="s">
        <v>421</v>
      </c>
      <c r="F19" s="149">
        <v>29716</v>
      </c>
      <c r="G19" s="152">
        <f aca="true" t="shared" si="2" ref="G19:G30">F19*100/F$18</f>
        <v>99.76499026388237</v>
      </c>
    </row>
    <row r="20" spans="1:7" ht="12.75">
      <c r="A20" s="148" t="s">
        <v>422</v>
      </c>
      <c r="B20" s="149">
        <v>1281</v>
      </c>
      <c r="C20" s="150">
        <f t="shared" si="1"/>
        <v>4.300678170952796</v>
      </c>
      <c r="D20" s="151"/>
      <c r="E20" s="151" t="s">
        <v>423</v>
      </c>
      <c r="F20" s="149">
        <v>11250</v>
      </c>
      <c r="G20" s="152">
        <f t="shared" si="2"/>
        <v>37.76942187604915</v>
      </c>
    </row>
    <row r="21" spans="1:7" ht="12.75">
      <c r="A21" s="148" t="s">
        <v>424</v>
      </c>
      <c r="B21" s="149">
        <v>1032</v>
      </c>
      <c r="C21" s="150">
        <f t="shared" si="1"/>
        <v>3.4647149667629087</v>
      </c>
      <c r="D21" s="151"/>
      <c r="E21" s="151" t="s">
        <v>425</v>
      </c>
      <c r="F21" s="149">
        <v>5231</v>
      </c>
      <c r="G21" s="152">
        <f t="shared" si="2"/>
        <v>17.56194185187672</v>
      </c>
    </row>
    <row r="22" spans="1:7" ht="12.75">
      <c r="A22" s="148" t="s">
        <v>426</v>
      </c>
      <c r="B22" s="149">
        <v>1989</v>
      </c>
      <c r="C22" s="150">
        <f t="shared" si="1"/>
        <v>6.677633787685489</v>
      </c>
      <c r="D22" s="151"/>
      <c r="E22" s="151" t="s">
        <v>427</v>
      </c>
      <c r="F22" s="149">
        <v>9060</v>
      </c>
      <c r="G22" s="152">
        <f t="shared" si="2"/>
        <v>30.416974417511582</v>
      </c>
    </row>
    <row r="23" spans="1:7" ht="12.75">
      <c r="A23" s="148" t="s">
        <v>428</v>
      </c>
      <c r="B23" s="149">
        <v>1717</v>
      </c>
      <c r="C23" s="150">
        <f t="shared" si="1"/>
        <v>5.764453098771235</v>
      </c>
      <c r="D23" s="151"/>
      <c r="E23" s="151" t="s">
        <v>429</v>
      </c>
      <c r="F23" s="149">
        <v>6087</v>
      </c>
      <c r="G23" s="152">
        <f t="shared" si="2"/>
        <v>20.435775196400993</v>
      </c>
    </row>
    <row r="24" spans="1:7" ht="12.75">
      <c r="A24" s="148" t="s">
        <v>430</v>
      </c>
      <c r="B24" s="149">
        <v>479</v>
      </c>
      <c r="C24" s="150">
        <f t="shared" si="1"/>
        <v>1.6081380514335595</v>
      </c>
      <c r="D24" s="151"/>
      <c r="E24" s="151" t="s">
        <v>431</v>
      </c>
      <c r="F24" s="149">
        <v>2492</v>
      </c>
      <c r="G24" s="152">
        <f t="shared" si="2"/>
        <v>8.366346605787953</v>
      </c>
    </row>
    <row r="25" spans="1:7" ht="12.75">
      <c r="A25" s="148"/>
      <c r="B25" s="149"/>
      <c r="C25" s="153"/>
      <c r="D25" s="151"/>
      <c r="E25" s="151" t="s">
        <v>432</v>
      </c>
      <c r="F25" s="149">
        <v>485</v>
      </c>
      <c r="G25" s="152">
        <f t="shared" si="2"/>
        <v>1.6282817431007857</v>
      </c>
    </row>
    <row r="26" spans="1:7" ht="12.75">
      <c r="A26" s="148" t="s">
        <v>433</v>
      </c>
      <c r="B26" s="154">
        <v>35.6</v>
      </c>
      <c r="C26" s="155" t="s">
        <v>261</v>
      </c>
      <c r="D26" s="151"/>
      <c r="E26" s="156" t="s">
        <v>434</v>
      </c>
      <c r="F26" s="149">
        <v>1683</v>
      </c>
      <c r="G26" s="152">
        <f t="shared" si="2"/>
        <v>5.650305512656953</v>
      </c>
    </row>
    <row r="27" spans="1:7" ht="12.75">
      <c r="A27" s="148"/>
      <c r="B27" s="149"/>
      <c r="C27" s="153"/>
      <c r="D27" s="151"/>
      <c r="E27" s="157" t="s">
        <v>435</v>
      </c>
      <c r="F27" s="149">
        <v>612</v>
      </c>
      <c r="G27" s="152">
        <f t="shared" si="2"/>
        <v>2.0546565500570737</v>
      </c>
    </row>
    <row r="28" spans="1:7" ht="12.75">
      <c r="A28" s="148" t="s">
        <v>262</v>
      </c>
      <c r="B28" s="149">
        <v>23124</v>
      </c>
      <c r="C28" s="150">
        <f aca="true" t="shared" si="3" ref="C28:C35">B28*100/B$7</f>
        <v>77.63378768548982</v>
      </c>
      <c r="D28" s="151"/>
      <c r="E28" s="151" t="s">
        <v>436</v>
      </c>
      <c r="F28" s="149">
        <v>70</v>
      </c>
      <c r="G28" s="152">
        <f t="shared" si="2"/>
        <v>0.23500973611763917</v>
      </c>
    </row>
    <row r="29" spans="1:7" ht="12.75">
      <c r="A29" s="148" t="s">
        <v>0</v>
      </c>
      <c r="B29" s="149">
        <v>11082</v>
      </c>
      <c r="C29" s="150">
        <f t="shared" si="3"/>
        <v>37.205398509366816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12042</v>
      </c>
      <c r="C30" s="150">
        <f t="shared" si="3"/>
        <v>40.42838917612301</v>
      </c>
      <c r="D30" s="151"/>
      <c r="E30" s="151" t="s">
        <v>3</v>
      </c>
      <c r="F30" s="149">
        <v>70</v>
      </c>
      <c r="G30" s="152">
        <f t="shared" si="2"/>
        <v>0.23500973611763917</v>
      </c>
    </row>
    <row r="31" spans="1:7" ht="12.75">
      <c r="A31" s="148" t="s">
        <v>4</v>
      </c>
      <c r="B31" s="149">
        <v>22039</v>
      </c>
      <c r="C31" s="150">
        <f t="shared" si="3"/>
        <v>73.99113677566642</v>
      </c>
      <c r="D31" s="151"/>
      <c r="E31" s="151"/>
      <c r="F31" s="141"/>
      <c r="G31" s="146"/>
    </row>
    <row r="32" spans="1:7" ht="12.75">
      <c r="A32" s="148" t="s">
        <v>5</v>
      </c>
      <c r="B32" s="149">
        <v>4786</v>
      </c>
      <c r="C32" s="150">
        <f t="shared" si="3"/>
        <v>16.067951386557443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4185</v>
      </c>
      <c r="C33" s="150">
        <f t="shared" si="3"/>
        <v>14.050224937890285</v>
      </c>
      <c r="D33" s="151"/>
      <c r="E33" s="143" t="s">
        <v>8</v>
      </c>
      <c r="F33" s="141">
        <v>11250</v>
      </c>
      <c r="G33" s="147">
        <v>100</v>
      </c>
    </row>
    <row r="34" spans="1:7" ht="12.75">
      <c r="A34" s="148" t="s">
        <v>0</v>
      </c>
      <c r="B34" s="149">
        <v>1551</v>
      </c>
      <c r="C34" s="150">
        <f t="shared" si="3"/>
        <v>5.207144295977976</v>
      </c>
      <c r="D34" s="151"/>
      <c r="E34" s="151" t="s">
        <v>9</v>
      </c>
      <c r="F34" s="149">
        <v>7426</v>
      </c>
      <c r="G34" s="152">
        <f aca="true" t="shared" si="4" ref="G34:G42">F34*100/F$33</f>
        <v>66.00888888888889</v>
      </c>
    </row>
    <row r="35" spans="1:7" ht="12.75">
      <c r="A35" s="148" t="s">
        <v>2</v>
      </c>
      <c r="B35" s="149">
        <v>2634</v>
      </c>
      <c r="C35" s="150">
        <f t="shared" si="3"/>
        <v>8.843080641912307</v>
      </c>
      <c r="D35" s="151"/>
      <c r="E35" s="151" t="s">
        <v>10</v>
      </c>
      <c r="F35" s="149">
        <v>3430</v>
      </c>
      <c r="G35" s="152">
        <f t="shared" si="4"/>
        <v>30.488888888888887</v>
      </c>
    </row>
    <row r="36" spans="1:7" ht="12.75">
      <c r="A36" s="148"/>
      <c r="B36" s="149"/>
      <c r="C36" s="153"/>
      <c r="D36" s="151"/>
      <c r="E36" s="151" t="s">
        <v>11</v>
      </c>
      <c r="F36" s="149">
        <v>5231</v>
      </c>
      <c r="G36" s="152">
        <f t="shared" si="4"/>
        <v>46.49777777777778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2538</v>
      </c>
      <c r="G37" s="152">
        <f t="shared" si="4"/>
        <v>22.56</v>
      </c>
    </row>
    <row r="38" spans="1:7" ht="12.75">
      <c r="A38" s="160" t="s">
        <v>13</v>
      </c>
      <c r="B38" s="149">
        <v>28658</v>
      </c>
      <c r="C38" s="150">
        <f aca="true" t="shared" si="5" ref="C38:C56">B38*100/B$7</f>
        <v>96.21298596656148</v>
      </c>
      <c r="D38" s="151"/>
      <c r="E38" s="151" t="s">
        <v>14</v>
      </c>
      <c r="F38" s="149">
        <v>1557</v>
      </c>
      <c r="G38" s="152">
        <f t="shared" si="4"/>
        <v>13.84</v>
      </c>
    </row>
    <row r="39" spans="1:7" ht="12.75">
      <c r="A39" s="148" t="s">
        <v>15</v>
      </c>
      <c r="B39" s="149">
        <v>24456</v>
      </c>
      <c r="C39" s="150">
        <f t="shared" si="5"/>
        <v>82.10568723561404</v>
      </c>
      <c r="D39" s="151"/>
      <c r="E39" s="151" t="s">
        <v>10</v>
      </c>
      <c r="F39" s="149">
        <v>689</v>
      </c>
      <c r="G39" s="152">
        <f t="shared" si="4"/>
        <v>6.124444444444444</v>
      </c>
    </row>
    <row r="40" spans="1:7" ht="12.75">
      <c r="A40" s="148" t="s">
        <v>16</v>
      </c>
      <c r="B40" s="149">
        <v>887</v>
      </c>
      <c r="C40" s="150">
        <f t="shared" si="5"/>
        <v>2.977909084804942</v>
      </c>
      <c r="D40" s="151"/>
      <c r="E40" s="151" t="s">
        <v>17</v>
      </c>
      <c r="F40" s="149">
        <v>3824</v>
      </c>
      <c r="G40" s="152">
        <f t="shared" si="4"/>
        <v>33.99111111111111</v>
      </c>
    </row>
    <row r="41" spans="1:7" ht="12.75">
      <c r="A41" s="148" t="s">
        <v>18</v>
      </c>
      <c r="B41" s="149">
        <v>99</v>
      </c>
      <c r="C41" s="150">
        <f t="shared" si="5"/>
        <v>0.3323709125092325</v>
      </c>
      <c r="D41" s="151"/>
      <c r="E41" s="151" t="s">
        <v>19</v>
      </c>
      <c r="F41" s="149">
        <v>3077</v>
      </c>
      <c r="G41" s="152">
        <f t="shared" si="4"/>
        <v>27.351111111111113</v>
      </c>
    </row>
    <row r="42" spans="1:7" ht="12.75">
      <c r="A42" s="148" t="s">
        <v>20</v>
      </c>
      <c r="B42" s="149">
        <v>800</v>
      </c>
      <c r="C42" s="150">
        <f t="shared" si="5"/>
        <v>2.685825555630162</v>
      </c>
      <c r="D42" s="151"/>
      <c r="E42" s="151" t="s">
        <v>21</v>
      </c>
      <c r="F42" s="149">
        <v>1373</v>
      </c>
      <c r="G42" s="152">
        <f t="shared" si="4"/>
        <v>12.204444444444444</v>
      </c>
    </row>
    <row r="43" spans="1:7" ht="12.75">
      <c r="A43" s="148" t="s">
        <v>22</v>
      </c>
      <c r="B43" s="149">
        <v>223</v>
      </c>
      <c r="C43" s="150">
        <f t="shared" si="5"/>
        <v>0.7486738736319076</v>
      </c>
      <c r="D43" s="151"/>
      <c r="E43" s="151"/>
      <c r="F43" s="149"/>
      <c r="G43" s="146"/>
    </row>
    <row r="44" spans="1:7" ht="12.75">
      <c r="A44" s="148" t="s">
        <v>23</v>
      </c>
      <c r="B44" s="149">
        <v>114</v>
      </c>
      <c r="C44" s="150">
        <f t="shared" si="5"/>
        <v>0.3827301416772981</v>
      </c>
      <c r="D44" s="151"/>
      <c r="E44" s="151" t="s">
        <v>24</v>
      </c>
      <c r="F44" s="149">
        <v>3748</v>
      </c>
      <c r="G44" s="161">
        <f>F44*100/F33</f>
        <v>33.315555555555555</v>
      </c>
    </row>
    <row r="45" spans="1:7" ht="12.75">
      <c r="A45" s="148" t="s">
        <v>25</v>
      </c>
      <c r="B45" s="149">
        <v>232</v>
      </c>
      <c r="C45" s="150">
        <f t="shared" si="5"/>
        <v>0.7788894111327469</v>
      </c>
      <c r="D45" s="151"/>
      <c r="E45" s="151" t="s">
        <v>26</v>
      </c>
      <c r="F45" s="149">
        <v>3242</v>
      </c>
      <c r="G45" s="161">
        <f>F45*100/F33</f>
        <v>28.817777777777778</v>
      </c>
    </row>
    <row r="46" spans="1:7" ht="12.75">
      <c r="A46" s="148" t="s">
        <v>27</v>
      </c>
      <c r="B46" s="149">
        <v>36</v>
      </c>
      <c r="C46" s="150">
        <f t="shared" si="5"/>
        <v>0.12086215000335729</v>
      </c>
      <c r="D46" s="151"/>
      <c r="E46" s="151"/>
      <c r="F46" s="149"/>
      <c r="G46" s="146"/>
    </row>
    <row r="47" spans="1:7" ht="12.75">
      <c r="A47" s="148" t="s">
        <v>28</v>
      </c>
      <c r="B47" s="149">
        <v>66</v>
      </c>
      <c r="C47" s="150">
        <f t="shared" si="5"/>
        <v>0.22158060833948834</v>
      </c>
      <c r="D47" s="151"/>
      <c r="E47" s="151" t="s">
        <v>29</v>
      </c>
      <c r="F47" s="162">
        <v>2.64</v>
      </c>
      <c r="G47" s="163" t="s">
        <v>261</v>
      </c>
    </row>
    <row r="48" spans="1:7" ht="12.75">
      <c r="A48" s="148" t="s">
        <v>30</v>
      </c>
      <c r="B48" s="149">
        <v>22</v>
      </c>
      <c r="C48" s="150">
        <f t="shared" si="5"/>
        <v>0.07386020277982945</v>
      </c>
      <c r="D48" s="151"/>
      <c r="E48" s="151" t="s">
        <v>31</v>
      </c>
      <c r="F48" s="162">
        <v>3.26</v>
      </c>
      <c r="G48" s="163" t="s">
        <v>261</v>
      </c>
    </row>
    <row r="49" spans="1:7" ht="14.25">
      <c r="A49" s="148" t="s">
        <v>32</v>
      </c>
      <c r="B49" s="149">
        <v>107</v>
      </c>
      <c r="C49" s="150">
        <f t="shared" si="5"/>
        <v>0.3592291680655341</v>
      </c>
      <c r="D49" s="151"/>
      <c r="E49" s="151"/>
      <c r="F49" s="141"/>
      <c r="G49" s="146"/>
    </row>
    <row r="50" spans="1:7" ht="12.75">
      <c r="A50" s="148" t="s">
        <v>33</v>
      </c>
      <c r="B50" s="149">
        <v>2</v>
      </c>
      <c r="C50" s="150">
        <f t="shared" si="5"/>
        <v>0.006714563889075404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0.003357281944537702</v>
      </c>
      <c r="D51" s="151"/>
      <c r="E51" s="143" t="s">
        <v>36</v>
      </c>
      <c r="F51" s="141">
        <v>11698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11250</v>
      </c>
      <c r="G52" s="152">
        <f>F52*100/F$51</f>
        <v>96.17028551889211</v>
      </c>
    </row>
    <row r="53" spans="1:7" ht="12.75">
      <c r="A53" s="148" t="s">
        <v>39</v>
      </c>
      <c r="B53" s="149">
        <v>1</v>
      </c>
      <c r="C53" s="150">
        <f t="shared" si="5"/>
        <v>0.003357281944537702</v>
      </c>
      <c r="D53" s="151"/>
      <c r="E53" s="151" t="s">
        <v>40</v>
      </c>
      <c r="F53" s="149">
        <v>448</v>
      </c>
      <c r="G53" s="152">
        <f>F53*100/F$51</f>
        <v>3.8297144811078816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30</v>
      </c>
      <c r="G54" s="152">
        <f>F54*100/F$51</f>
        <v>0.25645409471704567</v>
      </c>
    </row>
    <row r="55" spans="1:7" ht="12.75">
      <c r="A55" s="148" t="s">
        <v>43</v>
      </c>
      <c r="B55" s="149">
        <v>2414</v>
      </c>
      <c r="C55" s="150">
        <f t="shared" si="5"/>
        <v>8.104478614114013</v>
      </c>
      <c r="D55" s="151"/>
      <c r="E55" s="151"/>
      <c r="F55" s="149"/>
      <c r="G55" s="146"/>
    </row>
    <row r="56" spans="1:7" ht="12.75">
      <c r="A56" s="148" t="s">
        <v>44</v>
      </c>
      <c r="B56" s="149">
        <v>1128</v>
      </c>
      <c r="C56" s="150">
        <f t="shared" si="5"/>
        <v>3.787014033438528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2.9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25451</v>
      </c>
      <c r="C60" s="164">
        <f>B60*100/B7</f>
        <v>85.44618277042906</v>
      </c>
      <c r="D60" s="151"/>
      <c r="E60" s="143" t="s">
        <v>51</v>
      </c>
      <c r="F60" s="141">
        <v>11250</v>
      </c>
      <c r="G60" s="147">
        <v>100</v>
      </c>
    </row>
    <row r="61" spans="1:7" ht="12.75">
      <c r="A61" s="148" t="s">
        <v>52</v>
      </c>
      <c r="B61" s="149">
        <v>1184</v>
      </c>
      <c r="C61" s="164">
        <f>B61*100/B7</f>
        <v>3.9750218223326397</v>
      </c>
      <c r="D61" s="151"/>
      <c r="E61" s="151" t="s">
        <v>53</v>
      </c>
      <c r="F61" s="149">
        <v>4518</v>
      </c>
      <c r="G61" s="152">
        <f>F61*100/F$60</f>
        <v>40.16</v>
      </c>
    </row>
    <row r="62" spans="1:7" ht="12.75">
      <c r="A62" s="148" t="s">
        <v>54</v>
      </c>
      <c r="B62" s="149">
        <v>189</v>
      </c>
      <c r="C62" s="164">
        <f>B62*100/B7</f>
        <v>0.6345262875176257</v>
      </c>
      <c r="D62" s="151"/>
      <c r="E62" s="151" t="s">
        <v>55</v>
      </c>
      <c r="F62" s="149">
        <v>6732</v>
      </c>
      <c r="G62" s="152">
        <f>F62*100/F$60</f>
        <v>59.84</v>
      </c>
    </row>
    <row r="63" spans="1:7" ht="12.75">
      <c r="A63" s="148" t="s">
        <v>56</v>
      </c>
      <c r="B63" s="149">
        <v>924</v>
      </c>
      <c r="C63" s="164">
        <f>B63*100/B7</f>
        <v>3.102128516752837</v>
      </c>
      <c r="D63" s="151"/>
      <c r="E63" s="151"/>
      <c r="F63" s="149"/>
      <c r="G63" s="146"/>
    </row>
    <row r="64" spans="1:7" ht="12.75">
      <c r="A64" s="148" t="s">
        <v>57</v>
      </c>
      <c r="B64" s="149">
        <v>24</v>
      </c>
      <c r="C64" s="164">
        <f>B64*100/B7</f>
        <v>0.08057476666890485</v>
      </c>
      <c r="D64" s="151"/>
      <c r="E64" s="151" t="s">
        <v>58</v>
      </c>
      <c r="F64" s="162">
        <v>2.8</v>
      </c>
      <c r="G64" s="163" t="s">
        <v>261</v>
      </c>
    </row>
    <row r="65" spans="1:7" ht="13.5" thickBot="1">
      <c r="A65" s="167" t="s">
        <v>59</v>
      </c>
      <c r="B65" s="168">
        <v>3184</v>
      </c>
      <c r="C65" s="169">
        <f>B65*100/B7</f>
        <v>10.689585711408045</v>
      </c>
      <c r="D65" s="170"/>
      <c r="E65" s="170" t="s">
        <v>60</v>
      </c>
      <c r="F65" s="171">
        <v>2.54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29786</v>
      </c>
      <c r="G9" s="33">
        <f>(F9/F9)*100</f>
        <v>100</v>
      </c>
    </row>
    <row r="10" spans="1:7" ht="12.75">
      <c r="A10" s="29" t="s">
        <v>269</v>
      </c>
      <c r="B10" s="93">
        <v>7363</v>
      </c>
      <c r="C10" s="33">
        <f aca="true" t="shared" si="0" ref="C10:C15">(B10/$B$10)*100</f>
        <v>100</v>
      </c>
      <c r="E10" s="34" t="s">
        <v>270</v>
      </c>
      <c r="F10" s="97">
        <v>18150</v>
      </c>
      <c r="G10" s="84">
        <f aca="true" t="shared" si="1" ref="G10:G16">(F10/$F$9)*100</f>
        <v>60.934667293359304</v>
      </c>
    </row>
    <row r="11" spans="1:7" ht="12.75">
      <c r="A11" s="36" t="s">
        <v>271</v>
      </c>
      <c r="B11" s="98">
        <v>520</v>
      </c>
      <c r="C11" s="35">
        <f t="shared" si="0"/>
        <v>7.062338720630177</v>
      </c>
      <c r="E11" s="34" t="s">
        <v>272</v>
      </c>
      <c r="F11" s="97">
        <v>17436</v>
      </c>
      <c r="G11" s="84">
        <f t="shared" si="1"/>
        <v>58.53756798495938</v>
      </c>
    </row>
    <row r="12" spans="1:7" ht="12.75">
      <c r="A12" s="36" t="s">
        <v>273</v>
      </c>
      <c r="B12" s="98">
        <v>264</v>
      </c>
      <c r="C12" s="35">
        <f t="shared" si="0"/>
        <v>3.585495042781475</v>
      </c>
      <c r="E12" s="34" t="s">
        <v>274</v>
      </c>
      <c r="F12" s="97">
        <v>14036</v>
      </c>
      <c r="G12" s="84">
        <f t="shared" si="1"/>
        <v>47.12280937353119</v>
      </c>
    </row>
    <row r="13" spans="1:7" ht="12.75">
      <c r="A13" s="36" t="s">
        <v>275</v>
      </c>
      <c r="B13" s="98">
        <v>3270</v>
      </c>
      <c r="C13" s="35">
        <f t="shared" si="0"/>
        <v>44.41124541627054</v>
      </c>
      <c r="E13" s="34" t="s">
        <v>276</v>
      </c>
      <c r="F13" s="97">
        <v>3400</v>
      </c>
      <c r="G13" s="84">
        <f t="shared" si="1"/>
        <v>11.414758611428187</v>
      </c>
    </row>
    <row r="14" spans="1:7" ht="12.75">
      <c r="A14" s="36" t="s">
        <v>277</v>
      </c>
      <c r="B14" s="98">
        <v>1592</v>
      </c>
      <c r="C14" s="35">
        <f t="shared" si="0"/>
        <v>21.62162162162162</v>
      </c>
      <c r="E14" s="34" t="s">
        <v>166</v>
      </c>
      <c r="F14" s="97">
        <v>714</v>
      </c>
      <c r="G14" s="84">
        <f t="shared" si="1"/>
        <v>2.3970993083999197</v>
      </c>
    </row>
    <row r="15" spans="1:7" ht="12.75">
      <c r="A15" s="36" t="s">
        <v>324</v>
      </c>
      <c r="B15" s="97">
        <v>1717</v>
      </c>
      <c r="C15" s="35">
        <f t="shared" si="0"/>
        <v>23.319299198696182</v>
      </c>
      <c r="E15" s="34" t="s">
        <v>278</v>
      </c>
      <c r="F15" s="97">
        <v>11636</v>
      </c>
      <c r="G15" s="84">
        <f t="shared" si="1"/>
        <v>39.0653327066407</v>
      </c>
    </row>
    <row r="16" spans="1:7" ht="12.75">
      <c r="A16" s="36"/>
      <c r="B16" s="93" t="s">
        <v>250</v>
      </c>
      <c r="C16" s="10"/>
      <c r="E16" s="34" t="s">
        <v>279</v>
      </c>
      <c r="F16" s="98">
        <v>5788</v>
      </c>
      <c r="G16" s="84">
        <f t="shared" si="1"/>
        <v>19.43194789498422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4369</v>
      </c>
      <c r="G17" s="84">
        <f>(F17/$F$9)*100</f>
        <v>14.667964815685222</v>
      </c>
    </row>
    <row r="18" spans="1:7" ht="12.75">
      <c r="A18" s="29" t="s">
        <v>282</v>
      </c>
      <c r="B18" s="93">
        <v>20271</v>
      </c>
      <c r="C18" s="33">
        <f>(B18/$B$18)*100</f>
        <v>100</v>
      </c>
      <c r="E18" s="34" t="s">
        <v>283</v>
      </c>
      <c r="F18" s="97">
        <v>7267</v>
      </c>
      <c r="G18" s="84">
        <f>(F18/$F$9)*100</f>
        <v>24.397367890955483</v>
      </c>
    </row>
    <row r="19" spans="1:7" ht="12.75">
      <c r="A19" s="36" t="s">
        <v>284</v>
      </c>
      <c r="B19" s="97">
        <v>2736</v>
      </c>
      <c r="C19" s="84">
        <f aca="true" t="shared" si="2" ref="C19:C25">(B19/$B$18)*100</f>
        <v>13.49711410389226</v>
      </c>
      <c r="E19" s="34"/>
      <c r="F19" s="97" t="s">
        <v>250</v>
      </c>
      <c r="G19" s="84"/>
    </row>
    <row r="20" spans="1:7" ht="12.75">
      <c r="A20" s="36" t="s">
        <v>285</v>
      </c>
      <c r="B20" s="97">
        <v>3275</v>
      </c>
      <c r="C20" s="84">
        <f t="shared" si="2"/>
        <v>16.156085047604954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7344</v>
      </c>
      <c r="C21" s="84">
        <f t="shared" si="2"/>
        <v>36.22909575255291</v>
      </c>
      <c r="E21" s="38" t="s">
        <v>167</v>
      </c>
      <c r="F21" s="80">
        <v>11636</v>
      </c>
      <c r="G21" s="33">
        <f>(F21/F21)*100</f>
        <v>100</v>
      </c>
    </row>
    <row r="22" spans="1:7" ht="12.75">
      <c r="A22" s="36" t="s">
        <v>302</v>
      </c>
      <c r="B22" s="97">
        <v>3042</v>
      </c>
      <c r="C22" s="84">
        <f t="shared" si="2"/>
        <v>15.006659760248631</v>
      </c>
      <c r="E22" s="34" t="s">
        <v>303</v>
      </c>
      <c r="F22" s="97">
        <v>7415</v>
      </c>
      <c r="G22" s="84">
        <f aca="true" t="shared" si="3" ref="G22:G27">(F22/$F$21)*100</f>
        <v>63.72464764523892</v>
      </c>
    </row>
    <row r="23" spans="1:7" ht="12.75">
      <c r="A23" s="36" t="s">
        <v>304</v>
      </c>
      <c r="B23" s="97">
        <v>1035</v>
      </c>
      <c r="C23" s="84">
        <f t="shared" si="2"/>
        <v>5.105816190617138</v>
      </c>
      <c r="E23" s="34" t="s">
        <v>305</v>
      </c>
      <c r="F23" s="97">
        <v>990</v>
      </c>
      <c r="G23" s="84">
        <f t="shared" si="3"/>
        <v>8.508078377449294</v>
      </c>
    </row>
    <row r="24" spans="1:7" ht="12.75">
      <c r="A24" s="36" t="s">
        <v>306</v>
      </c>
      <c r="B24" s="97">
        <v>2074</v>
      </c>
      <c r="C24" s="84">
        <f t="shared" si="2"/>
        <v>10.231365004193183</v>
      </c>
      <c r="E24" s="34" t="s">
        <v>307</v>
      </c>
      <c r="F24" s="97">
        <v>149</v>
      </c>
      <c r="G24" s="84">
        <f t="shared" si="3"/>
        <v>1.2805087658989345</v>
      </c>
    </row>
    <row r="25" spans="1:7" ht="12.75">
      <c r="A25" s="36" t="s">
        <v>308</v>
      </c>
      <c r="B25" s="97">
        <v>765</v>
      </c>
      <c r="C25" s="84">
        <f t="shared" si="2"/>
        <v>3.773864140890928</v>
      </c>
      <c r="E25" s="34" t="s">
        <v>309</v>
      </c>
      <c r="F25" s="97">
        <v>6</v>
      </c>
      <c r="G25" s="84">
        <f t="shared" si="3"/>
        <v>0.051564111378480576</v>
      </c>
    </row>
    <row r="26" spans="1:7" ht="12.75">
      <c r="A26" s="36"/>
      <c r="B26" s="93" t="s">
        <v>250</v>
      </c>
      <c r="C26" s="35"/>
      <c r="E26" s="34" t="s">
        <v>310</v>
      </c>
      <c r="F26" s="97">
        <v>3057</v>
      </c>
      <c r="G26" s="84">
        <f t="shared" si="3"/>
        <v>26.271914747335856</v>
      </c>
    </row>
    <row r="27" spans="1:7" ht="12.75">
      <c r="A27" s="36" t="s">
        <v>311</v>
      </c>
      <c r="B27" s="107">
        <v>70.3</v>
      </c>
      <c r="C27" s="37" t="s">
        <v>261</v>
      </c>
      <c r="E27" s="34" t="s">
        <v>312</v>
      </c>
      <c r="F27" s="97">
        <v>19</v>
      </c>
      <c r="G27" s="84">
        <f t="shared" si="3"/>
        <v>0.16328635269852182</v>
      </c>
    </row>
    <row r="28" spans="1:7" ht="12.75">
      <c r="A28" s="36" t="s">
        <v>313</v>
      </c>
      <c r="B28" s="107">
        <v>14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28056</v>
      </c>
      <c r="G30" s="33">
        <f>(F30/F30)*100</f>
        <v>100</v>
      </c>
      <c r="J30" s="39"/>
    </row>
    <row r="31" spans="1:10" ht="12.75">
      <c r="A31" s="95" t="s">
        <v>296</v>
      </c>
      <c r="B31" s="93">
        <v>24212</v>
      </c>
      <c r="C31" s="33">
        <f>(B31/$B$31)*100</f>
        <v>100</v>
      </c>
      <c r="E31" s="34" t="s">
        <v>317</v>
      </c>
      <c r="F31" s="97">
        <v>12393</v>
      </c>
      <c r="G31" s="101">
        <f>(F31/$F$30)*100</f>
        <v>44.17236954662104</v>
      </c>
      <c r="J31" s="39"/>
    </row>
    <row r="32" spans="1:10" ht="12.75">
      <c r="A32" s="36" t="s">
        <v>318</v>
      </c>
      <c r="B32" s="97">
        <v>7460</v>
      </c>
      <c r="C32" s="10">
        <f>(B32/$B$31)*100</f>
        <v>30.811168015859902</v>
      </c>
      <c r="E32" s="34" t="s">
        <v>319</v>
      </c>
      <c r="F32" s="97">
        <v>15663</v>
      </c>
      <c r="G32" s="101">
        <f aca="true" t="shared" si="4" ref="G32:G39">(F32/$F$30)*100</f>
        <v>55.82763045337895</v>
      </c>
      <c r="J32" s="39"/>
    </row>
    <row r="33" spans="1:10" ht="12.75">
      <c r="A33" s="36" t="s">
        <v>320</v>
      </c>
      <c r="B33" s="97">
        <v>12149</v>
      </c>
      <c r="C33" s="10">
        <f aca="true" t="shared" si="5" ref="C33:C38">(B33/$B$31)*100</f>
        <v>50.17759788534612</v>
      </c>
      <c r="E33" s="34" t="s">
        <v>321</v>
      </c>
      <c r="F33" s="97">
        <v>7980</v>
      </c>
      <c r="G33" s="101">
        <f t="shared" si="4"/>
        <v>28.443113772455092</v>
      </c>
      <c r="J33" s="39"/>
    </row>
    <row r="34" spans="1:7" ht="12.75">
      <c r="A34" s="36" t="s">
        <v>322</v>
      </c>
      <c r="B34" s="97">
        <v>612</v>
      </c>
      <c r="C34" s="10">
        <f t="shared" si="5"/>
        <v>2.527672228646952</v>
      </c>
      <c r="E34" s="34" t="s">
        <v>323</v>
      </c>
      <c r="F34" s="97">
        <v>5072</v>
      </c>
      <c r="G34" s="101">
        <f t="shared" si="4"/>
        <v>18.078129455374963</v>
      </c>
    </row>
    <row r="35" spans="1:7" ht="12.75">
      <c r="A35" s="36" t="s">
        <v>325</v>
      </c>
      <c r="B35" s="97">
        <v>2078</v>
      </c>
      <c r="C35" s="10">
        <f t="shared" si="5"/>
        <v>8.58252106393524</v>
      </c>
      <c r="E35" s="34" t="s">
        <v>321</v>
      </c>
      <c r="F35" s="97">
        <v>2238</v>
      </c>
      <c r="G35" s="101">
        <f t="shared" si="4"/>
        <v>7.976903336184773</v>
      </c>
    </row>
    <row r="36" spans="1:7" ht="12.75">
      <c r="A36" s="36" t="s">
        <v>297</v>
      </c>
      <c r="B36" s="97">
        <v>1721</v>
      </c>
      <c r="C36" s="10">
        <f t="shared" si="5"/>
        <v>7.108045597224518</v>
      </c>
      <c r="E36" s="34" t="s">
        <v>327</v>
      </c>
      <c r="F36" s="97">
        <v>9512</v>
      </c>
      <c r="G36" s="101">
        <f t="shared" si="4"/>
        <v>33.903621328771024</v>
      </c>
    </row>
    <row r="37" spans="1:7" ht="12.75">
      <c r="A37" s="36" t="s">
        <v>326</v>
      </c>
      <c r="B37" s="97">
        <v>1913</v>
      </c>
      <c r="C37" s="10">
        <f t="shared" si="5"/>
        <v>7.901040806211795</v>
      </c>
      <c r="E37" s="34" t="s">
        <v>321</v>
      </c>
      <c r="F37" s="97">
        <v>5219</v>
      </c>
      <c r="G37" s="101">
        <f t="shared" si="4"/>
        <v>18.602081551183346</v>
      </c>
    </row>
    <row r="38" spans="1:7" ht="12.75">
      <c r="A38" s="36" t="s">
        <v>297</v>
      </c>
      <c r="B38" s="97">
        <v>1105</v>
      </c>
      <c r="C38" s="10">
        <f t="shared" si="5"/>
        <v>4.563852635056997</v>
      </c>
      <c r="E38" s="34" t="s">
        <v>259</v>
      </c>
      <c r="F38" s="97">
        <v>465</v>
      </c>
      <c r="G38" s="101">
        <f t="shared" si="4"/>
        <v>1.657399486740804</v>
      </c>
    </row>
    <row r="39" spans="1:7" ht="12.75">
      <c r="A39" s="36"/>
      <c r="B39" s="97" t="s">
        <v>250</v>
      </c>
      <c r="C39" s="10"/>
      <c r="E39" s="34" t="s">
        <v>321</v>
      </c>
      <c r="F39" s="97">
        <v>245</v>
      </c>
      <c r="G39" s="101">
        <f t="shared" si="4"/>
        <v>0.873253493013972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621</v>
      </c>
      <c r="C42" s="33">
        <f>(B42/$B$42)*100</f>
        <v>100</v>
      </c>
      <c r="E42" s="31" t="s">
        <v>268</v>
      </c>
      <c r="F42" s="80">
        <v>29786</v>
      </c>
      <c r="G42" s="99">
        <f>(F42/$F$42)*100</f>
        <v>100</v>
      </c>
      <c r="I42" s="39"/>
    </row>
    <row r="43" spans="1:7" ht="12.75">
      <c r="A43" s="36" t="s">
        <v>301</v>
      </c>
      <c r="B43" s="98">
        <v>139</v>
      </c>
      <c r="C43" s="102">
        <f>(B43/$B$42)*100</f>
        <v>22.383252818035427</v>
      </c>
      <c r="E43" s="60" t="s">
        <v>168</v>
      </c>
      <c r="F43" s="120">
        <v>32462</v>
      </c>
      <c r="G43" s="106">
        <f aca="true" t="shared" si="6" ref="G43:G71">(F43/$F$42)*100</f>
        <v>108.98408648358289</v>
      </c>
    </row>
    <row r="44" spans="1:7" ht="12.75">
      <c r="A44" s="36"/>
      <c r="B44" s="93" t="s">
        <v>250</v>
      </c>
      <c r="C44" s="10"/>
      <c r="E44" s="1" t="s">
        <v>329</v>
      </c>
      <c r="F44" s="97">
        <v>676</v>
      </c>
      <c r="G44" s="101">
        <f t="shared" si="6"/>
        <v>2.269522594507487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264</v>
      </c>
      <c r="G45" s="101">
        <f t="shared" si="6"/>
        <v>0.8863224333579534</v>
      </c>
    </row>
    <row r="46" spans="1:7" ht="12.75">
      <c r="A46" s="29" t="s">
        <v>331</v>
      </c>
      <c r="B46" s="93">
        <v>23108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0.09064661250251796</v>
      </c>
    </row>
    <row r="47" spans="1:7" ht="12.75">
      <c r="A47" s="36" t="s">
        <v>333</v>
      </c>
      <c r="B47" s="97">
        <v>1704</v>
      </c>
      <c r="C47" s="10">
        <f>(B47/$B$46)*100</f>
        <v>7.374069586290462</v>
      </c>
      <c r="E47" s="1" t="s">
        <v>334</v>
      </c>
      <c r="F47" s="97">
        <v>457</v>
      </c>
      <c r="G47" s="101">
        <f t="shared" si="6"/>
        <v>1.53427784865373</v>
      </c>
    </row>
    <row r="48" spans="1:7" ht="12.75">
      <c r="A48" s="36"/>
      <c r="B48" s="93" t="s">
        <v>250</v>
      </c>
      <c r="C48" s="10"/>
      <c r="E48" s="1" t="s">
        <v>335</v>
      </c>
      <c r="F48" s="97">
        <v>490</v>
      </c>
      <c r="G48" s="101">
        <f t="shared" si="6"/>
        <v>1.6450681528234743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267</v>
      </c>
      <c r="G49" s="101">
        <f t="shared" si="6"/>
        <v>0.8963942791915666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0.157792251393272</v>
      </c>
    </row>
    <row r="51" spans="1:7" ht="12.75">
      <c r="A51" s="5" t="s">
        <v>338</v>
      </c>
      <c r="B51" s="93">
        <v>5885</v>
      </c>
      <c r="C51" s="33">
        <f>(B51/$B$51)*100</f>
        <v>100</v>
      </c>
      <c r="E51" s="1" t="s">
        <v>339</v>
      </c>
      <c r="F51" s="97">
        <v>1624</v>
      </c>
      <c r="G51" s="101">
        <f t="shared" si="6"/>
        <v>5.452225877929228</v>
      </c>
    </row>
    <row r="52" spans="1:7" ht="12.75">
      <c r="A52" s="4" t="s">
        <v>340</v>
      </c>
      <c r="B52" s="98">
        <v>472</v>
      </c>
      <c r="C52" s="10">
        <f>(B52/$B$51)*100</f>
        <v>8.020390824129143</v>
      </c>
      <c r="E52" s="1" t="s">
        <v>341</v>
      </c>
      <c r="F52" s="97">
        <v>276</v>
      </c>
      <c r="G52" s="101">
        <f t="shared" si="6"/>
        <v>0.9266098166924058</v>
      </c>
    </row>
    <row r="53" spans="1:7" ht="12.75">
      <c r="A53" s="4"/>
      <c r="B53" s="93" t="s">
        <v>250</v>
      </c>
      <c r="C53" s="10"/>
      <c r="E53" s="1" t="s">
        <v>342</v>
      </c>
      <c r="F53" s="97">
        <v>432</v>
      </c>
      <c r="G53" s="101">
        <f t="shared" si="6"/>
        <v>1.4503458000402873</v>
      </c>
    </row>
    <row r="54" spans="1:7" ht="14.25">
      <c r="A54" s="5" t="s">
        <v>343</v>
      </c>
      <c r="B54" s="93">
        <v>18077</v>
      </c>
      <c r="C54" s="33">
        <f>(B54/$B$54)*100</f>
        <v>100</v>
      </c>
      <c r="E54" s="1" t="s">
        <v>201</v>
      </c>
      <c r="F54" s="97">
        <v>2002</v>
      </c>
      <c r="G54" s="101">
        <f t="shared" si="6"/>
        <v>6.72127845296448</v>
      </c>
    </row>
    <row r="55" spans="1:7" ht="12.75">
      <c r="A55" s="4" t="s">
        <v>340</v>
      </c>
      <c r="B55" s="98">
        <v>5134</v>
      </c>
      <c r="C55" s="10">
        <f>(B55/$B$54)*100</f>
        <v>28.400730209658683</v>
      </c>
      <c r="E55" s="1" t="s">
        <v>344</v>
      </c>
      <c r="F55" s="97">
        <v>5794</v>
      </c>
      <c r="G55" s="101">
        <f t="shared" si="6"/>
        <v>19.452091586651445</v>
      </c>
    </row>
    <row r="56" spans="1:7" ht="12.75">
      <c r="A56" s="4" t="s">
        <v>345</v>
      </c>
      <c r="B56" s="119">
        <v>69.7</v>
      </c>
      <c r="C56" s="37" t="s">
        <v>261</v>
      </c>
      <c r="E56" s="1" t="s">
        <v>346</v>
      </c>
      <c r="F56" s="97">
        <v>38</v>
      </c>
      <c r="G56" s="101">
        <f t="shared" si="6"/>
        <v>0.1275767138924327</v>
      </c>
    </row>
    <row r="57" spans="1:7" ht="12.75">
      <c r="A57" s="4" t="s">
        <v>347</v>
      </c>
      <c r="B57" s="98">
        <v>12943</v>
      </c>
      <c r="C57" s="10">
        <f>(B57/$B$54)*100</f>
        <v>71.59926979034131</v>
      </c>
      <c r="E57" s="1" t="s">
        <v>348</v>
      </c>
      <c r="F57" s="97">
        <v>17</v>
      </c>
      <c r="G57" s="101">
        <f t="shared" si="6"/>
        <v>0.05707379305714094</v>
      </c>
    </row>
    <row r="58" spans="1:7" ht="12.75">
      <c r="A58" s="4" t="s">
        <v>345</v>
      </c>
      <c r="B58" s="119">
        <v>74</v>
      </c>
      <c r="C58" s="37" t="s">
        <v>261</v>
      </c>
      <c r="E58" s="1" t="s">
        <v>349</v>
      </c>
      <c r="F58" s="97">
        <v>7431</v>
      </c>
      <c r="G58" s="101">
        <f t="shared" si="6"/>
        <v>24.947962129859665</v>
      </c>
    </row>
    <row r="59" spans="1:7" ht="12.75">
      <c r="A59" s="4"/>
      <c r="B59" s="93" t="s">
        <v>250</v>
      </c>
      <c r="C59" s="10"/>
      <c r="E59" s="1" t="s">
        <v>350</v>
      </c>
      <c r="F59" s="97">
        <v>315</v>
      </c>
      <c r="G59" s="101">
        <f t="shared" si="6"/>
        <v>1.0575438125293763</v>
      </c>
    </row>
    <row r="60" spans="1:7" ht="12.75">
      <c r="A60" s="5" t="s">
        <v>351</v>
      </c>
      <c r="B60" s="93">
        <v>4087</v>
      </c>
      <c r="C60" s="33">
        <f>(B60/$B$60)*100</f>
        <v>100</v>
      </c>
      <c r="E60" s="1" t="s">
        <v>352</v>
      </c>
      <c r="F60" s="97">
        <v>630</v>
      </c>
      <c r="G60" s="101">
        <f t="shared" si="6"/>
        <v>2.1150876250587527</v>
      </c>
    </row>
    <row r="61" spans="1:7" ht="12.75">
      <c r="A61" s="4" t="s">
        <v>340</v>
      </c>
      <c r="B61" s="97">
        <v>1862</v>
      </c>
      <c r="C61" s="10">
        <f>(B61/$B$60)*100</f>
        <v>45.55908979691705</v>
      </c>
      <c r="E61" s="1" t="s">
        <v>353</v>
      </c>
      <c r="F61" s="97">
        <v>44</v>
      </c>
      <c r="G61" s="101">
        <f t="shared" si="6"/>
        <v>0.1477204055596589</v>
      </c>
    </row>
    <row r="62" spans="1:7" ht="12.75">
      <c r="A62" s="4"/>
      <c r="B62" s="93" t="s">
        <v>250</v>
      </c>
      <c r="C62" s="10"/>
      <c r="E62" s="1" t="s">
        <v>354</v>
      </c>
      <c r="F62" s="97">
        <v>156</v>
      </c>
      <c r="G62" s="101">
        <f t="shared" si="6"/>
        <v>0.5237359833478816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523</v>
      </c>
      <c r="G63" s="101">
        <f t="shared" si="6"/>
        <v>1.7558584569932183</v>
      </c>
    </row>
    <row r="64" spans="1:7" ht="12.75">
      <c r="A64" s="29" t="s">
        <v>357</v>
      </c>
      <c r="B64" s="93">
        <v>28056</v>
      </c>
      <c r="C64" s="33">
        <f>(B64/$B$64)*100</f>
        <v>100</v>
      </c>
      <c r="E64" s="1" t="s">
        <v>358</v>
      </c>
      <c r="F64" s="97">
        <v>50</v>
      </c>
      <c r="G64" s="101">
        <f t="shared" si="6"/>
        <v>0.1678640972268851</v>
      </c>
    </row>
    <row r="65" spans="1:7" ht="12.75">
      <c r="A65" s="4" t="s">
        <v>256</v>
      </c>
      <c r="B65" s="97">
        <v>15466</v>
      </c>
      <c r="C65" s="10">
        <f>(B65/$B$64)*100</f>
        <v>55.1254633589963</v>
      </c>
      <c r="E65" s="1" t="s">
        <v>359</v>
      </c>
      <c r="F65" s="97">
        <v>24</v>
      </c>
      <c r="G65" s="101">
        <f t="shared" si="6"/>
        <v>0.08057476666890485</v>
      </c>
    </row>
    <row r="66" spans="1:7" ht="12.75">
      <c r="A66" s="4" t="s">
        <v>257</v>
      </c>
      <c r="B66" s="97">
        <v>10424</v>
      </c>
      <c r="C66" s="10">
        <f aca="true" t="shared" si="7" ref="C66:C71">(B66/$B$64)*100</f>
        <v>37.15426290276589</v>
      </c>
      <c r="E66" s="1" t="s">
        <v>360</v>
      </c>
      <c r="F66" s="97">
        <v>92</v>
      </c>
      <c r="G66" s="101">
        <f t="shared" si="6"/>
        <v>0.3088699388974686</v>
      </c>
    </row>
    <row r="67" spans="1:7" ht="12.75">
      <c r="A67" s="4" t="s">
        <v>361</v>
      </c>
      <c r="B67" s="97">
        <v>6437</v>
      </c>
      <c r="C67" s="10">
        <f t="shared" si="7"/>
        <v>22.94339891645281</v>
      </c>
      <c r="E67" s="1" t="s">
        <v>362</v>
      </c>
      <c r="F67" s="97">
        <v>410</v>
      </c>
      <c r="G67" s="101">
        <f t="shared" si="6"/>
        <v>1.376485597260458</v>
      </c>
    </row>
    <row r="68" spans="1:7" ht="12.75">
      <c r="A68" s="4" t="s">
        <v>363</v>
      </c>
      <c r="B68" s="97">
        <v>3987</v>
      </c>
      <c r="C68" s="10">
        <f t="shared" si="7"/>
        <v>14.210863986313088</v>
      </c>
      <c r="E68" s="1" t="s">
        <v>364</v>
      </c>
      <c r="F68" s="97">
        <v>785</v>
      </c>
      <c r="G68" s="101">
        <f t="shared" si="6"/>
        <v>2.6354663264620966</v>
      </c>
    </row>
    <row r="69" spans="1:7" ht="12.75">
      <c r="A69" s="4" t="s">
        <v>365</v>
      </c>
      <c r="B69" s="97">
        <v>2970</v>
      </c>
      <c r="C69" s="10">
        <f t="shared" si="7"/>
        <v>10.585970915312233</v>
      </c>
      <c r="E69" s="1" t="s">
        <v>366</v>
      </c>
      <c r="F69" s="97">
        <v>20</v>
      </c>
      <c r="G69" s="101">
        <f t="shared" si="6"/>
        <v>0.06714563889075405</v>
      </c>
    </row>
    <row r="70" spans="1:7" ht="12.75">
      <c r="A70" s="4" t="s">
        <v>367</v>
      </c>
      <c r="B70" s="97">
        <v>1017</v>
      </c>
      <c r="C70" s="10">
        <f t="shared" si="7"/>
        <v>3.6248930710008556</v>
      </c>
      <c r="E70" s="1" t="s">
        <v>368</v>
      </c>
      <c r="F70" s="97">
        <v>197</v>
      </c>
      <c r="G70" s="101">
        <f t="shared" si="6"/>
        <v>0.6613845430739274</v>
      </c>
    </row>
    <row r="71" spans="1:7" ht="13.5" thickBot="1">
      <c r="A71" s="7" t="s">
        <v>258</v>
      </c>
      <c r="B71" s="103">
        <v>2166</v>
      </c>
      <c r="C71" s="40">
        <f t="shared" si="7"/>
        <v>7.720273738237809</v>
      </c>
      <c r="D71" s="41"/>
      <c r="E71" s="9" t="s">
        <v>369</v>
      </c>
      <c r="F71" s="103">
        <v>9374</v>
      </c>
      <c r="G71" s="104">
        <f t="shared" si="6"/>
        <v>31.471160948096422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23824</v>
      </c>
      <c r="C9" s="81">
        <f>(B9/$B$9)*100</f>
        <v>100</v>
      </c>
      <c r="D9" s="65"/>
      <c r="E9" s="79" t="s">
        <v>381</v>
      </c>
      <c r="F9" s="80">
        <v>11218</v>
      </c>
      <c r="G9" s="81">
        <f>(F9/$F$9)*100</f>
        <v>100</v>
      </c>
    </row>
    <row r="10" spans="1:7" ht="12.75">
      <c r="A10" s="82" t="s">
        <v>382</v>
      </c>
      <c r="B10" s="97">
        <v>15601</v>
      </c>
      <c r="C10" s="105">
        <f>(B10/$B$9)*100</f>
        <v>65.48438549361988</v>
      </c>
      <c r="D10" s="65"/>
      <c r="E10" s="78" t="s">
        <v>383</v>
      </c>
      <c r="F10" s="97">
        <v>838</v>
      </c>
      <c r="G10" s="105">
        <f aca="true" t="shared" si="0" ref="G10:G19">(F10/$F$9)*100</f>
        <v>7.4701372793724365</v>
      </c>
    </row>
    <row r="11" spans="1:7" ht="12.75">
      <c r="A11" s="82" t="s">
        <v>384</v>
      </c>
      <c r="B11" s="97">
        <v>15594</v>
      </c>
      <c r="C11" s="105">
        <f aca="true" t="shared" si="1" ref="C11:C16">(B11/$B$9)*100</f>
        <v>65.45500335795836</v>
      </c>
      <c r="D11" s="65"/>
      <c r="E11" s="78" t="s">
        <v>385</v>
      </c>
      <c r="F11" s="97">
        <v>828</v>
      </c>
      <c r="G11" s="105">
        <f t="shared" si="0"/>
        <v>7.380994829737922</v>
      </c>
    </row>
    <row r="12" spans="1:7" ht="12.75">
      <c r="A12" s="82" t="s">
        <v>386</v>
      </c>
      <c r="B12" s="97">
        <v>14412</v>
      </c>
      <c r="C12" s="105">
        <f>(B12/$B$9)*100</f>
        <v>60.4936198791135</v>
      </c>
      <c r="D12" s="65"/>
      <c r="E12" s="78" t="s">
        <v>387</v>
      </c>
      <c r="F12" s="97">
        <v>1501</v>
      </c>
      <c r="G12" s="105">
        <f t="shared" si="0"/>
        <v>13.380281690140844</v>
      </c>
    </row>
    <row r="13" spans="1:7" ht="12.75">
      <c r="A13" s="82" t="s">
        <v>388</v>
      </c>
      <c r="B13" s="97">
        <v>1182</v>
      </c>
      <c r="C13" s="105">
        <f>(B13/$B$9)*100</f>
        <v>4.961383478844862</v>
      </c>
      <c r="D13" s="65"/>
      <c r="E13" s="78" t="s">
        <v>389</v>
      </c>
      <c r="F13" s="97">
        <v>1223</v>
      </c>
      <c r="G13" s="105">
        <f t="shared" si="0"/>
        <v>10.902121590301302</v>
      </c>
    </row>
    <row r="14" spans="1:7" ht="12.75">
      <c r="A14" s="82" t="s">
        <v>390</v>
      </c>
      <c r="B14" s="108">
        <v>7.6</v>
      </c>
      <c r="C14" s="111" t="s">
        <v>261</v>
      </c>
      <c r="D14" s="65"/>
      <c r="E14" s="78" t="s">
        <v>391</v>
      </c>
      <c r="F14" s="97">
        <v>2053</v>
      </c>
      <c r="G14" s="105">
        <f t="shared" si="0"/>
        <v>18.300944909966127</v>
      </c>
    </row>
    <row r="15" spans="1:7" ht="12.75">
      <c r="A15" s="82" t="s">
        <v>392</v>
      </c>
      <c r="B15" s="108">
        <v>7</v>
      </c>
      <c r="C15" s="105">
        <f t="shared" si="1"/>
        <v>0.029382135661517796</v>
      </c>
      <c r="D15" s="65"/>
      <c r="E15" s="78" t="s">
        <v>393</v>
      </c>
      <c r="F15" s="97">
        <v>2441</v>
      </c>
      <c r="G15" s="105">
        <f t="shared" si="0"/>
        <v>21.759671955785347</v>
      </c>
    </row>
    <row r="16" spans="1:7" ht="12.75">
      <c r="A16" s="82" t="s">
        <v>67</v>
      </c>
      <c r="B16" s="97">
        <v>8223</v>
      </c>
      <c r="C16" s="105">
        <f t="shared" si="1"/>
        <v>34.51561450638012</v>
      </c>
      <c r="D16" s="65"/>
      <c r="E16" s="78" t="s">
        <v>68</v>
      </c>
      <c r="F16" s="97">
        <v>1274</v>
      </c>
      <c r="G16" s="105">
        <f t="shared" si="0"/>
        <v>11.356748083437333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843</v>
      </c>
      <c r="G17" s="105">
        <f t="shared" si="0"/>
        <v>7.514708504189695</v>
      </c>
    </row>
    <row r="18" spans="1:7" ht="12.75">
      <c r="A18" s="77" t="s">
        <v>70</v>
      </c>
      <c r="B18" s="80">
        <v>12355</v>
      </c>
      <c r="C18" s="81">
        <f>(B18/$B$18)*100</f>
        <v>100</v>
      </c>
      <c r="D18" s="65"/>
      <c r="E18" s="78" t="s">
        <v>170</v>
      </c>
      <c r="F18" s="97">
        <v>138</v>
      </c>
      <c r="G18" s="105">
        <f t="shared" si="0"/>
        <v>1.2301658049563202</v>
      </c>
    </row>
    <row r="19" spans="1:9" ht="12.75">
      <c r="A19" s="82" t="s">
        <v>382</v>
      </c>
      <c r="B19" s="97">
        <v>7262</v>
      </c>
      <c r="C19" s="105">
        <f>(B19/$B$18)*100</f>
        <v>58.77782274382841</v>
      </c>
      <c r="D19" s="65"/>
      <c r="E19" s="78" t="s">
        <v>169</v>
      </c>
      <c r="F19" s="98">
        <v>79</v>
      </c>
      <c r="G19" s="105">
        <f t="shared" si="0"/>
        <v>0.7042253521126761</v>
      </c>
      <c r="I19" s="116"/>
    </row>
    <row r="20" spans="1:7" ht="12.75">
      <c r="A20" s="82" t="s">
        <v>384</v>
      </c>
      <c r="B20" s="97">
        <v>7262</v>
      </c>
      <c r="C20" s="105">
        <f>(B20/$B$18)*100</f>
        <v>58.77782274382841</v>
      </c>
      <c r="D20" s="65"/>
      <c r="E20" s="78" t="s">
        <v>71</v>
      </c>
      <c r="F20" s="97">
        <v>42748</v>
      </c>
      <c r="G20" s="111" t="s">
        <v>261</v>
      </c>
    </row>
    <row r="21" spans="1:7" ht="12.75">
      <c r="A21" s="82" t="s">
        <v>386</v>
      </c>
      <c r="B21" s="97">
        <v>6629</v>
      </c>
      <c r="C21" s="105">
        <f>(B21/$B$18)*100</f>
        <v>53.65439093484419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8917</v>
      </c>
      <c r="G22" s="105">
        <f>(F22/$F$9)*100</f>
        <v>79.48832233909788</v>
      </c>
    </row>
    <row r="23" spans="1:7" ht="12.75">
      <c r="A23" s="77" t="s">
        <v>73</v>
      </c>
      <c r="B23" s="80">
        <v>1926</v>
      </c>
      <c r="C23" s="81">
        <f>(B23/$B$23)*100</f>
        <v>100</v>
      </c>
      <c r="D23" s="65"/>
      <c r="E23" s="78" t="s">
        <v>74</v>
      </c>
      <c r="F23" s="97">
        <v>53838</v>
      </c>
      <c r="G23" s="111" t="s">
        <v>261</v>
      </c>
    </row>
    <row r="24" spans="1:7" ht="12.75">
      <c r="A24" s="82" t="s">
        <v>75</v>
      </c>
      <c r="B24" s="97">
        <v>1111</v>
      </c>
      <c r="C24" s="105">
        <f>(B24/$B$23)*100</f>
        <v>57.68431983385255</v>
      </c>
      <c r="D24" s="65"/>
      <c r="E24" s="78" t="s">
        <v>76</v>
      </c>
      <c r="F24" s="97">
        <v>3264</v>
      </c>
      <c r="G24" s="105">
        <f>(F24/$F$9)*100</f>
        <v>29.096095560706008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11558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339</v>
      </c>
      <c r="G26" s="105">
        <f>(F26/$F$9)*100</f>
        <v>3.021929042610091</v>
      </c>
    </row>
    <row r="27" spans="1:7" ht="12.75">
      <c r="A27" s="77" t="s">
        <v>85</v>
      </c>
      <c r="B27" s="80">
        <v>14103</v>
      </c>
      <c r="C27" s="81">
        <f>(B27/$B$27)*100</f>
        <v>100</v>
      </c>
      <c r="D27" s="65"/>
      <c r="E27" s="78" t="s">
        <v>78</v>
      </c>
      <c r="F27" s="98">
        <v>6536</v>
      </c>
      <c r="G27" s="111" t="s">
        <v>261</v>
      </c>
    </row>
    <row r="28" spans="1:7" ht="12.75">
      <c r="A28" s="82" t="s">
        <v>86</v>
      </c>
      <c r="B28" s="97">
        <v>10606</v>
      </c>
      <c r="C28" s="105">
        <f aca="true" t="shared" si="2" ref="C28:C33">(B28/$B$27)*100</f>
        <v>75.20385733531873</v>
      </c>
      <c r="D28" s="65"/>
      <c r="E28" s="78" t="s">
        <v>79</v>
      </c>
      <c r="F28" s="97">
        <v>253</v>
      </c>
      <c r="G28" s="105">
        <f>(F28/$F$9)*100</f>
        <v>2.255303975753254</v>
      </c>
    </row>
    <row r="29" spans="1:7" ht="12.75">
      <c r="A29" s="82" t="s">
        <v>87</v>
      </c>
      <c r="B29" s="97">
        <v>2015</v>
      </c>
      <c r="C29" s="105">
        <f t="shared" si="2"/>
        <v>14.28774019712118</v>
      </c>
      <c r="D29" s="65"/>
      <c r="E29" s="78" t="s">
        <v>80</v>
      </c>
      <c r="F29" s="97">
        <v>3587</v>
      </c>
      <c r="G29" s="111" t="s">
        <v>261</v>
      </c>
    </row>
    <row r="30" spans="1:7" ht="12.75">
      <c r="A30" s="82" t="s">
        <v>88</v>
      </c>
      <c r="B30" s="97">
        <v>645</v>
      </c>
      <c r="C30" s="105">
        <f t="shared" si="2"/>
        <v>4.573495001063604</v>
      </c>
      <c r="D30" s="65"/>
      <c r="E30" s="78" t="s">
        <v>81</v>
      </c>
      <c r="F30" s="97">
        <v>1655</v>
      </c>
      <c r="G30" s="105">
        <f>(F30/$F$9)*100</f>
        <v>14.75307541451239</v>
      </c>
    </row>
    <row r="31" spans="1:7" ht="12.75">
      <c r="A31" s="82" t="s">
        <v>115</v>
      </c>
      <c r="B31" s="97">
        <v>514</v>
      </c>
      <c r="C31" s="105">
        <f t="shared" si="2"/>
        <v>3.644614621002624</v>
      </c>
      <c r="D31" s="65"/>
      <c r="E31" s="78" t="s">
        <v>82</v>
      </c>
      <c r="F31" s="97">
        <v>14001</v>
      </c>
      <c r="G31" s="111" t="s">
        <v>261</v>
      </c>
    </row>
    <row r="32" spans="1:7" ht="12.75">
      <c r="A32" s="82" t="s">
        <v>89</v>
      </c>
      <c r="B32" s="97">
        <v>131</v>
      </c>
      <c r="C32" s="105">
        <f t="shared" si="2"/>
        <v>0.92888038006098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192</v>
      </c>
      <c r="C33" s="105">
        <f t="shared" si="2"/>
        <v>1.3614124654328865</v>
      </c>
      <c r="D33" s="65"/>
      <c r="E33" s="79" t="s">
        <v>84</v>
      </c>
      <c r="F33" s="80">
        <v>7433</v>
      </c>
      <c r="G33" s="81">
        <f>(F33/$F$33)*100</f>
        <v>100</v>
      </c>
    </row>
    <row r="34" spans="1:7" ht="12.75">
      <c r="A34" s="82" t="s">
        <v>91</v>
      </c>
      <c r="B34" s="118">
        <v>25.5</v>
      </c>
      <c r="C34" s="111" t="s">
        <v>261</v>
      </c>
      <c r="D34" s="65"/>
      <c r="E34" s="78" t="s">
        <v>383</v>
      </c>
      <c r="F34" s="97">
        <v>314</v>
      </c>
      <c r="G34" s="105">
        <f aca="true" t="shared" si="3" ref="G34:G43">(F34/$F$33)*100</f>
        <v>4.224404681824297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276</v>
      </c>
      <c r="G35" s="105">
        <f t="shared" si="3"/>
        <v>3.713170994214987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773</v>
      </c>
      <c r="G36" s="105">
        <f t="shared" si="3"/>
        <v>10.39956948742096</v>
      </c>
    </row>
    <row r="37" spans="1:7" ht="12.75">
      <c r="A37" s="77" t="s">
        <v>94</v>
      </c>
      <c r="B37" s="80">
        <v>14412</v>
      </c>
      <c r="C37" s="81">
        <f>(B37/$B$37)*100</f>
        <v>100</v>
      </c>
      <c r="D37" s="65"/>
      <c r="E37" s="78" t="s">
        <v>389</v>
      </c>
      <c r="F37" s="97">
        <v>795</v>
      </c>
      <c r="G37" s="105">
        <f t="shared" si="3"/>
        <v>10.695546885510561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1409</v>
      </c>
      <c r="G38" s="105">
        <f t="shared" si="3"/>
        <v>18.95600699582941</v>
      </c>
    </row>
    <row r="39" spans="1:7" ht="12.75">
      <c r="A39" s="82" t="s">
        <v>97</v>
      </c>
      <c r="B39" s="98">
        <v>2954</v>
      </c>
      <c r="C39" s="105">
        <f>(B39/$B$37)*100</f>
        <v>20.496808215376074</v>
      </c>
      <c r="D39" s="65"/>
      <c r="E39" s="78" t="s">
        <v>393</v>
      </c>
      <c r="F39" s="97">
        <v>1860</v>
      </c>
      <c r="G39" s="105">
        <f t="shared" si="3"/>
        <v>25.02354365666622</v>
      </c>
    </row>
    <row r="40" spans="1:7" ht="12.75">
      <c r="A40" s="82" t="s">
        <v>98</v>
      </c>
      <c r="B40" s="98">
        <v>2237</v>
      </c>
      <c r="C40" s="105">
        <f>(B40/$B$37)*100</f>
        <v>15.521787399389398</v>
      </c>
      <c r="D40" s="65"/>
      <c r="E40" s="78" t="s">
        <v>68</v>
      </c>
      <c r="F40" s="97">
        <v>1109</v>
      </c>
      <c r="G40" s="105">
        <f t="shared" si="3"/>
        <v>14.919951567334858</v>
      </c>
    </row>
    <row r="41" spans="1:7" ht="12.75">
      <c r="A41" s="82" t="s">
        <v>100</v>
      </c>
      <c r="B41" s="98">
        <v>4059</v>
      </c>
      <c r="C41" s="105">
        <f>(B41/$B$37)*100</f>
        <v>28.164029975020817</v>
      </c>
      <c r="D41" s="65"/>
      <c r="E41" s="78" t="s">
        <v>69</v>
      </c>
      <c r="F41" s="97">
        <v>752</v>
      </c>
      <c r="G41" s="105">
        <f t="shared" si="3"/>
        <v>10.117045607426341</v>
      </c>
    </row>
    <row r="42" spans="1:7" ht="12.75">
      <c r="A42" s="82" t="s">
        <v>260</v>
      </c>
      <c r="B42" s="98">
        <v>69</v>
      </c>
      <c r="C42" s="105">
        <f>(B42/$B$37)*100</f>
        <v>0.47876769358867605</v>
      </c>
      <c r="D42" s="65"/>
      <c r="E42" s="78" t="s">
        <v>170</v>
      </c>
      <c r="F42" s="97">
        <v>95</v>
      </c>
      <c r="G42" s="105">
        <f t="shared" si="3"/>
        <v>1.2780842190232744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50</v>
      </c>
      <c r="G43" s="105">
        <f t="shared" si="3"/>
        <v>0.6726759047490919</v>
      </c>
    </row>
    <row r="44" spans="1:7" ht="12.75">
      <c r="A44" s="82" t="s">
        <v>291</v>
      </c>
      <c r="B44" s="98">
        <v>2107</v>
      </c>
      <c r="C44" s="105">
        <f>(B44/$B$37)*100</f>
        <v>14.619761310019427</v>
      </c>
      <c r="D44" s="65"/>
      <c r="E44" s="78" t="s">
        <v>93</v>
      </c>
      <c r="F44" s="97">
        <v>51654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2986</v>
      </c>
      <c r="C46" s="105">
        <f>(B46/$B$37)*100</f>
        <v>20.718845406605606</v>
      </c>
      <c r="D46" s="65"/>
      <c r="E46" s="78" t="s">
        <v>96</v>
      </c>
      <c r="F46" s="97">
        <v>19530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35987</v>
      </c>
      <c r="G48" s="111" t="s">
        <v>261</v>
      </c>
    </row>
    <row r="49" spans="1:7" ht="13.5" thickBot="1">
      <c r="A49" s="82" t="s">
        <v>292</v>
      </c>
      <c r="B49" s="98">
        <v>46</v>
      </c>
      <c r="C49" s="105">
        <f aca="true" t="shared" si="4" ref="C49:C55">(B49/$B$37)*100</f>
        <v>0.31917846239245073</v>
      </c>
      <c r="D49" s="87"/>
      <c r="E49" s="88" t="s">
        <v>102</v>
      </c>
      <c r="F49" s="112">
        <v>26896</v>
      </c>
      <c r="G49" s="113" t="s">
        <v>261</v>
      </c>
    </row>
    <row r="50" spans="1:7" ht="13.5" thickTop="1">
      <c r="A50" s="82" t="s">
        <v>116</v>
      </c>
      <c r="B50" s="98">
        <v>1561</v>
      </c>
      <c r="C50" s="105">
        <f t="shared" si="4"/>
        <v>10.831251734665557</v>
      </c>
      <c r="D50" s="65"/>
      <c r="E50" s="78"/>
      <c r="F50" s="86"/>
      <c r="G50" s="85"/>
    </row>
    <row r="51" spans="1:7" ht="12.75">
      <c r="A51" s="82" t="s">
        <v>117</v>
      </c>
      <c r="B51" s="98">
        <v>2865</v>
      </c>
      <c r="C51" s="105">
        <f t="shared" si="4"/>
        <v>19.87926727726894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734</v>
      </c>
      <c r="C52" s="105">
        <f t="shared" si="4"/>
        <v>5.092978073827366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2034</v>
      </c>
      <c r="C53" s="105">
        <f t="shared" si="4"/>
        <v>14.113238967527062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851</v>
      </c>
      <c r="C54" s="105">
        <f t="shared" si="4"/>
        <v>5.904801554260339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364</v>
      </c>
      <c r="C55" s="105">
        <f t="shared" si="4"/>
        <v>2.5256730502359144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692</v>
      </c>
      <c r="C57" s="105">
        <f>(B57/$B$37)*100</f>
        <v>4.801554260338606</v>
      </c>
      <c r="D57" s="65"/>
      <c r="E57" s="79" t="s">
        <v>84</v>
      </c>
      <c r="F57" s="80">
        <v>477</v>
      </c>
      <c r="G57" s="105">
        <f>(F57/L57)*100</f>
        <v>6.417328131306337</v>
      </c>
      <c r="H57" s="79" t="s">
        <v>84</v>
      </c>
      <c r="L57" s="15">
        <v>7433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328</v>
      </c>
      <c r="G58" s="105">
        <f>(F58/L58)*100</f>
        <v>9.190249369571308</v>
      </c>
      <c r="H58" s="78" t="s">
        <v>118</v>
      </c>
      <c r="L58" s="15">
        <v>3569</v>
      </c>
    </row>
    <row r="59" spans="1:12" ht="12.75">
      <c r="A59" s="82" t="s">
        <v>112</v>
      </c>
      <c r="B59" s="98">
        <v>1168</v>
      </c>
      <c r="C59" s="105">
        <f>(B59/$B$37)*100</f>
        <v>8.10435747987788</v>
      </c>
      <c r="D59" s="65"/>
      <c r="E59" s="78" t="s">
        <v>120</v>
      </c>
      <c r="F59" s="97">
        <v>122</v>
      </c>
      <c r="G59" s="105">
        <f>(F59/L59)*100</f>
        <v>8.944281524926687</v>
      </c>
      <c r="H59" s="78" t="s">
        <v>120</v>
      </c>
      <c r="L59" s="15">
        <v>1364</v>
      </c>
    </row>
    <row r="60" spans="1:7" ht="12.75">
      <c r="A60" s="82" t="s">
        <v>113</v>
      </c>
      <c r="B60" s="98">
        <v>1942</v>
      </c>
      <c r="C60" s="105">
        <f>(B60/$B$37)*100</f>
        <v>13.47488204274216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987</v>
      </c>
      <c r="C62" s="105">
        <f>(B62/$B$37)*100</f>
        <v>6.848459616985846</v>
      </c>
      <c r="D62" s="65"/>
      <c r="E62" s="79" t="s">
        <v>123</v>
      </c>
      <c r="F62" s="80">
        <v>198</v>
      </c>
      <c r="G62" s="105">
        <f>(F62/L62)*100</f>
        <v>14.285714285714285</v>
      </c>
      <c r="H62" s="79" t="s">
        <v>394</v>
      </c>
      <c r="L62" s="15">
        <v>1386</v>
      </c>
    </row>
    <row r="63" spans="1:12" ht="12.75">
      <c r="A63" s="61" t="s">
        <v>293</v>
      </c>
      <c r="B63" s="98">
        <v>860</v>
      </c>
      <c r="C63" s="105">
        <f>(B63/$B$37)*100</f>
        <v>5.967249514293644</v>
      </c>
      <c r="D63" s="65"/>
      <c r="E63" s="78" t="s">
        <v>118</v>
      </c>
      <c r="F63" s="97">
        <v>135</v>
      </c>
      <c r="G63" s="105">
        <f>(F63/L63)*100</f>
        <v>20.27027027027027</v>
      </c>
      <c r="H63" s="78" t="s">
        <v>118</v>
      </c>
      <c r="L63" s="15">
        <v>666</v>
      </c>
    </row>
    <row r="64" spans="1:12" ht="12.75">
      <c r="A64" s="82" t="s">
        <v>114</v>
      </c>
      <c r="B64" s="98">
        <v>308</v>
      </c>
      <c r="C64" s="105">
        <f>(B64/$B$37)*100</f>
        <v>2.1371079655842355</v>
      </c>
      <c r="D64" s="65"/>
      <c r="E64" s="78" t="s">
        <v>120</v>
      </c>
      <c r="F64" s="97">
        <v>54</v>
      </c>
      <c r="G64" s="105">
        <f>(F64/L64)*100</f>
        <v>25.471698113207548</v>
      </c>
      <c r="H64" s="78" t="s">
        <v>120</v>
      </c>
      <c r="L64" s="15">
        <v>212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2305</v>
      </c>
      <c r="G66" s="105">
        <f aca="true" t="shared" si="5" ref="G66:G71">(F66/L66)*100</f>
        <v>7.755198169705942</v>
      </c>
      <c r="H66" s="79" t="s">
        <v>124</v>
      </c>
      <c r="L66" s="15">
        <v>29722</v>
      </c>
    </row>
    <row r="67" spans="1:12" ht="12.75">
      <c r="A67" s="82" t="s">
        <v>126</v>
      </c>
      <c r="B67" s="97">
        <v>12606</v>
      </c>
      <c r="C67" s="105">
        <f>(B67/$B$37)*100</f>
        <v>87.46877601998335</v>
      </c>
      <c r="D67" s="65"/>
      <c r="E67" s="78" t="s">
        <v>262</v>
      </c>
      <c r="F67" s="97">
        <v>1662</v>
      </c>
      <c r="G67" s="105">
        <f t="shared" si="5"/>
        <v>7.190136275146008</v>
      </c>
      <c r="H67" s="78" t="s">
        <v>262</v>
      </c>
      <c r="L67" s="15">
        <v>23115</v>
      </c>
    </row>
    <row r="68" spans="1:12" ht="12.75">
      <c r="A68" s="82" t="s">
        <v>128</v>
      </c>
      <c r="B68" s="97">
        <v>1229</v>
      </c>
      <c r="C68" s="105">
        <f>(B68/$B$37)*100</f>
        <v>8.527615875659173</v>
      </c>
      <c r="D68" s="65"/>
      <c r="E68" s="78" t="s">
        <v>127</v>
      </c>
      <c r="F68" s="97">
        <v>333</v>
      </c>
      <c r="G68" s="105">
        <f t="shared" si="5"/>
        <v>8.147785661854662</v>
      </c>
      <c r="H68" s="78" t="s">
        <v>127</v>
      </c>
      <c r="L68" s="15">
        <v>4087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595</v>
      </c>
      <c r="G69" s="105">
        <f t="shared" si="5"/>
        <v>9.085356542983662</v>
      </c>
      <c r="H69" s="78" t="s">
        <v>129</v>
      </c>
      <c r="L69" s="15">
        <v>6549</v>
      </c>
    </row>
    <row r="70" spans="1:12" ht="12.75">
      <c r="A70" s="82" t="s">
        <v>376</v>
      </c>
      <c r="B70" s="97">
        <v>543</v>
      </c>
      <c r="C70" s="105">
        <f>(B70/$B$37)*100</f>
        <v>3.7676935886761034</v>
      </c>
      <c r="D70" s="65"/>
      <c r="E70" s="78" t="s">
        <v>130</v>
      </c>
      <c r="F70" s="97">
        <v>416</v>
      </c>
      <c r="G70" s="105">
        <f t="shared" si="5"/>
        <v>8.611053612088595</v>
      </c>
      <c r="H70" s="78" t="s">
        <v>130</v>
      </c>
      <c r="L70" s="15">
        <v>4831</v>
      </c>
    </row>
    <row r="71" spans="1:12" ht="13.5" thickBot="1">
      <c r="A71" s="90" t="s">
        <v>371</v>
      </c>
      <c r="B71" s="109">
        <v>34</v>
      </c>
      <c r="C71" s="110">
        <f>(B71/$B$37)*100</f>
        <v>0.23591451568137664</v>
      </c>
      <c r="D71" s="91"/>
      <c r="E71" s="92" t="s">
        <v>131</v>
      </c>
      <c r="F71" s="109">
        <v>746</v>
      </c>
      <c r="G71" s="117">
        <f t="shared" si="5"/>
        <v>14.064856711915535</v>
      </c>
      <c r="H71" s="92" t="s">
        <v>131</v>
      </c>
      <c r="L71" s="15">
        <v>5304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11698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11250</v>
      </c>
      <c r="G9" s="81">
        <f>(F9/$F$9)*100</f>
        <v>100</v>
      </c>
      <c r="I9" s="53"/>
    </row>
    <row r="10" spans="1:7" ht="12.75">
      <c r="A10" s="36" t="s">
        <v>137</v>
      </c>
      <c r="B10" s="97">
        <v>2143</v>
      </c>
      <c r="C10" s="105">
        <f aca="true" t="shared" si="0" ref="C10:C18">(B10/$B$8)*100</f>
        <v>18.319370832620958</v>
      </c>
      <c r="E10" s="32" t="s">
        <v>138</v>
      </c>
      <c r="F10" s="97">
        <v>10489</v>
      </c>
      <c r="G10" s="105">
        <f>(F10/$F$9)*100</f>
        <v>93.23555555555556</v>
      </c>
    </row>
    <row r="11" spans="1:7" ht="12.75">
      <c r="A11" s="36" t="s">
        <v>139</v>
      </c>
      <c r="B11" s="97">
        <v>238</v>
      </c>
      <c r="C11" s="105">
        <f t="shared" si="0"/>
        <v>2.034535818088562</v>
      </c>
      <c r="E11" s="32" t="s">
        <v>140</v>
      </c>
      <c r="F11" s="97">
        <v>543</v>
      </c>
      <c r="G11" s="105">
        <f>(F11/$F$9)*100</f>
        <v>4.826666666666666</v>
      </c>
    </row>
    <row r="12" spans="1:7" ht="12.75">
      <c r="A12" s="36" t="s">
        <v>141</v>
      </c>
      <c r="B12" s="97">
        <v>6173</v>
      </c>
      <c r="C12" s="105">
        <f t="shared" si="0"/>
        <v>52.76970422294409</v>
      </c>
      <c r="E12" s="32" t="s">
        <v>142</v>
      </c>
      <c r="F12" s="97">
        <v>218</v>
      </c>
      <c r="G12" s="105">
        <f>(F12/$F$9)*100</f>
        <v>1.9377777777777778</v>
      </c>
    </row>
    <row r="13" spans="1:7" ht="12.75">
      <c r="A13" s="36" t="s">
        <v>143</v>
      </c>
      <c r="B13" s="97">
        <v>1508</v>
      </c>
      <c r="C13" s="105">
        <f t="shared" si="0"/>
        <v>12.891092494443496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716</v>
      </c>
      <c r="C14" s="105">
        <f t="shared" si="0"/>
        <v>6.12070439391349</v>
      </c>
      <c r="E14" s="42" t="s">
        <v>145</v>
      </c>
      <c r="F14" s="80">
        <v>1713</v>
      </c>
      <c r="G14" s="81">
        <f>(F14/$F$14)*100</f>
        <v>100</v>
      </c>
    </row>
    <row r="15" spans="1:7" ht="12.75">
      <c r="A15" s="36" t="s">
        <v>146</v>
      </c>
      <c r="B15" s="97">
        <v>335</v>
      </c>
      <c r="C15" s="105">
        <f t="shared" si="0"/>
        <v>2.8637373910070094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578</v>
      </c>
      <c r="C16" s="105">
        <f t="shared" si="0"/>
        <v>4.94101555821508</v>
      </c>
      <c r="E16" s="1" t="s">
        <v>149</v>
      </c>
      <c r="F16" s="97">
        <v>7</v>
      </c>
      <c r="G16" s="105">
        <f>(F16/$F$14)*100</f>
        <v>0.4086398131932283</v>
      </c>
    </row>
    <row r="17" spans="1:7" ht="12.75">
      <c r="A17" s="36" t="s">
        <v>150</v>
      </c>
      <c r="B17" s="97">
        <v>7</v>
      </c>
      <c r="C17" s="105">
        <f t="shared" si="0"/>
        <v>0.05983928876731064</v>
      </c>
      <c r="E17" s="1" t="s">
        <v>151</v>
      </c>
      <c r="F17" s="97">
        <v>103</v>
      </c>
      <c r="G17" s="105">
        <f aca="true" t="shared" si="1" ref="G17:G23">(F17/$F$14)*100</f>
        <v>6.0128429655575015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504</v>
      </c>
      <c r="G18" s="105">
        <f t="shared" si="1"/>
        <v>29.422066549912433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782</v>
      </c>
      <c r="G19" s="105">
        <f t="shared" si="1"/>
        <v>45.650904845300644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284</v>
      </c>
      <c r="G20" s="105">
        <f t="shared" si="1"/>
        <v>16.579100992410975</v>
      </c>
    </row>
    <row r="21" spans="1:7" ht="12.75">
      <c r="A21" s="36" t="s">
        <v>156</v>
      </c>
      <c r="B21" s="98">
        <v>32</v>
      </c>
      <c r="C21" s="105">
        <f aca="true" t="shared" si="2" ref="C21:C28">(B21/$B$8)*100</f>
        <v>0.2735510343648487</v>
      </c>
      <c r="E21" s="1" t="s">
        <v>157</v>
      </c>
      <c r="F21" s="97">
        <v>25</v>
      </c>
      <c r="G21" s="105">
        <f t="shared" si="1"/>
        <v>1.4594279042615295</v>
      </c>
    </row>
    <row r="22" spans="1:7" ht="12.75">
      <c r="A22" s="36" t="s">
        <v>158</v>
      </c>
      <c r="B22" s="98">
        <v>141</v>
      </c>
      <c r="C22" s="105">
        <f t="shared" si="2"/>
        <v>1.2053342451701146</v>
      </c>
      <c r="E22" s="1" t="s">
        <v>159</v>
      </c>
      <c r="F22" s="97">
        <v>8</v>
      </c>
      <c r="G22" s="105">
        <f t="shared" si="1"/>
        <v>0.46701692936368944</v>
      </c>
    </row>
    <row r="23" spans="1:7" ht="12.75">
      <c r="A23" s="36" t="s">
        <v>160</v>
      </c>
      <c r="B23" s="98">
        <v>108</v>
      </c>
      <c r="C23" s="105">
        <f t="shared" si="2"/>
        <v>0.9232347409813644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596</v>
      </c>
      <c r="C24" s="105">
        <f t="shared" si="2"/>
        <v>5.094888015045306</v>
      </c>
      <c r="E24" s="1" t="s">
        <v>163</v>
      </c>
      <c r="F24" s="97">
        <v>161500</v>
      </c>
      <c r="G24" s="111" t="s">
        <v>261</v>
      </c>
    </row>
    <row r="25" spans="1:7" ht="12.75">
      <c r="A25" s="36" t="s">
        <v>164</v>
      </c>
      <c r="B25" s="97">
        <v>553</v>
      </c>
      <c r="C25" s="105">
        <f t="shared" si="2"/>
        <v>4.727303812617541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1623</v>
      </c>
      <c r="C26" s="105">
        <f t="shared" si="2"/>
        <v>13.87416652419217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4352</v>
      </c>
      <c r="C27" s="105">
        <f t="shared" si="2"/>
        <v>37.20294067361942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4293</v>
      </c>
      <c r="C28" s="105">
        <f t="shared" si="2"/>
        <v>36.69858095400923</v>
      </c>
      <c r="E28" s="32" t="s">
        <v>176</v>
      </c>
      <c r="F28" s="97">
        <v>983</v>
      </c>
      <c r="G28" s="105">
        <f aca="true" t="shared" si="3" ref="G28:G35">(F28/$F$14)*100</f>
        <v>57.384705195563335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17</v>
      </c>
      <c r="G30" s="105">
        <f t="shared" si="3"/>
        <v>0.99241097489784</v>
      </c>
    </row>
    <row r="31" spans="1:7" ht="12.75">
      <c r="A31" s="36" t="s">
        <v>180</v>
      </c>
      <c r="B31" s="97">
        <v>88</v>
      </c>
      <c r="C31" s="105">
        <f aca="true" t="shared" si="4" ref="C31:C39">(B31/$B$8)*100</f>
        <v>0.7522653445033339</v>
      </c>
      <c r="E31" s="32" t="s">
        <v>181</v>
      </c>
      <c r="F31" s="97">
        <v>36</v>
      </c>
      <c r="G31" s="105">
        <f t="shared" si="3"/>
        <v>2.1015761821366024</v>
      </c>
    </row>
    <row r="32" spans="1:7" ht="12.75">
      <c r="A32" s="36" t="s">
        <v>182</v>
      </c>
      <c r="B32" s="97">
        <v>436</v>
      </c>
      <c r="C32" s="105">
        <f t="shared" si="4"/>
        <v>3.7271328432210633</v>
      </c>
      <c r="E32" s="32" t="s">
        <v>183</v>
      </c>
      <c r="F32" s="97">
        <v>47</v>
      </c>
      <c r="G32" s="105">
        <f t="shared" si="3"/>
        <v>2.7437244600116752</v>
      </c>
    </row>
    <row r="33" spans="1:7" ht="12.75">
      <c r="A33" s="36" t="s">
        <v>184</v>
      </c>
      <c r="B33" s="97">
        <v>2047</v>
      </c>
      <c r="C33" s="105">
        <f t="shared" si="4"/>
        <v>17.498717729526415</v>
      </c>
      <c r="E33" s="32" t="s">
        <v>185</v>
      </c>
      <c r="F33" s="97">
        <v>408</v>
      </c>
      <c r="G33" s="105">
        <f t="shared" si="3"/>
        <v>23.817863397548162</v>
      </c>
    </row>
    <row r="34" spans="1:7" ht="12.75">
      <c r="A34" s="36" t="s">
        <v>186</v>
      </c>
      <c r="B34" s="97">
        <v>3156</v>
      </c>
      <c r="C34" s="105">
        <f t="shared" si="4"/>
        <v>26.9789707642332</v>
      </c>
      <c r="E34" s="32" t="s">
        <v>187</v>
      </c>
      <c r="F34" s="97">
        <v>333</v>
      </c>
      <c r="G34" s="105">
        <f t="shared" si="3"/>
        <v>19.439579684763572</v>
      </c>
    </row>
    <row r="35" spans="1:7" ht="12.75">
      <c r="A35" s="36" t="s">
        <v>188</v>
      </c>
      <c r="B35" s="97">
        <v>3011</v>
      </c>
      <c r="C35" s="105">
        <f t="shared" si="4"/>
        <v>25.73944263976748</v>
      </c>
      <c r="E35" s="32" t="s">
        <v>189</v>
      </c>
      <c r="F35" s="97">
        <v>142</v>
      </c>
      <c r="G35" s="105">
        <f t="shared" si="3"/>
        <v>8.289550496205488</v>
      </c>
    </row>
    <row r="36" spans="1:7" ht="12.75">
      <c r="A36" s="36" t="s">
        <v>190</v>
      </c>
      <c r="B36" s="97">
        <v>1386</v>
      </c>
      <c r="C36" s="105">
        <f t="shared" si="4"/>
        <v>11.848179175927509</v>
      </c>
      <c r="E36" s="32" t="s">
        <v>191</v>
      </c>
      <c r="F36" s="97">
        <v>1483</v>
      </c>
      <c r="G36" s="111" t="s">
        <v>261</v>
      </c>
    </row>
    <row r="37" spans="1:7" ht="12.75">
      <c r="A37" s="36" t="s">
        <v>192</v>
      </c>
      <c r="B37" s="97">
        <v>556</v>
      </c>
      <c r="C37" s="105">
        <f t="shared" si="4"/>
        <v>4.752949222089247</v>
      </c>
      <c r="E37" s="32" t="s">
        <v>193</v>
      </c>
      <c r="F37" s="97">
        <v>730</v>
      </c>
      <c r="G37" s="105">
        <f>(F37/$F$14)*100</f>
        <v>42.61529480443666</v>
      </c>
    </row>
    <row r="38" spans="1:7" ht="12.75">
      <c r="A38" s="36" t="s">
        <v>194</v>
      </c>
      <c r="B38" s="97">
        <v>491</v>
      </c>
      <c r="C38" s="105">
        <f t="shared" si="4"/>
        <v>4.197298683535647</v>
      </c>
      <c r="E38" s="32" t="s">
        <v>191</v>
      </c>
      <c r="F38" s="97">
        <v>508</v>
      </c>
      <c r="G38" s="111" t="s">
        <v>261</v>
      </c>
    </row>
    <row r="39" spans="1:7" ht="12.75">
      <c r="A39" s="36" t="s">
        <v>195</v>
      </c>
      <c r="B39" s="97">
        <v>527</v>
      </c>
      <c r="C39" s="105">
        <f t="shared" si="4"/>
        <v>4.505043597196102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4.5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11250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392</v>
      </c>
      <c r="G43" s="105">
        <f aca="true" t="shared" si="5" ref="G43:G48">(F43/$F$14)*100</f>
        <v>22.883829538820784</v>
      </c>
    </row>
    <row r="44" spans="1:7" ht="12.75">
      <c r="A44" s="36" t="s">
        <v>209</v>
      </c>
      <c r="B44" s="98">
        <v>2091</v>
      </c>
      <c r="C44" s="105">
        <f aca="true" t="shared" si="6" ref="C44:C49">(B44/$B$42)*100</f>
        <v>18.58666666666667</v>
      </c>
      <c r="E44" s="32" t="s">
        <v>210</v>
      </c>
      <c r="F44" s="97">
        <v>232</v>
      </c>
      <c r="G44" s="105">
        <f t="shared" si="5"/>
        <v>13.543490951546994</v>
      </c>
    </row>
    <row r="45" spans="1:7" ht="12.75">
      <c r="A45" s="36" t="s">
        <v>211</v>
      </c>
      <c r="B45" s="98">
        <v>3387</v>
      </c>
      <c r="C45" s="105">
        <f t="shared" si="6"/>
        <v>30.106666666666666</v>
      </c>
      <c r="E45" s="32" t="s">
        <v>212</v>
      </c>
      <c r="F45" s="97">
        <v>252</v>
      </c>
      <c r="G45" s="105">
        <f t="shared" si="5"/>
        <v>14.711033274956216</v>
      </c>
    </row>
    <row r="46" spans="1:7" ht="12.75">
      <c r="A46" s="36" t="s">
        <v>213</v>
      </c>
      <c r="B46" s="98">
        <v>1515</v>
      </c>
      <c r="C46" s="105">
        <f t="shared" si="6"/>
        <v>13.466666666666665</v>
      </c>
      <c r="E46" s="32" t="s">
        <v>214</v>
      </c>
      <c r="F46" s="97">
        <v>134</v>
      </c>
      <c r="G46" s="105">
        <f t="shared" si="5"/>
        <v>7.822533566841798</v>
      </c>
    </row>
    <row r="47" spans="1:7" ht="12.75">
      <c r="A47" s="36" t="s">
        <v>215</v>
      </c>
      <c r="B47" s="97">
        <v>1509</v>
      </c>
      <c r="C47" s="105">
        <f t="shared" si="6"/>
        <v>13.413333333333332</v>
      </c>
      <c r="E47" s="32" t="s">
        <v>216</v>
      </c>
      <c r="F47" s="97">
        <v>170</v>
      </c>
      <c r="G47" s="105">
        <f t="shared" si="5"/>
        <v>9.9241097489784</v>
      </c>
    </row>
    <row r="48" spans="1:7" ht="12.75">
      <c r="A48" s="36" t="s">
        <v>217</v>
      </c>
      <c r="B48" s="97">
        <v>651</v>
      </c>
      <c r="C48" s="105">
        <f t="shared" si="6"/>
        <v>5.786666666666666</v>
      </c>
      <c r="E48" s="32" t="s">
        <v>218</v>
      </c>
      <c r="F48" s="97">
        <v>533</v>
      </c>
      <c r="G48" s="105">
        <f t="shared" si="5"/>
        <v>31.11500291885581</v>
      </c>
    </row>
    <row r="49" spans="1:7" ht="12.75">
      <c r="A49" s="36" t="s">
        <v>219</v>
      </c>
      <c r="B49" s="97">
        <v>2097</v>
      </c>
      <c r="C49" s="105">
        <f t="shared" si="6"/>
        <v>18.64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6733</v>
      </c>
      <c r="G51" s="81">
        <f>(F51/F$51)*100</f>
        <v>100</v>
      </c>
    </row>
    <row r="52" spans="1:7" ht="12.75">
      <c r="A52" s="4" t="s">
        <v>223</v>
      </c>
      <c r="B52" s="97">
        <v>1601</v>
      </c>
      <c r="C52" s="105">
        <f>(B52/$B$42)*100</f>
        <v>14.231111111111112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4553</v>
      </c>
      <c r="C53" s="105">
        <f>(B53/$B$42)*100</f>
        <v>40.471111111111114</v>
      </c>
      <c r="E53" s="32" t="s">
        <v>226</v>
      </c>
      <c r="F53" s="97">
        <v>180</v>
      </c>
      <c r="G53" s="105">
        <f>(F53/F$51)*100</f>
        <v>2.673399673251151</v>
      </c>
    </row>
    <row r="54" spans="1:7" ht="12.75">
      <c r="A54" s="4" t="s">
        <v>227</v>
      </c>
      <c r="B54" s="97">
        <v>3686</v>
      </c>
      <c r="C54" s="105">
        <f>(B54/$B$42)*100</f>
        <v>32.76444444444444</v>
      </c>
      <c r="E54" s="32" t="s">
        <v>228</v>
      </c>
      <c r="F54" s="97">
        <v>260</v>
      </c>
      <c r="G54" s="105">
        <f aca="true" t="shared" si="7" ref="G54:G60">(F54/F$51)*100</f>
        <v>3.8615773058072187</v>
      </c>
    </row>
    <row r="55" spans="1:7" ht="12.75">
      <c r="A55" s="4" t="s">
        <v>229</v>
      </c>
      <c r="B55" s="97">
        <v>1410</v>
      </c>
      <c r="C55" s="105">
        <f>(B55/$B$42)*100</f>
        <v>12.533333333333333</v>
      </c>
      <c r="E55" s="32" t="s">
        <v>230</v>
      </c>
      <c r="F55" s="97">
        <v>295</v>
      </c>
      <c r="G55" s="105">
        <f t="shared" si="7"/>
        <v>4.381405020050497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2170</v>
      </c>
      <c r="G56" s="105">
        <f t="shared" si="7"/>
        <v>32.229318283083316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2709</v>
      </c>
      <c r="G57" s="105">
        <f t="shared" si="7"/>
        <v>40.23466508242982</v>
      </c>
    </row>
    <row r="58" spans="1:7" ht="12.75">
      <c r="A58" s="36" t="s">
        <v>234</v>
      </c>
      <c r="B58" s="97">
        <v>8327</v>
      </c>
      <c r="C58" s="105">
        <f aca="true" t="shared" si="8" ref="C58:C66">(B58/$B$42)*100</f>
        <v>74.01777777777778</v>
      </c>
      <c r="E58" s="32" t="s">
        <v>235</v>
      </c>
      <c r="F58" s="97">
        <v>868</v>
      </c>
      <c r="G58" s="105">
        <f t="shared" si="7"/>
        <v>12.891727313233329</v>
      </c>
    </row>
    <row r="59" spans="1:7" ht="12.75">
      <c r="A59" s="36" t="s">
        <v>236</v>
      </c>
      <c r="B59" s="97">
        <v>265</v>
      </c>
      <c r="C59" s="105">
        <f t="shared" si="8"/>
        <v>2.3555555555555556</v>
      </c>
      <c r="E59" s="32" t="s">
        <v>237</v>
      </c>
      <c r="F59" s="98">
        <v>54</v>
      </c>
      <c r="G59" s="105">
        <f t="shared" si="7"/>
        <v>0.8020199019753452</v>
      </c>
    </row>
    <row r="60" spans="1:7" ht="12.75">
      <c r="A60" s="36" t="s">
        <v>238</v>
      </c>
      <c r="B60" s="97">
        <v>653</v>
      </c>
      <c r="C60" s="105">
        <f t="shared" si="8"/>
        <v>5.804444444444445</v>
      </c>
      <c r="E60" s="32" t="s">
        <v>239</v>
      </c>
      <c r="F60" s="97">
        <v>197</v>
      </c>
      <c r="G60" s="105">
        <f t="shared" si="7"/>
        <v>2.9258874201693152</v>
      </c>
    </row>
    <row r="61" spans="1:7" ht="12.75">
      <c r="A61" s="36" t="s">
        <v>240</v>
      </c>
      <c r="B61" s="97">
        <v>1919</v>
      </c>
      <c r="C61" s="105">
        <f t="shared" si="8"/>
        <v>17.057777777777776</v>
      </c>
      <c r="E61" s="32" t="s">
        <v>163</v>
      </c>
      <c r="F61" s="97">
        <v>777</v>
      </c>
      <c r="G61" s="111" t="s">
        <v>261</v>
      </c>
    </row>
    <row r="62" spans="1:7" ht="12.75">
      <c r="A62" s="36" t="s">
        <v>241</v>
      </c>
      <c r="B62" s="97">
        <v>7</v>
      </c>
      <c r="C62" s="105">
        <f t="shared" si="8"/>
        <v>0.06222222222222223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32</v>
      </c>
      <c r="C65" s="105">
        <f t="shared" si="8"/>
        <v>0.28444444444444444</v>
      </c>
      <c r="E65" s="32" t="s">
        <v>208</v>
      </c>
      <c r="F65" s="97">
        <v>1450</v>
      </c>
      <c r="G65" s="105">
        <f aca="true" t="shared" si="9" ref="G65:G71">(F65/F$51)*100</f>
        <v>21.535719590078717</v>
      </c>
    </row>
    <row r="66" spans="1:7" ht="12.75">
      <c r="A66" s="36" t="s">
        <v>247</v>
      </c>
      <c r="B66" s="97">
        <v>47</v>
      </c>
      <c r="C66" s="105">
        <f t="shared" si="8"/>
        <v>0.41777777777777775</v>
      </c>
      <c r="E66" s="32" t="s">
        <v>210</v>
      </c>
      <c r="F66" s="97">
        <v>992</v>
      </c>
      <c r="G66" s="105">
        <f t="shared" si="9"/>
        <v>14.733402643695232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895</v>
      </c>
      <c r="G67" s="105">
        <f t="shared" si="9"/>
        <v>13.292737264221003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685</v>
      </c>
      <c r="G68" s="105">
        <f t="shared" si="9"/>
        <v>10.173770978761326</v>
      </c>
    </row>
    <row r="69" spans="1:7" ht="12.75">
      <c r="A69" s="36" t="s">
        <v>249</v>
      </c>
      <c r="B69" s="97">
        <v>85</v>
      </c>
      <c r="C69" s="105">
        <f>(B69/$B$42)*100</f>
        <v>0.7555555555555555</v>
      </c>
      <c r="E69" s="32" t="s">
        <v>216</v>
      </c>
      <c r="F69" s="97">
        <v>497</v>
      </c>
      <c r="G69" s="105">
        <f t="shared" si="9"/>
        <v>7.381553542254567</v>
      </c>
    </row>
    <row r="70" spans="1:7" ht="12.75">
      <c r="A70" s="36" t="s">
        <v>251</v>
      </c>
      <c r="B70" s="97">
        <v>65</v>
      </c>
      <c r="C70" s="105">
        <f>(B70/$B$42)*100</f>
        <v>0.5777777777777777</v>
      </c>
      <c r="E70" s="32" t="s">
        <v>218</v>
      </c>
      <c r="F70" s="97">
        <v>1926</v>
      </c>
      <c r="G70" s="105">
        <f t="shared" si="9"/>
        <v>28.605376503787316</v>
      </c>
    </row>
    <row r="71" spans="1:7" ht="12.75">
      <c r="A71" s="54" t="s">
        <v>252</v>
      </c>
      <c r="B71" s="103">
        <v>209</v>
      </c>
      <c r="C71" s="114">
        <f>(B71/$B$42)*100</f>
        <v>1.8577777777777778</v>
      </c>
      <c r="D71" s="41"/>
      <c r="E71" s="44" t="s">
        <v>220</v>
      </c>
      <c r="F71" s="103">
        <v>288</v>
      </c>
      <c r="G71" s="114">
        <f t="shared" si="9"/>
        <v>4.277439477201842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2002-06-06T14:22:04Z</dcterms:modified>
  <cp:category/>
  <cp:version/>
  <cp:contentType/>
  <cp:contentStatus/>
</cp:coreProperties>
</file>