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<sst xmlns="http://schemas.openxmlformats.org/spreadsheetml/2006/main" count="674" uniqueCount="437">
  <si>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</si>
  <si>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</si>
  <si>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</si>
  <si>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</si>
  <si>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</si>
  <si>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</si>
  <si>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</si>
  <si>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</si>
  <si>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</si>
  <si>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</si>
  <si>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</si>
  <si>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</si>
  <si>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</si>
  <si>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</si>
  <si>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</si>
  <si>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</si>
  <si>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</si>
  <si>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</si>
  <si>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</si>
  <si>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</si>
  <si>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</si>
  <si>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</si>
  <si>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</si>
  <si>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</si>
  <si>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</si>
  <si>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</si>
  <si>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</si>
  <si>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</si>
  <si>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</si>
  <si>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</si>
  <si>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</si>
  <si>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</si>
  <si>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</si>
  <si>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</si>
  <si>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</si>
  <si>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</si>
  <si>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</si>
  <si>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</si>
  <si>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</si>
  <si>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</si>
  <si>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</si>
  <si>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</si>
  <si>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</si>
  <si>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</si>
  <si>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</si>
  <si>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</si>
  <si>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</si>
  <si>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</si>
  <si>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</si>
  <si>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</si>
  <si>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</si>
  <si>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</si>
  <si>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</si>
  <si>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</si>
  <si>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</si>
  <si>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</si>
  <si>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</si>
  <si>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</si>
  <si>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</si>
  <si>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</si>
  <si>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</si>
  <si>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</si>
  <si>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</si>
  <si>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</si>
  <si>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</si>
  <si>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</si>
  <si>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</si>
  <si>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</si>
  <si>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</si>
  <si>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</si>
  <si>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</si>
  <si>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</si>
  <si>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</si>
  <si>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</si>
  <si>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</si>
  <si>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</si>
  <si>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</si>
  <si>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</si>
  <si>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</si>
  <si>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</si>
  <si>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</si>
  <si>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</si>
  <si>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</si>
  <si>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</si>
  <si>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</si>
  <si>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</si>
  <si>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</si>
  <si>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</si>
  <si>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</si>
  <si>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</si>
  <si>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</si>
  <si>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</si>
  <si>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</si>
  <si>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</si>
  <si>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</si>
  <si>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</si>
  <si>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</si>
  <si>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</si>
  <si>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</si>
  <si>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</si>
  <si>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</si>
  <si>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</si>
  <si>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</si>
  <si>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</si>
  <si>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</si>
  <si>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</si>
  <si>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</si>
  <si>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</si>
  <si>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</si>
  <si>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</si>
  <si>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</si>
  <si>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</si>
  <si>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</si>
  <si>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</si>
  <si>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</si>
  <si>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</si>
  <si>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</si>
  <si>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</si>
  <si>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</si>
  <si>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</si>
  <si>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</si>
  <si>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</si>
  <si>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</si>
  <si>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</si>
  <si>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</si>
  <si>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</si>
  <si>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</si>
  <si>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</si>
  <si>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</si>
  <si>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</si>
  <si>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</si>
  <si>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</si>
  <si>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</si>
  <si>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</si>
  <si>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</si>
  <si>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</si>
  <si>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</si>
  <si>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</si>
  <si>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</si>
  <si>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</si>
  <si>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</si>
  <si>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</si>
  <si>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</si>
  <si>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</si>
  <si>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</si>
  <si>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</si>
  <si>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</si>
  <si>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</si>
  <si>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</si>
  <si>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</si>
  <si>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</si>
  <si>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</si>
  <si>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</si>
  <si>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</si>
  <si>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</si>
  <si>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</si>
  <si>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</si>
  <si>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</si>
  <si>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</si>
  <si>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</si>
  <si>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</si>
  <si>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</si>
  <si>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</si>
  <si>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</si>
  <si>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</si>
  <si>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</si>
  <si>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</si>
  <si>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</si>
  <si>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</si>
  <si>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</si>
  <si>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</si>
  <si>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</si>
  <si>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</si>
  <si>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</si>
  <si>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</si>
  <si>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</si>
  <si>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</si>
  <si>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</si>
  <si>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</si>
  <si>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</si>
  <si>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</si>
  <si>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</si>
  <si>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</si>
  <si>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</si>
  <si>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</si>
  <si>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</si>
  <si>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</si>
  <si>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</si>
  <si>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</si>
  <si>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</si>
  <si>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</si>
  <si>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</si>
  <si>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</si>
  <si>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</si>
  <si>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</si>
  <si>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</si>
  <si>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</si>
  <si>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</si>
  <si>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</si>
  <si>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</si>
  <si>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</si>
  <si>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</si>
  <si>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</si>
  <si>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</si>
  <si>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</si>
  <si>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</si>
  <si>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</si>
  <si>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</si>
  <si>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</si>
  <si>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</si>
  <si>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</si>
  <si>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</si>
  <si>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</si>
  <si>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</si>
  <si>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</si>
  <si>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</si>
  <si>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</si>
  <si>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</si>
  <si>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</si>
  <si>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</si>
  <si>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</si>
  <si>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</si>
  <si>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</si>
  <si>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</si>
  <si>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</si>
  <si>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</si>
  <si>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</si>
  <si>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</si>
  <si>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</si>
  <si>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</si>
  <si>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</si>
  <si>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</si>
  <si>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</si>
  <si>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</si>
  <si>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</si>
  <si>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</si>
  <si>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</si>
  <si>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</si>
  <si>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</si>
  <si>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</si>
  <si>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</si>
  <si>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</si>
  <si>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</si>
  <si>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</si>
  <si>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</si>
  <si>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</si>
  <si>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</si>
  <si>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</si>
  <si>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</si>
  <si>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</si>
  <si>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</si>
  <si>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</si>
  <si>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</si>
  <si>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</si>
  <si>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</si>
  <si>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</si>
  <si>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</si>
  <si>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</si>
  <si>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</si>
  <si>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</si>
  <si>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</si>
  <si>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</si>
  <si>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</si>
  <si>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</si>
  <si>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</si>
  <si>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</si>
  <si>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</si>
  <si>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</si>
  <si>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</si>
  <si>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</si>
  <si>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</si>
  <si>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</si>
  <si>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</si>
  <si>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</si>
  <si>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</si>
  <si>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</si>
  <si>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</si>
  <si>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</si>
  <si>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</si>
  <si>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</si>
  <si>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</si>
  <si>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</si>
  <si>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</si>
  <si>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</si>
  <si>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</si>
  <si>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</si>
  <si>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</si>
  <si>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</si>
  <si>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</si>
  <si>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</si>
  <si>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</si>
  <si>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</si>
  <si>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</si>
  <si>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</si>
  <si>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</si>
  <si>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</si>
  <si>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</si>
  <si>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</si>
  <si>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</si>
  <si>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</si>
  <si>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</si>
  <si>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</si>
  <si>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</si>
  <si>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</si>
  <si>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</si>
  <si>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</si>
  <si>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</si>
  <si>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</si>
  <si>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</si>
  <si>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</si>
  <si>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</si>
  <si>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</si>
  <si>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</si>
  <si>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</si>
  <si>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</si>
  <si>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</si>
  <si>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</si>
  <si>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</si>
  <si>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</si>
  <si>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</si>
  <si>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</si>
  <si>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</si>
  <si>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</si>
  <si>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</si>
  <si>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</si>
  <si>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</si>
  <si>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</si>
  <si>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</si>
  <si>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</si>
  <si>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</si>
  <si>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</si>
  <si>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</si>
  <si>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</si>
  <si>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</si>
  <si>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</si>
  <si>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</si>
  <si>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</si>
  <si>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</si>
  <si>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</si>
  <si>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</si>
  <si>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</si>
  <si>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</si>
  <si>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</si>
  <si>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</si>
  <si>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</si>
  <si>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</si>
  <si>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</si>
  <si>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</si>
  <si>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</si>
  <si>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</si>
  <si>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</si>
  <si>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</si>
  <si>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</si>
  <si>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</si>
  <si>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</si>
  <si>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</si>
  <si>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</si>
  <si>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</si>
  <si>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</si>
  <si>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</si>
  <si>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</si>
  <si>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</si>
  <si>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</si>
  <si>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</si>
  <si>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</si>
  <si>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</si>
  <si>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</si>
  <si>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</si>
  <si>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</si>
  <si>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</si>
  <si>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</si>
  <si>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</si>
  <si>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</si>
  <si>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</si>
  <si>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</si>
  <si>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</si>
  <si>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</si>
  <si>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</si>
  <si>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</si>
  <si>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</si>
  <si>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</si>
  <si>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</si>
  <si>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</si>
  <si>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</si>
  <si>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</si>
  <si>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</si>
  <si>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</si>
  <si>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</si>
  <si>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</si>
  <si>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</si>
  <si>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</si>
  <si>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</si>
  <si>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</si>
  <si>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</si>
  <si>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</si>
  <si>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</si>
  <si>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Glen Rock borough, Bergen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</si>
  <si>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Glen Rock borough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</si>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</sst>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11546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11546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5622</v>
      </c>
      <c r="C9" s="150">
        <f>(B9/$B$7)*100</f>
        <v>48.6921877706565</v>
      </c>
      <c r="D9" s="151"/>
      <c r="E9" s="151" t="s">
        <v>403</v>
      </c>
      <c r="F9" s="149">
        <v>314</v>
      </c>
      <c r="G9" s="152">
        <f t="shared" si="0"/>
        <v>2.719556556383163</v>
      </c>
    </row>
    <row r="10" spans="1:7" ht="12.75">
      <c r="A10" s="148" t="s">
        <v>404</v>
      </c>
      <c r="B10" s="149">
        <v>5924</v>
      </c>
      <c r="C10" s="150">
        <f>(B10/$B$7)*100</f>
        <v>51.3078122293435</v>
      </c>
      <c r="D10" s="151"/>
      <c r="E10" s="151" t="s">
        <v>405</v>
      </c>
      <c r="F10" s="149">
        <v>37</v>
      </c>
      <c r="G10" s="152">
        <f t="shared" si="0"/>
        <v>0.32045730122986316</v>
      </c>
    </row>
    <row r="11" spans="1:7" ht="12.75">
      <c r="A11" s="148"/>
      <c r="B11" s="149"/>
      <c r="C11" s="150"/>
      <c r="D11" s="151"/>
      <c r="E11" s="151" t="s">
        <v>406</v>
      </c>
      <c r="F11" s="149">
        <v>99</v>
      </c>
      <c r="G11" s="152">
        <f t="shared" si="0"/>
        <v>0.8574398059934176</v>
      </c>
    </row>
    <row r="12" spans="1:7" ht="12.75">
      <c r="A12" s="148" t="s">
        <v>407</v>
      </c>
      <c r="B12" s="149">
        <v>962</v>
      </c>
      <c r="C12" s="150">
        <f aca="true" t="shared" si="1" ref="C12:C24">B12*100/B$7</f>
        <v>8.331889831976442</v>
      </c>
      <c r="D12" s="151"/>
      <c r="E12" s="151" t="s">
        <v>408</v>
      </c>
      <c r="F12" s="149">
        <v>57</v>
      </c>
      <c r="G12" s="152">
        <f t="shared" si="0"/>
        <v>0.49367746405681623</v>
      </c>
    </row>
    <row r="13" spans="1:7" ht="12.75">
      <c r="A13" s="148" t="s">
        <v>409</v>
      </c>
      <c r="B13" s="149">
        <v>1048</v>
      </c>
      <c r="C13" s="150">
        <f t="shared" si="1"/>
        <v>9.07673653213234</v>
      </c>
      <c r="D13" s="151"/>
      <c r="E13" s="151" t="s">
        <v>410</v>
      </c>
      <c r="F13" s="149">
        <v>121</v>
      </c>
      <c r="G13" s="152">
        <f t="shared" si="0"/>
        <v>1.047981985103066</v>
      </c>
    </row>
    <row r="14" spans="1:7" ht="12.75">
      <c r="A14" s="148" t="s">
        <v>411</v>
      </c>
      <c r="B14" s="149">
        <v>939</v>
      </c>
      <c r="C14" s="150">
        <f t="shared" si="1"/>
        <v>8.132686644725446</v>
      </c>
      <c r="D14" s="151"/>
      <c r="E14" s="151" t="s">
        <v>412</v>
      </c>
      <c r="F14" s="149">
        <v>11232</v>
      </c>
      <c r="G14" s="152">
        <f t="shared" si="0"/>
        <v>97.28044344361683</v>
      </c>
    </row>
    <row r="15" spans="1:7" ht="12.75">
      <c r="A15" s="148" t="s">
        <v>413</v>
      </c>
      <c r="B15" s="149">
        <v>591</v>
      </c>
      <c r="C15" s="150">
        <f t="shared" si="1"/>
        <v>5.118655811536462</v>
      </c>
      <c r="D15" s="151"/>
      <c r="E15" s="151" t="s">
        <v>414</v>
      </c>
      <c r="F15" s="149">
        <v>10163</v>
      </c>
      <c r="G15" s="152">
        <f t="shared" si="0"/>
        <v>88.02182574051619</v>
      </c>
    </row>
    <row r="16" spans="1:7" ht="12.75">
      <c r="A16" s="148" t="s">
        <v>415</v>
      </c>
      <c r="B16" s="149">
        <v>306</v>
      </c>
      <c r="C16" s="150">
        <f t="shared" si="1"/>
        <v>2.650268491252382</v>
      </c>
      <c r="D16" s="151"/>
      <c r="E16" s="151"/>
      <c r="F16" s="141"/>
      <c r="G16" s="146"/>
    </row>
    <row r="17" spans="1:7" ht="12.75">
      <c r="A17" s="148" t="s">
        <v>416</v>
      </c>
      <c r="B17" s="149">
        <v>954</v>
      </c>
      <c r="C17" s="150">
        <f t="shared" si="1"/>
        <v>8.26260176684566</v>
      </c>
      <c r="D17" s="151"/>
      <c r="E17" s="143" t="s">
        <v>417</v>
      </c>
      <c r="F17" s="141"/>
      <c r="G17" s="146"/>
    </row>
    <row r="18" spans="1:7" ht="12.75">
      <c r="A18" s="148" t="s">
        <v>418</v>
      </c>
      <c r="B18" s="149">
        <v>2214</v>
      </c>
      <c r="C18" s="150">
        <f t="shared" si="1"/>
        <v>19.175472024943705</v>
      </c>
      <c r="D18" s="151"/>
      <c r="E18" s="143" t="s">
        <v>419</v>
      </c>
      <c r="F18" s="141">
        <v>11546</v>
      </c>
      <c r="G18" s="147">
        <v>100</v>
      </c>
    </row>
    <row r="19" spans="1:7" ht="12.75">
      <c r="A19" s="148" t="s">
        <v>420</v>
      </c>
      <c r="B19" s="149">
        <v>1874</v>
      </c>
      <c r="C19" s="150">
        <f t="shared" si="1"/>
        <v>16.2307292568855</v>
      </c>
      <c r="D19" s="151"/>
      <c r="E19" s="151" t="s">
        <v>421</v>
      </c>
      <c r="F19" s="149">
        <v>11492</v>
      </c>
      <c r="G19" s="152">
        <f aca="true" t="shared" si="2" ref="G19:G30">F19*100/F$18</f>
        <v>99.53230556036722</v>
      </c>
    </row>
    <row r="20" spans="1:7" ht="12.75">
      <c r="A20" s="148" t="s">
        <v>422</v>
      </c>
      <c r="B20" s="149">
        <v>624</v>
      </c>
      <c r="C20" s="150">
        <f t="shared" si="1"/>
        <v>5.404469080200935</v>
      </c>
      <c r="D20" s="151"/>
      <c r="E20" s="151" t="s">
        <v>423</v>
      </c>
      <c r="F20" s="149">
        <v>3977</v>
      </c>
      <c r="G20" s="152">
        <f t="shared" si="2"/>
        <v>34.444829378139616</v>
      </c>
    </row>
    <row r="21" spans="1:7" ht="12.75">
      <c r="A21" s="148" t="s">
        <v>424</v>
      </c>
      <c r="B21" s="149">
        <v>455</v>
      </c>
      <c r="C21" s="150">
        <f t="shared" si="1"/>
        <v>3.940758704313182</v>
      </c>
      <c r="D21" s="151"/>
      <c r="E21" s="151" t="s">
        <v>425</v>
      </c>
      <c r="F21" s="149">
        <v>2986</v>
      </c>
      <c r="G21" s="152">
        <f t="shared" si="2"/>
        <v>25.86177031006409</v>
      </c>
    </row>
    <row r="22" spans="1:7" ht="12.75">
      <c r="A22" s="148" t="s">
        <v>426</v>
      </c>
      <c r="B22" s="149">
        <v>742</v>
      </c>
      <c r="C22" s="150">
        <f t="shared" si="1"/>
        <v>6.426468040879959</v>
      </c>
      <c r="D22" s="151"/>
      <c r="E22" s="151" t="s">
        <v>427</v>
      </c>
      <c r="F22" s="149">
        <v>4076</v>
      </c>
      <c r="G22" s="152">
        <f t="shared" si="2"/>
        <v>35.30226918413303</v>
      </c>
    </row>
    <row r="23" spans="1:7" ht="12.75">
      <c r="A23" s="148" t="s">
        <v>428</v>
      </c>
      <c r="B23" s="149">
        <v>644</v>
      </c>
      <c r="C23" s="150">
        <f t="shared" si="1"/>
        <v>5.577689243027889</v>
      </c>
      <c r="D23" s="151"/>
      <c r="E23" s="151" t="s">
        <v>429</v>
      </c>
      <c r="F23" s="149">
        <v>3303</v>
      </c>
      <c r="G23" s="152">
        <f t="shared" si="2"/>
        <v>28.607309890871296</v>
      </c>
    </row>
    <row r="24" spans="1:7" ht="12.75">
      <c r="A24" s="148" t="s">
        <v>430</v>
      </c>
      <c r="B24" s="149">
        <v>193</v>
      </c>
      <c r="C24" s="150">
        <f t="shared" si="1"/>
        <v>1.671574571280097</v>
      </c>
      <c r="D24" s="151"/>
      <c r="E24" s="151" t="s">
        <v>431</v>
      </c>
      <c r="F24" s="149">
        <v>298</v>
      </c>
      <c r="G24" s="152">
        <f t="shared" si="2"/>
        <v>2.5809804261216005</v>
      </c>
    </row>
    <row r="25" spans="1:7" ht="12.75">
      <c r="A25" s="148"/>
      <c r="B25" s="149"/>
      <c r="C25" s="153"/>
      <c r="D25" s="151"/>
      <c r="E25" s="151" t="s">
        <v>432</v>
      </c>
      <c r="F25" s="149">
        <v>67</v>
      </c>
      <c r="G25" s="152">
        <f t="shared" si="2"/>
        <v>0.5802875454702927</v>
      </c>
    </row>
    <row r="26" spans="1:7" ht="12.75">
      <c r="A26" s="148" t="s">
        <v>433</v>
      </c>
      <c r="B26" s="154">
        <v>39.5</v>
      </c>
      <c r="C26" s="155" t="s">
        <v>261</v>
      </c>
      <c r="D26" s="151"/>
      <c r="E26" s="156" t="s">
        <v>434</v>
      </c>
      <c r="F26" s="149">
        <v>155</v>
      </c>
      <c r="G26" s="152">
        <f t="shared" si="2"/>
        <v>1.3424562619088862</v>
      </c>
    </row>
    <row r="27" spans="1:7" ht="12.75">
      <c r="A27" s="148"/>
      <c r="B27" s="149"/>
      <c r="C27" s="153"/>
      <c r="D27" s="151"/>
      <c r="E27" s="157" t="s">
        <v>435</v>
      </c>
      <c r="F27" s="149">
        <v>55</v>
      </c>
      <c r="G27" s="152">
        <f t="shared" si="2"/>
        <v>0.4763554477741209</v>
      </c>
    </row>
    <row r="28" spans="1:7" ht="12.75">
      <c r="A28" s="148" t="s">
        <v>262</v>
      </c>
      <c r="B28" s="149">
        <v>8151</v>
      </c>
      <c r="C28" s="150">
        <f aca="true" t="shared" si="3" ref="C28:C35">B28*100/B$7</f>
        <v>70.59587736012472</v>
      </c>
      <c r="D28" s="151"/>
      <c r="E28" s="151" t="s">
        <v>436</v>
      </c>
      <c r="F28" s="149">
        <v>54</v>
      </c>
      <c r="G28" s="152">
        <f t="shared" si="2"/>
        <v>0.46769443963277324</v>
      </c>
    </row>
    <row r="29" spans="1:7" ht="12.75">
      <c r="A29" s="148" t="s">
        <v>0</v>
      </c>
      <c r="B29" s="149">
        <v>3850</v>
      </c>
      <c r="C29" s="150">
        <f t="shared" si="3"/>
        <v>33.344881344188465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4301</v>
      </c>
      <c r="C30" s="150">
        <f t="shared" si="3"/>
        <v>37.25099601593625</v>
      </c>
      <c r="D30" s="151"/>
      <c r="E30" s="151" t="s">
        <v>3</v>
      </c>
      <c r="F30" s="149">
        <v>54</v>
      </c>
      <c r="G30" s="152">
        <f t="shared" si="2"/>
        <v>0.46769443963277324</v>
      </c>
    </row>
    <row r="31" spans="1:7" ht="12.75">
      <c r="A31" s="148" t="s">
        <v>4</v>
      </c>
      <c r="B31" s="149">
        <v>7945</v>
      </c>
      <c r="C31" s="150">
        <f t="shared" si="3"/>
        <v>68.81170968300711</v>
      </c>
      <c r="D31" s="151"/>
      <c r="E31" s="151"/>
      <c r="F31" s="141"/>
      <c r="G31" s="146"/>
    </row>
    <row r="32" spans="1:7" ht="12.75">
      <c r="A32" s="148" t="s">
        <v>5</v>
      </c>
      <c r="B32" s="149">
        <v>1829</v>
      </c>
      <c r="C32" s="150">
        <f t="shared" si="3"/>
        <v>15.840983890524857</v>
      </c>
      <c r="D32" s="151"/>
      <c r="E32" s="143" t="s">
        <v>6</v>
      </c>
      <c r="F32" s="141"/>
      <c r="G32" s="158"/>
    </row>
    <row r="33" spans="1:7" ht="12.75">
      <c r="A33" s="148" t="s">
        <v>7</v>
      </c>
      <c r="B33" s="149">
        <v>1579</v>
      </c>
      <c r="C33" s="150">
        <f t="shared" si="3"/>
        <v>13.675731855187944</v>
      </c>
      <c r="D33" s="151"/>
      <c r="E33" s="143" t="s">
        <v>8</v>
      </c>
      <c r="F33" s="141">
        <v>3977</v>
      </c>
      <c r="G33" s="147">
        <v>100</v>
      </c>
    </row>
    <row r="34" spans="1:7" ht="12.75">
      <c r="A34" s="148" t="s">
        <v>0</v>
      </c>
      <c r="B34" s="149">
        <v>660</v>
      </c>
      <c r="C34" s="150">
        <f t="shared" si="3"/>
        <v>5.716265373289451</v>
      </c>
      <c r="D34" s="151"/>
      <c r="E34" s="151" t="s">
        <v>9</v>
      </c>
      <c r="F34" s="149">
        <v>3322</v>
      </c>
      <c r="G34" s="152">
        <f aca="true" t="shared" si="4" ref="G34:G42">F34*100/F$33</f>
        <v>83.53029922051797</v>
      </c>
    </row>
    <row r="35" spans="1:7" ht="12.75">
      <c r="A35" s="148" t="s">
        <v>2</v>
      </c>
      <c r="B35" s="149">
        <v>919</v>
      </c>
      <c r="C35" s="150">
        <f t="shared" si="3"/>
        <v>7.959466481898493</v>
      </c>
      <c r="D35" s="151"/>
      <c r="E35" s="151" t="s">
        <v>10</v>
      </c>
      <c r="F35" s="149">
        <v>1742</v>
      </c>
      <c r="G35" s="152">
        <f t="shared" si="4"/>
        <v>43.801860699019365</v>
      </c>
    </row>
    <row r="36" spans="1:7" ht="12.75">
      <c r="A36" s="148"/>
      <c r="B36" s="149"/>
      <c r="C36" s="153"/>
      <c r="D36" s="151"/>
      <c r="E36" s="151" t="s">
        <v>11</v>
      </c>
      <c r="F36" s="149">
        <v>2986</v>
      </c>
      <c r="G36" s="152">
        <f t="shared" si="4"/>
        <v>75.08171988936384</v>
      </c>
    </row>
    <row r="37" spans="1:7" ht="12.75">
      <c r="A37" s="159" t="s">
        <v>12</v>
      </c>
      <c r="B37" s="149"/>
      <c r="C37" s="153"/>
      <c r="D37" s="151"/>
      <c r="E37" s="151" t="s">
        <v>10</v>
      </c>
      <c r="F37" s="149">
        <v>1623</v>
      </c>
      <c r="G37" s="152">
        <f t="shared" si="4"/>
        <v>40.809655519235605</v>
      </c>
    </row>
    <row r="38" spans="1:7" ht="12.75">
      <c r="A38" s="160" t="s">
        <v>13</v>
      </c>
      <c r="B38" s="149">
        <v>11447</v>
      </c>
      <c r="C38" s="150">
        <f aca="true" t="shared" si="5" ref="C38:C56">B38*100/B$7</f>
        <v>99.14256019400658</v>
      </c>
      <c r="D38" s="151"/>
      <c r="E38" s="151" t="s">
        <v>14</v>
      </c>
      <c r="F38" s="149">
        <v>269</v>
      </c>
      <c r="G38" s="152">
        <f t="shared" si="4"/>
        <v>6.763892381191853</v>
      </c>
    </row>
    <row r="39" spans="1:7" ht="12.75">
      <c r="A39" s="148" t="s">
        <v>15</v>
      </c>
      <c r="B39" s="149">
        <v>10399</v>
      </c>
      <c r="C39" s="150">
        <f t="shared" si="5"/>
        <v>90.06582366187425</v>
      </c>
      <c r="D39" s="151"/>
      <c r="E39" s="151" t="s">
        <v>10</v>
      </c>
      <c r="F39" s="149">
        <v>100</v>
      </c>
      <c r="G39" s="152">
        <f t="shared" si="4"/>
        <v>2.5144581342720644</v>
      </c>
    </row>
    <row r="40" spans="1:7" ht="12.75">
      <c r="A40" s="148" t="s">
        <v>16</v>
      </c>
      <c r="B40" s="149">
        <v>209</v>
      </c>
      <c r="C40" s="150">
        <f t="shared" si="5"/>
        <v>1.8101507015416594</v>
      </c>
      <c r="D40" s="151"/>
      <c r="E40" s="151" t="s">
        <v>17</v>
      </c>
      <c r="F40" s="149">
        <v>655</v>
      </c>
      <c r="G40" s="152">
        <f t="shared" si="4"/>
        <v>16.46970077948202</v>
      </c>
    </row>
    <row r="41" spans="1:7" ht="12.75">
      <c r="A41" s="148" t="s">
        <v>18</v>
      </c>
      <c r="B41" s="149">
        <v>18</v>
      </c>
      <c r="C41" s="150">
        <f t="shared" si="5"/>
        <v>0.15589814654425777</v>
      </c>
      <c r="D41" s="151"/>
      <c r="E41" s="151" t="s">
        <v>19</v>
      </c>
      <c r="F41" s="149">
        <v>586</v>
      </c>
      <c r="G41" s="152">
        <f t="shared" si="4"/>
        <v>14.734724666834298</v>
      </c>
    </row>
    <row r="42" spans="1:7" ht="12.75">
      <c r="A42" s="148" t="s">
        <v>20</v>
      </c>
      <c r="B42" s="149">
        <v>748</v>
      </c>
      <c r="C42" s="150">
        <f t="shared" si="5"/>
        <v>6.478434089728045</v>
      </c>
      <c r="D42" s="151"/>
      <c r="E42" s="151" t="s">
        <v>21</v>
      </c>
      <c r="F42" s="149">
        <v>366</v>
      </c>
      <c r="G42" s="152">
        <f t="shared" si="4"/>
        <v>9.202916771435756</v>
      </c>
    </row>
    <row r="43" spans="1:7" ht="12.75">
      <c r="A43" s="148" t="s">
        <v>22</v>
      </c>
      <c r="B43" s="149">
        <v>115</v>
      </c>
      <c r="C43" s="150">
        <f t="shared" si="5"/>
        <v>0.9960159362549801</v>
      </c>
      <c r="D43" s="151"/>
      <c r="E43" s="151"/>
      <c r="F43" s="149"/>
      <c r="G43" s="146"/>
    </row>
    <row r="44" spans="1:7" ht="12.75">
      <c r="A44" s="148" t="s">
        <v>23</v>
      </c>
      <c r="B44" s="149">
        <v>138</v>
      </c>
      <c r="C44" s="150">
        <f t="shared" si="5"/>
        <v>1.1952191235059761</v>
      </c>
      <c r="D44" s="151"/>
      <c r="E44" s="151" t="s">
        <v>24</v>
      </c>
      <c r="F44" s="149">
        <v>1785</v>
      </c>
      <c r="G44" s="161">
        <f>F44*100/F33</f>
        <v>44.88307769675635</v>
      </c>
    </row>
    <row r="45" spans="1:7" ht="12.75">
      <c r="A45" s="148" t="s">
        <v>25</v>
      </c>
      <c r="B45" s="149">
        <v>73</v>
      </c>
      <c r="C45" s="150">
        <f t="shared" si="5"/>
        <v>0.6322535943183787</v>
      </c>
      <c r="D45" s="151"/>
      <c r="E45" s="151" t="s">
        <v>26</v>
      </c>
      <c r="F45" s="149">
        <v>1121</v>
      </c>
      <c r="G45" s="161">
        <f>F45*100/F33</f>
        <v>28.187075685189843</v>
      </c>
    </row>
    <row r="46" spans="1:7" ht="12.75">
      <c r="A46" s="148" t="s">
        <v>27</v>
      </c>
      <c r="B46" s="149">
        <v>143</v>
      </c>
      <c r="C46" s="150">
        <f t="shared" si="5"/>
        <v>1.2385241642127143</v>
      </c>
      <c r="D46" s="151"/>
      <c r="E46" s="151"/>
      <c r="F46" s="149"/>
      <c r="G46" s="146"/>
    </row>
    <row r="47" spans="1:7" ht="12.75">
      <c r="A47" s="148" t="s">
        <v>28</v>
      </c>
      <c r="B47" s="149">
        <v>244</v>
      </c>
      <c r="C47" s="150">
        <f t="shared" si="5"/>
        <v>2.1132859864888274</v>
      </c>
      <c r="D47" s="151"/>
      <c r="E47" s="151" t="s">
        <v>29</v>
      </c>
      <c r="F47" s="162">
        <v>2.89</v>
      </c>
      <c r="G47" s="163" t="s">
        <v>261</v>
      </c>
    </row>
    <row r="48" spans="1:7" ht="12.75">
      <c r="A48" s="148" t="s">
        <v>30</v>
      </c>
      <c r="B48" s="149">
        <v>0</v>
      </c>
      <c r="C48" s="150">
        <f t="shared" si="5"/>
        <v>0</v>
      </c>
      <c r="D48" s="151"/>
      <c r="E48" s="151" t="s">
        <v>31</v>
      </c>
      <c r="F48" s="162">
        <v>3.22</v>
      </c>
      <c r="G48" s="163" t="s">
        <v>261</v>
      </c>
    </row>
    <row r="49" spans="1:7" ht="14.25">
      <c r="A49" s="148" t="s">
        <v>32</v>
      </c>
      <c r="B49" s="149">
        <v>35</v>
      </c>
      <c r="C49" s="150">
        <f t="shared" si="5"/>
        <v>0.30313528494716785</v>
      </c>
      <c r="D49" s="151"/>
      <c r="E49" s="151"/>
      <c r="F49" s="141"/>
      <c r="G49" s="146"/>
    </row>
    <row r="50" spans="1:7" ht="12.75">
      <c r="A50" s="148" t="s">
        <v>33</v>
      </c>
      <c r="B50" s="149">
        <v>2</v>
      </c>
      <c r="C50" s="150">
        <f t="shared" si="5"/>
        <v>0.017322016282695307</v>
      </c>
      <c r="D50" s="151"/>
      <c r="E50" s="143" t="s">
        <v>34</v>
      </c>
      <c r="F50" s="141"/>
      <c r="G50" s="158"/>
    </row>
    <row r="51" spans="1:7" ht="12.75">
      <c r="A51" s="148" t="s">
        <v>35</v>
      </c>
      <c r="B51" s="149">
        <v>2</v>
      </c>
      <c r="C51" s="150">
        <f t="shared" si="5"/>
        <v>0.017322016282695307</v>
      </c>
      <c r="D51" s="151"/>
      <c r="E51" s="143" t="s">
        <v>36</v>
      </c>
      <c r="F51" s="141">
        <v>4024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3977</v>
      </c>
      <c r="G52" s="152">
        <f>F52*100/F$51</f>
        <v>98.83200795228628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47</v>
      </c>
      <c r="G53" s="152">
        <f>F53*100/F$51</f>
        <v>1.1679920477137178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2</v>
      </c>
      <c r="G54" s="152">
        <f>F54*100/F$51</f>
        <v>0.04970178926441352</v>
      </c>
    </row>
    <row r="55" spans="1:7" ht="12.75">
      <c r="A55" s="148" t="s">
        <v>43</v>
      </c>
      <c r="B55" s="149">
        <v>71</v>
      </c>
      <c r="C55" s="150">
        <f t="shared" si="5"/>
        <v>0.6149315780356833</v>
      </c>
      <c r="D55" s="151"/>
      <c r="E55" s="151"/>
      <c r="F55" s="149"/>
      <c r="G55" s="146"/>
    </row>
    <row r="56" spans="1:7" ht="12.75">
      <c r="A56" s="148" t="s">
        <v>44</v>
      </c>
      <c r="B56" s="149">
        <v>99</v>
      </c>
      <c r="C56" s="150">
        <f t="shared" si="5"/>
        <v>0.8574398059934176</v>
      </c>
      <c r="D56" s="151"/>
      <c r="E56" s="151" t="s">
        <v>45</v>
      </c>
      <c r="F56" s="154">
        <v>0.5</v>
      </c>
      <c r="G56" s="163" t="s">
        <v>261</v>
      </c>
    </row>
    <row r="57" spans="1:7" ht="12.75">
      <c r="A57" s="148"/>
      <c r="B57" s="149"/>
      <c r="C57" s="164"/>
      <c r="D57" s="151"/>
      <c r="E57" s="151" t="s">
        <v>46</v>
      </c>
      <c r="F57" s="154">
        <v>1.3</v>
      </c>
      <c r="G57" s="163" t="s">
        <v>261</v>
      </c>
    </row>
    <row r="58" spans="1:7" ht="12.75">
      <c r="A58" s="165" t="s">
        <v>47</v>
      </c>
      <c r="B58" s="149"/>
      <c r="C58" s="164"/>
      <c r="D58" s="151"/>
      <c r="E58" s="151"/>
      <c r="F58" s="141"/>
      <c r="G58" s="146"/>
    </row>
    <row r="59" spans="1:7" ht="14.25">
      <c r="A59" s="166" t="s">
        <v>48</v>
      </c>
      <c r="B59" s="149"/>
      <c r="C59" s="164"/>
      <c r="D59" s="151"/>
      <c r="E59" s="143" t="s">
        <v>49</v>
      </c>
      <c r="F59" s="141"/>
      <c r="G59" s="158"/>
    </row>
    <row r="60" spans="1:7" ht="12.75">
      <c r="A60" s="148" t="s">
        <v>50</v>
      </c>
      <c r="B60" s="149">
        <v>10493</v>
      </c>
      <c r="C60" s="164">
        <f>B60*100/B7</f>
        <v>90.87995842716091</v>
      </c>
      <c r="D60" s="151"/>
      <c r="E60" s="143" t="s">
        <v>51</v>
      </c>
      <c r="F60" s="141">
        <v>3977</v>
      </c>
      <c r="G60" s="147">
        <v>100</v>
      </c>
    </row>
    <row r="61" spans="1:7" ht="12.75">
      <c r="A61" s="148" t="s">
        <v>52</v>
      </c>
      <c r="B61" s="149">
        <v>232</v>
      </c>
      <c r="C61" s="164">
        <f>B61*100/B7</f>
        <v>2.0093538887926554</v>
      </c>
      <c r="D61" s="151"/>
      <c r="E61" s="151" t="s">
        <v>53</v>
      </c>
      <c r="F61" s="149">
        <v>3672</v>
      </c>
      <c r="G61" s="152">
        <f>F61*100/F$60</f>
        <v>92.3309026904702</v>
      </c>
    </row>
    <row r="62" spans="1:7" ht="12.75">
      <c r="A62" s="148" t="s">
        <v>54</v>
      </c>
      <c r="B62" s="149">
        <v>25</v>
      </c>
      <c r="C62" s="164">
        <f>B62*100/B7</f>
        <v>0.2165252035336913</v>
      </c>
      <c r="D62" s="151"/>
      <c r="E62" s="151" t="s">
        <v>55</v>
      </c>
      <c r="F62" s="149">
        <v>305</v>
      </c>
      <c r="G62" s="152">
        <f>F62*100/F$60</f>
        <v>7.669097309529796</v>
      </c>
    </row>
    <row r="63" spans="1:7" ht="12.75">
      <c r="A63" s="148" t="s">
        <v>56</v>
      </c>
      <c r="B63" s="149">
        <v>797</v>
      </c>
      <c r="C63" s="164">
        <f>B63*100/B7</f>
        <v>6.90282348865408</v>
      </c>
      <c r="D63" s="151"/>
      <c r="E63" s="151"/>
      <c r="F63" s="149"/>
      <c r="G63" s="146"/>
    </row>
    <row r="64" spans="1:7" ht="12.75">
      <c r="A64" s="148" t="s">
        <v>57</v>
      </c>
      <c r="B64" s="149">
        <v>2</v>
      </c>
      <c r="C64" s="164">
        <f>B64*100/B7</f>
        <v>0.017322016282695307</v>
      </c>
      <c r="D64" s="151"/>
      <c r="E64" s="151" t="s">
        <v>58</v>
      </c>
      <c r="F64" s="162">
        <v>2.93</v>
      </c>
      <c r="G64" s="163" t="s">
        <v>261</v>
      </c>
    </row>
    <row r="65" spans="1:7" ht="13.5" thickBot="1">
      <c r="A65" s="167" t="s">
        <v>59</v>
      </c>
      <c r="B65" s="168">
        <v>103</v>
      </c>
      <c r="C65" s="169">
        <f>B65*100/B7</f>
        <v>0.8920838385588082</v>
      </c>
      <c r="D65" s="170"/>
      <c r="E65" s="170" t="s">
        <v>60</v>
      </c>
      <c r="F65" s="171">
        <v>2.42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11546</v>
      </c>
      <c r="G9" s="33">
        <f>(F9/F9)*100</f>
        <v>100</v>
      </c>
    </row>
    <row r="10" spans="1:7" ht="12.75">
      <c r="A10" s="29" t="s">
        <v>269</v>
      </c>
      <c r="B10" s="93">
        <v>3324</v>
      </c>
      <c r="C10" s="33">
        <f aca="true" t="shared" si="0" ref="C10:C15">(B10/$B$10)*100</f>
        <v>100</v>
      </c>
      <c r="E10" s="34" t="s">
        <v>270</v>
      </c>
      <c r="F10" s="97">
        <v>10270</v>
      </c>
      <c r="G10" s="84">
        <f aca="true" t="shared" si="1" ref="G10:G16">(F10/$F$9)*100</f>
        <v>88.94855361164039</v>
      </c>
    </row>
    <row r="11" spans="1:7" ht="12.75">
      <c r="A11" s="36" t="s">
        <v>271</v>
      </c>
      <c r="B11" s="98">
        <v>417</v>
      </c>
      <c r="C11" s="35">
        <f t="shared" si="0"/>
        <v>12.545126353790614</v>
      </c>
      <c r="E11" s="34" t="s">
        <v>272</v>
      </c>
      <c r="F11" s="97">
        <v>10187</v>
      </c>
      <c r="G11" s="84">
        <f t="shared" si="1"/>
        <v>88.22968993590854</v>
      </c>
    </row>
    <row r="12" spans="1:7" ht="12.75">
      <c r="A12" s="36" t="s">
        <v>273</v>
      </c>
      <c r="B12" s="98">
        <v>229</v>
      </c>
      <c r="C12" s="35">
        <f t="shared" si="0"/>
        <v>6.889290012033694</v>
      </c>
      <c r="E12" s="34" t="s">
        <v>274</v>
      </c>
      <c r="F12" s="97">
        <v>5466</v>
      </c>
      <c r="G12" s="84">
        <f t="shared" si="1"/>
        <v>47.34107050060627</v>
      </c>
    </row>
    <row r="13" spans="1:7" ht="12.75">
      <c r="A13" s="36" t="s">
        <v>275</v>
      </c>
      <c r="B13" s="98">
        <v>1546</v>
      </c>
      <c r="C13" s="35">
        <f t="shared" si="0"/>
        <v>46.510228640192544</v>
      </c>
      <c r="E13" s="34" t="s">
        <v>276</v>
      </c>
      <c r="F13" s="97">
        <v>4721</v>
      </c>
      <c r="G13" s="84">
        <f t="shared" si="1"/>
        <v>40.88861943530227</v>
      </c>
    </row>
    <row r="14" spans="1:7" ht="12.75">
      <c r="A14" s="36" t="s">
        <v>277</v>
      </c>
      <c r="B14" s="98">
        <v>672</v>
      </c>
      <c r="C14" s="35">
        <f t="shared" si="0"/>
        <v>20.216606498194945</v>
      </c>
      <c r="E14" s="34" t="s">
        <v>166</v>
      </c>
      <c r="F14" s="97">
        <v>83</v>
      </c>
      <c r="G14" s="84">
        <f t="shared" si="1"/>
        <v>0.7188636757318552</v>
      </c>
    </row>
    <row r="15" spans="1:7" ht="12.75">
      <c r="A15" s="36" t="s">
        <v>324</v>
      </c>
      <c r="B15" s="97">
        <v>460</v>
      </c>
      <c r="C15" s="35">
        <f t="shared" si="0"/>
        <v>13.838748495788206</v>
      </c>
      <c r="E15" s="34" t="s">
        <v>278</v>
      </c>
      <c r="F15" s="97">
        <v>1276</v>
      </c>
      <c r="G15" s="84">
        <f t="shared" si="1"/>
        <v>11.051446388359604</v>
      </c>
    </row>
    <row r="16" spans="1:7" ht="12.75">
      <c r="A16" s="36"/>
      <c r="B16" s="93" t="s">
        <v>250</v>
      </c>
      <c r="C16" s="10"/>
      <c r="E16" s="34" t="s">
        <v>279</v>
      </c>
      <c r="F16" s="98">
        <v>414</v>
      </c>
      <c r="G16" s="84">
        <f t="shared" si="1"/>
        <v>3.5856573705179287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792</v>
      </c>
      <c r="G17" s="84">
        <f>(F17/$F$9)*100</f>
        <v>6.859518447947341</v>
      </c>
    </row>
    <row r="18" spans="1:7" ht="12.75">
      <c r="A18" s="29" t="s">
        <v>282</v>
      </c>
      <c r="B18" s="93">
        <v>7714</v>
      </c>
      <c r="C18" s="33">
        <f>(B18/$B$18)*100</f>
        <v>100</v>
      </c>
      <c r="E18" s="34" t="s">
        <v>283</v>
      </c>
      <c r="F18" s="97">
        <v>484</v>
      </c>
      <c r="G18" s="84">
        <f>(F18/$F$9)*100</f>
        <v>4.191927940412264</v>
      </c>
    </row>
    <row r="19" spans="1:7" ht="12.75">
      <c r="A19" s="36" t="s">
        <v>284</v>
      </c>
      <c r="B19" s="97">
        <v>100</v>
      </c>
      <c r="C19" s="84">
        <f aca="true" t="shared" si="2" ref="C19:C25">(B19/$B$18)*100</f>
        <v>1.2963443090484832</v>
      </c>
      <c r="E19" s="34"/>
      <c r="F19" s="97" t="s">
        <v>250</v>
      </c>
      <c r="G19" s="84"/>
    </row>
    <row r="20" spans="1:7" ht="12.75">
      <c r="A20" s="36" t="s">
        <v>285</v>
      </c>
      <c r="B20" s="97">
        <v>205</v>
      </c>
      <c r="C20" s="84">
        <f t="shared" si="2"/>
        <v>2.6575058335493904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1261</v>
      </c>
      <c r="C21" s="84">
        <f t="shared" si="2"/>
        <v>16.346901737101373</v>
      </c>
      <c r="E21" s="38" t="s">
        <v>167</v>
      </c>
      <c r="F21" s="80">
        <v>1276</v>
      </c>
      <c r="G21" s="33">
        <f>(F21/F21)*100</f>
        <v>100</v>
      </c>
    </row>
    <row r="22" spans="1:7" ht="12.75">
      <c r="A22" s="36" t="s">
        <v>302</v>
      </c>
      <c r="B22" s="97">
        <v>1097</v>
      </c>
      <c r="C22" s="84">
        <f t="shared" si="2"/>
        <v>14.220897070261863</v>
      </c>
      <c r="E22" s="34" t="s">
        <v>303</v>
      </c>
      <c r="F22" s="97">
        <v>473</v>
      </c>
      <c r="G22" s="84">
        <f aca="true" t="shared" si="3" ref="G22:G27">(F22/$F$21)*100</f>
        <v>37.06896551724138</v>
      </c>
    </row>
    <row r="23" spans="1:7" ht="12.75">
      <c r="A23" s="36" t="s">
        <v>304</v>
      </c>
      <c r="B23" s="97">
        <v>339</v>
      </c>
      <c r="C23" s="84">
        <f t="shared" si="2"/>
        <v>4.394607207674358</v>
      </c>
      <c r="E23" s="34" t="s">
        <v>305</v>
      </c>
      <c r="F23" s="97">
        <v>579</v>
      </c>
      <c r="G23" s="84">
        <f t="shared" si="3"/>
        <v>45.376175548589345</v>
      </c>
    </row>
    <row r="24" spans="1:7" ht="12.75">
      <c r="A24" s="36" t="s">
        <v>306</v>
      </c>
      <c r="B24" s="97">
        <v>2839</v>
      </c>
      <c r="C24" s="84">
        <f t="shared" si="2"/>
        <v>36.803214933886444</v>
      </c>
      <c r="E24" s="34" t="s">
        <v>307</v>
      </c>
      <c r="F24" s="97">
        <v>8</v>
      </c>
      <c r="G24" s="84">
        <f t="shared" si="3"/>
        <v>0.6269592476489028</v>
      </c>
    </row>
    <row r="25" spans="1:7" ht="12.75">
      <c r="A25" s="36" t="s">
        <v>308</v>
      </c>
      <c r="B25" s="97">
        <v>1873</v>
      </c>
      <c r="C25" s="84">
        <f t="shared" si="2"/>
        <v>24.28052890847809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196</v>
      </c>
      <c r="G26" s="84">
        <f t="shared" si="3"/>
        <v>15.360501567398119</v>
      </c>
    </row>
    <row r="27" spans="1:7" ht="12.75">
      <c r="A27" s="36" t="s">
        <v>311</v>
      </c>
      <c r="B27" s="108">
        <v>96</v>
      </c>
      <c r="C27" s="37" t="s">
        <v>261</v>
      </c>
      <c r="E27" s="34" t="s">
        <v>312</v>
      </c>
      <c r="F27" s="97">
        <v>20</v>
      </c>
      <c r="G27" s="84">
        <f t="shared" si="3"/>
        <v>1.5673981191222568</v>
      </c>
    </row>
    <row r="28" spans="1:7" ht="12.75">
      <c r="A28" s="36" t="s">
        <v>313</v>
      </c>
      <c r="B28" s="108">
        <v>61.1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10598</v>
      </c>
      <c r="G30" s="33">
        <f>(F30/F30)*100</f>
        <v>100</v>
      </c>
      <c r="J30" s="39"/>
    </row>
    <row r="31" spans="1:10" ht="12.75">
      <c r="A31" s="95" t="s">
        <v>296</v>
      </c>
      <c r="B31" s="93">
        <v>8630</v>
      </c>
      <c r="C31" s="33">
        <f>(B31/$B$31)*100</f>
        <v>100</v>
      </c>
      <c r="E31" s="34" t="s">
        <v>317</v>
      </c>
      <c r="F31" s="97">
        <v>9188</v>
      </c>
      <c r="G31" s="101">
        <f>(F31/$F$30)*100</f>
        <v>86.69560294395168</v>
      </c>
      <c r="J31" s="39"/>
    </row>
    <row r="32" spans="1:10" ht="12.75">
      <c r="A32" s="36" t="s">
        <v>318</v>
      </c>
      <c r="B32" s="97">
        <v>1440</v>
      </c>
      <c r="C32" s="10">
        <f>(B32/$B$31)*100</f>
        <v>16.685979142526072</v>
      </c>
      <c r="E32" s="34" t="s">
        <v>319</v>
      </c>
      <c r="F32" s="97">
        <v>1410</v>
      </c>
      <c r="G32" s="101">
        <f aca="true" t="shared" si="4" ref="G32:G39">(F32/$F$30)*100</f>
        <v>13.304397056048312</v>
      </c>
      <c r="J32" s="39"/>
    </row>
    <row r="33" spans="1:10" ht="12.75">
      <c r="A33" s="36" t="s">
        <v>320</v>
      </c>
      <c r="B33" s="97">
        <v>6213</v>
      </c>
      <c r="C33" s="10">
        <f aca="true" t="shared" si="5" ref="C33:C38">(B33/$B$31)*100</f>
        <v>71.99304750869061</v>
      </c>
      <c r="E33" s="34" t="s">
        <v>321</v>
      </c>
      <c r="F33" s="97">
        <v>396</v>
      </c>
      <c r="G33" s="101">
        <f t="shared" si="4"/>
        <v>3.7365540668050574</v>
      </c>
      <c r="J33" s="39"/>
    </row>
    <row r="34" spans="1:7" ht="12.75">
      <c r="A34" s="36" t="s">
        <v>322</v>
      </c>
      <c r="B34" s="97">
        <v>48</v>
      </c>
      <c r="C34" s="10">
        <f t="shared" si="5"/>
        <v>0.5561993047508691</v>
      </c>
      <c r="E34" s="34" t="s">
        <v>323</v>
      </c>
      <c r="F34" s="97">
        <v>380</v>
      </c>
      <c r="G34" s="101">
        <f t="shared" si="4"/>
        <v>3.585582185317984</v>
      </c>
    </row>
    <row r="35" spans="1:7" ht="12.75">
      <c r="A35" s="36" t="s">
        <v>325</v>
      </c>
      <c r="B35" s="97">
        <v>527</v>
      </c>
      <c r="C35" s="10">
        <f t="shared" si="5"/>
        <v>6.106604866743917</v>
      </c>
      <c r="E35" s="34" t="s">
        <v>321</v>
      </c>
      <c r="F35" s="97">
        <v>83</v>
      </c>
      <c r="G35" s="101">
        <f t="shared" si="4"/>
        <v>0.7831666352141914</v>
      </c>
    </row>
    <row r="36" spans="1:7" ht="12.75">
      <c r="A36" s="36" t="s">
        <v>297</v>
      </c>
      <c r="B36" s="97">
        <v>445</v>
      </c>
      <c r="C36" s="10">
        <f t="shared" si="5"/>
        <v>5.156431054461182</v>
      </c>
      <c r="E36" s="34" t="s">
        <v>327</v>
      </c>
      <c r="F36" s="97">
        <v>448</v>
      </c>
      <c r="G36" s="101">
        <f t="shared" si="4"/>
        <v>4.227212681638045</v>
      </c>
    </row>
    <row r="37" spans="1:7" ht="12.75">
      <c r="A37" s="36" t="s">
        <v>326</v>
      </c>
      <c r="B37" s="97">
        <v>402</v>
      </c>
      <c r="C37" s="10">
        <f t="shared" si="5"/>
        <v>4.658169177288529</v>
      </c>
      <c r="E37" s="34" t="s">
        <v>321</v>
      </c>
      <c r="F37" s="97">
        <v>78</v>
      </c>
      <c r="G37" s="101">
        <f t="shared" si="4"/>
        <v>0.7359879222494811</v>
      </c>
    </row>
    <row r="38" spans="1:7" ht="12.75">
      <c r="A38" s="36" t="s">
        <v>297</v>
      </c>
      <c r="B38" s="97">
        <v>260</v>
      </c>
      <c r="C38" s="10">
        <f t="shared" si="5"/>
        <v>3.0127462340672073</v>
      </c>
      <c r="E38" s="34" t="s">
        <v>259</v>
      </c>
      <c r="F38" s="97">
        <v>527</v>
      </c>
      <c r="G38" s="101">
        <f t="shared" si="4"/>
        <v>4.972636346480468</v>
      </c>
    </row>
    <row r="39" spans="1:7" ht="12.75">
      <c r="A39" s="36"/>
      <c r="B39" s="97" t="s">
        <v>250</v>
      </c>
      <c r="C39" s="10"/>
      <c r="E39" s="34" t="s">
        <v>321</v>
      </c>
      <c r="F39" s="97">
        <v>217</v>
      </c>
      <c r="G39" s="101">
        <f t="shared" si="4"/>
        <v>2.0475561426684283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109</v>
      </c>
      <c r="C42" s="33">
        <f>(B42/$B$42)*100</f>
        <v>100</v>
      </c>
      <c r="E42" s="31" t="s">
        <v>268</v>
      </c>
      <c r="F42" s="80">
        <v>11546</v>
      </c>
      <c r="G42" s="99">
        <f>(F42/$F$42)*100</f>
        <v>100</v>
      </c>
      <c r="I42" s="39"/>
    </row>
    <row r="43" spans="1:7" ht="12.75">
      <c r="A43" s="36" t="s">
        <v>301</v>
      </c>
      <c r="B43" s="98">
        <v>43</v>
      </c>
      <c r="C43" s="102">
        <f>(B43/$B$42)*100</f>
        <v>39.44954128440367</v>
      </c>
      <c r="E43" s="60" t="s">
        <v>168</v>
      </c>
      <c r="F43" s="106">
        <v>14924</v>
      </c>
      <c r="G43" s="107">
        <f aca="true" t="shared" si="6" ref="G43:G71">(F43/$F$42)*100</f>
        <v>129.25688550147237</v>
      </c>
    </row>
    <row r="44" spans="1:7" ht="12.75">
      <c r="A44" s="36"/>
      <c r="B44" s="93" t="s">
        <v>250</v>
      </c>
      <c r="C44" s="10"/>
      <c r="E44" s="1" t="s">
        <v>329</v>
      </c>
      <c r="F44" s="97">
        <v>41</v>
      </c>
      <c r="G44" s="101">
        <f t="shared" si="6"/>
        <v>0.35510133379525377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68</v>
      </c>
      <c r="G45" s="101">
        <f t="shared" si="6"/>
        <v>0.5889485536116403</v>
      </c>
    </row>
    <row r="46" spans="1:7" ht="12.75">
      <c r="A46" s="29" t="s">
        <v>331</v>
      </c>
      <c r="B46" s="93">
        <v>8156</v>
      </c>
      <c r="C46" s="33">
        <f>(B46/$B$46)*100</f>
        <v>100</v>
      </c>
      <c r="E46" s="1" t="s">
        <v>332</v>
      </c>
      <c r="F46" s="97">
        <v>26</v>
      </c>
      <c r="G46" s="101">
        <f t="shared" si="6"/>
        <v>0.22518621167503897</v>
      </c>
    </row>
    <row r="47" spans="1:7" ht="12.75">
      <c r="A47" s="36" t="s">
        <v>333</v>
      </c>
      <c r="B47" s="97">
        <v>916</v>
      </c>
      <c r="C47" s="10">
        <f>(B47/$B$46)*100</f>
        <v>11.230995586071604</v>
      </c>
      <c r="E47" s="1" t="s">
        <v>334</v>
      </c>
      <c r="F47" s="97">
        <v>318</v>
      </c>
      <c r="G47" s="101">
        <f t="shared" si="6"/>
        <v>2.7542005889485535</v>
      </c>
    </row>
    <row r="48" spans="1:7" ht="12.75">
      <c r="A48" s="36"/>
      <c r="B48" s="93" t="s">
        <v>250</v>
      </c>
      <c r="C48" s="10"/>
      <c r="E48" s="1" t="s">
        <v>335</v>
      </c>
      <c r="F48" s="97">
        <v>1077</v>
      </c>
      <c r="G48" s="101">
        <f t="shared" si="6"/>
        <v>9.327905768231421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105</v>
      </c>
      <c r="G49" s="101">
        <f t="shared" si="6"/>
        <v>0.9094058548415036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61</v>
      </c>
      <c r="G50" s="101">
        <f t="shared" si="6"/>
        <v>0.5283214966222068</v>
      </c>
    </row>
    <row r="51" spans="1:7" ht="12.75">
      <c r="A51" s="5" t="s">
        <v>338</v>
      </c>
      <c r="B51" s="93">
        <v>2667</v>
      </c>
      <c r="C51" s="33">
        <f>(B51/$B$51)*100</f>
        <v>100</v>
      </c>
      <c r="E51" s="1" t="s">
        <v>339</v>
      </c>
      <c r="F51" s="97">
        <v>1975</v>
      </c>
      <c r="G51" s="101">
        <f t="shared" si="6"/>
        <v>17.105491079161613</v>
      </c>
    </row>
    <row r="52" spans="1:7" ht="12.75">
      <c r="A52" s="4" t="s">
        <v>340</v>
      </c>
      <c r="B52" s="98">
        <v>101</v>
      </c>
      <c r="C52" s="10">
        <f>(B52/$B$51)*100</f>
        <v>3.787026621672291</v>
      </c>
      <c r="E52" s="1" t="s">
        <v>341</v>
      </c>
      <c r="F52" s="97">
        <v>53</v>
      </c>
      <c r="G52" s="101">
        <f t="shared" si="6"/>
        <v>0.4590334314914256</v>
      </c>
    </row>
    <row r="53" spans="1:7" ht="12.75">
      <c r="A53" s="4"/>
      <c r="B53" s="93" t="s">
        <v>250</v>
      </c>
      <c r="C53" s="10"/>
      <c r="E53" s="1" t="s">
        <v>342</v>
      </c>
      <c r="F53" s="97">
        <v>110</v>
      </c>
      <c r="G53" s="101">
        <f t="shared" si="6"/>
        <v>0.9527108955482418</v>
      </c>
    </row>
    <row r="54" spans="1:7" ht="14.25">
      <c r="A54" s="5" t="s">
        <v>343</v>
      </c>
      <c r="B54" s="93">
        <v>6380</v>
      </c>
      <c r="C54" s="33">
        <f>(B54/$B$54)*100</f>
        <v>100</v>
      </c>
      <c r="E54" s="1" t="s">
        <v>201</v>
      </c>
      <c r="F54" s="97">
        <v>2871</v>
      </c>
      <c r="G54" s="101">
        <f t="shared" si="6"/>
        <v>24.86575437380911</v>
      </c>
    </row>
    <row r="55" spans="1:7" ht="12.75">
      <c r="A55" s="4" t="s">
        <v>340</v>
      </c>
      <c r="B55" s="98">
        <v>409</v>
      </c>
      <c r="C55" s="10">
        <f>(B55/$B$54)*100</f>
        <v>6.4106583072100305</v>
      </c>
      <c r="E55" s="1" t="s">
        <v>344</v>
      </c>
      <c r="F55" s="97">
        <v>2783</v>
      </c>
      <c r="G55" s="101">
        <f t="shared" si="6"/>
        <v>24.10358565737052</v>
      </c>
    </row>
    <row r="56" spans="1:7" ht="12.75">
      <c r="A56" s="4" t="s">
        <v>345</v>
      </c>
      <c r="B56" s="119">
        <v>65</v>
      </c>
      <c r="C56" s="37" t="s">
        <v>261</v>
      </c>
      <c r="E56" s="1" t="s">
        <v>346</v>
      </c>
      <c r="F56" s="97">
        <v>23</v>
      </c>
      <c r="G56" s="101">
        <f t="shared" si="6"/>
        <v>0.199203187250996</v>
      </c>
    </row>
    <row r="57" spans="1:7" ht="12.75">
      <c r="A57" s="4" t="s">
        <v>347</v>
      </c>
      <c r="B57" s="98">
        <v>5971</v>
      </c>
      <c r="C57" s="10">
        <f>(B57/$B$54)*100</f>
        <v>93.58934169278997</v>
      </c>
      <c r="E57" s="1" t="s">
        <v>348</v>
      </c>
      <c r="F57" s="97">
        <v>78</v>
      </c>
      <c r="G57" s="101">
        <f t="shared" si="6"/>
        <v>0.6755586350251169</v>
      </c>
    </row>
    <row r="58" spans="1:7" ht="12.75">
      <c r="A58" s="4" t="s">
        <v>345</v>
      </c>
      <c r="B58" s="119">
        <v>80.3</v>
      </c>
      <c r="C58" s="37" t="s">
        <v>261</v>
      </c>
      <c r="E58" s="1" t="s">
        <v>349</v>
      </c>
      <c r="F58" s="97">
        <v>859</v>
      </c>
      <c r="G58" s="101">
        <f t="shared" si="6"/>
        <v>7.439805993417633</v>
      </c>
    </row>
    <row r="59" spans="1:7" ht="12.75">
      <c r="A59" s="4"/>
      <c r="B59" s="93" t="s">
        <v>250</v>
      </c>
      <c r="C59" s="10"/>
      <c r="E59" s="1" t="s">
        <v>350</v>
      </c>
      <c r="F59" s="97">
        <v>21</v>
      </c>
      <c r="G59" s="101">
        <f t="shared" si="6"/>
        <v>0.1818811709683007</v>
      </c>
    </row>
    <row r="60" spans="1:7" ht="12.75">
      <c r="A60" s="5" t="s">
        <v>351</v>
      </c>
      <c r="B60" s="93">
        <v>1551</v>
      </c>
      <c r="C60" s="33">
        <f>(B60/$B$60)*100</f>
        <v>100</v>
      </c>
      <c r="E60" s="1" t="s">
        <v>352</v>
      </c>
      <c r="F60" s="97">
        <v>577</v>
      </c>
      <c r="G60" s="101">
        <f t="shared" si="6"/>
        <v>4.997401697557596</v>
      </c>
    </row>
    <row r="61" spans="1:7" ht="12.75">
      <c r="A61" s="4" t="s">
        <v>340</v>
      </c>
      <c r="B61" s="97">
        <v>440</v>
      </c>
      <c r="C61" s="10">
        <f>(B61/$B$60)*100</f>
        <v>28.368794326241137</v>
      </c>
      <c r="E61" s="1" t="s">
        <v>353</v>
      </c>
      <c r="F61" s="97">
        <v>84</v>
      </c>
      <c r="G61" s="101">
        <f t="shared" si="6"/>
        <v>0.7275246838732028</v>
      </c>
    </row>
    <row r="62" spans="1:7" ht="12.75">
      <c r="A62" s="4"/>
      <c r="B62" s="93" t="s">
        <v>250</v>
      </c>
      <c r="C62" s="10"/>
      <c r="E62" s="1" t="s">
        <v>354</v>
      </c>
      <c r="F62" s="97">
        <v>195</v>
      </c>
      <c r="G62" s="101">
        <f t="shared" si="6"/>
        <v>1.6888965875627924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55</v>
      </c>
      <c r="G63" s="101">
        <f t="shared" si="6"/>
        <v>0.4763554477741209</v>
      </c>
    </row>
    <row r="64" spans="1:7" ht="12.75">
      <c r="A64" s="29" t="s">
        <v>357</v>
      </c>
      <c r="B64" s="93">
        <v>10598</v>
      </c>
      <c r="C64" s="33">
        <f>(B64/$B$64)*100</f>
        <v>100</v>
      </c>
      <c r="E64" s="1" t="s">
        <v>358</v>
      </c>
      <c r="F64" s="97">
        <v>9</v>
      </c>
      <c r="G64" s="101">
        <f t="shared" si="6"/>
        <v>0.07794907327212888</v>
      </c>
    </row>
    <row r="65" spans="1:7" ht="12.75">
      <c r="A65" s="4" t="s">
        <v>256</v>
      </c>
      <c r="B65" s="97">
        <v>7516</v>
      </c>
      <c r="C65" s="10">
        <f>(B65/$B$64)*100</f>
        <v>70.91904132855255</v>
      </c>
      <c r="E65" s="1" t="s">
        <v>359</v>
      </c>
      <c r="F65" s="97">
        <v>125</v>
      </c>
      <c r="G65" s="101">
        <f t="shared" si="6"/>
        <v>1.0826260176684566</v>
      </c>
    </row>
    <row r="66" spans="1:7" ht="12.75">
      <c r="A66" s="4" t="s">
        <v>257</v>
      </c>
      <c r="B66" s="97">
        <v>2847</v>
      </c>
      <c r="C66" s="10">
        <f aca="true" t="shared" si="7" ref="C66:C71">(B66/$B$64)*100</f>
        <v>26.86355916210606</v>
      </c>
      <c r="E66" s="1" t="s">
        <v>360</v>
      </c>
      <c r="F66" s="97">
        <v>110</v>
      </c>
      <c r="G66" s="101">
        <f t="shared" si="6"/>
        <v>0.9527108955482418</v>
      </c>
    </row>
    <row r="67" spans="1:7" ht="12.75">
      <c r="A67" s="4" t="s">
        <v>361</v>
      </c>
      <c r="B67" s="97">
        <v>1484</v>
      </c>
      <c r="C67" s="10">
        <f t="shared" si="7"/>
        <v>14.002642007926024</v>
      </c>
      <c r="E67" s="1" t="s">
        <v>362</v>
      </c>
      <c r="F67" s="97">
        <v>107</v>
      </c>
      <c r="G67" s="101">
        <f t="shared" si="6"/>
        <v>0.926727871124199</v>
      </c>
    </row>
    <row r="68" spans="1:7" ht="12.75">
      <c r="A68" s="4" t="s">
        <v>363</v>
      </c>
      <c r="B68" s="97">
        <v>1363</v>
      </c>
      <c r="C68" s="10">
        <f t="shared" si="7"/>
        <v>12.860917154180035</v>
      </c>
      <c r="E68" s="1" t="s">
        <v>364</v>
      </c>
      <c r="F68" s="97">
        <v>664</v>
      </c>
      <c r="G68" s="101">
        <f t="shared" si="6"/>
        <v>5.750909405854841</v>
      </c>
    </row>
    <row r="69" spans="1:7" ht="12.75">
      <c r="A69" s="4" t="s">
        <v>365</v>
      </c>
      <c r="B69" s="97">
        <v>473</v>
      </c>
      <c r="C69" s="10">
        <f t="shared" si="7"/>
        <v>4.463106246461597</v>
      </c>
      <c r="E69" s="1" t="s">
        <v>366</v>
      </c>
      <c r="F69" s="97">
        <v>92</v>
      </c>
      <c r="G69" s="101">
        <f t="shared" si="6"/>
        <v>0.796812749003984</v>
      </c>
    </row>
    <row r="70" spans="1:7" ht="12.75">
      <c r="A70" s="4" t="s">
        <v>367</v>
      </c>
      <c r="B70" s="97">
        <v>890</v>
      </c>
      <c r="C70" s="10">
        <f t="shared" si="7"/>
        <v>8.397810907718437</v>
      </c>
      <c r="E70" s="1" t="s">
        <v>368</v>
      </c>
      <c r="F70" s="97">
        <v>59</v>
      </c>
      <c r="G70" s="101">
        <f t="shared" si="6"/>
        <v>0.5109994803395115</v>
      </c>
    </row>
    <row r="71" spans="1:7" ht="12.75">
      <c r="A71" s="7" t="s">
        <v>258</v>
      </c>
      <c r="B71" s="103">
        <v>235</v>
      </c>
      <c r="C71" s="40">
        <f t="shared" si="7"/>
        <v>2.217399509341385</v>
      </c>
      <c r="D71" s="41"/>
      <c r="E71" s="9" t="s">
        <v>369</v>
      </c>
      <c r="F71" s="103">
        <v>2378</v>
      </c>
      <c r="G71" s="104">
        <f t="shared" si="6"/>
        <v>20.595877360124717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8516</v>
      </c>
      <c r="C9" s="81">
        <f>(B9/$B$9)*100</f>
        <v>100</v>
      </c>
      <c r="D9" s="65"/>
      <c r="E9" s="79" t="s">
        <v>381</v>
      </c>
      <c r="F9" s="80">
        <v>3966</v>
      </c>
      <c r="G9" s="81">
        <f>(F9/$F$9)*100</f>
        <v>100</v>
      </c>
    </row>
    <row r="10" spans="1:7" ht="12.75">
      <c r="A10" s="82" t="s">
        <v>382</v>
      </c>
      <c r="B10" s="97">
        <v>5757</v>
      </c>
      <c r="C10" s="105">
        <f>(B10/$B$9)*100</f>
        <v>67.60216063879756</v>
      </c>
      <c r="D10" s="65"/>
      <c r="E10" s="78" t="s">
        <v>383</v>
      </c>
      <c r="F10" s="97">
        <v>77</v>
      </c>
      <c r="G10" s="105">
        <f aca="true" t="shared" si="0" ref="G10:G19">(F10/$F$9)*100</f>
        <v>1.9415027735753907</v>
      </c>
    </row>
    <row r="11" spans="1:7" ht="12.75">
      <c r="A11" s="82" t="s">
        <v>384</v>
      </c>
      <c r="B11" s="97">
        <v>5757</v>
      </c>
      <c r="C11" s="105">
        <f aca="true" t="shared" si="1" ref="C11:C16">(B11/$B$9)*100</f>
        <v>67.60216063879756</v>
      </c>
      <c r="D11" s="65"/>
      <c r="E11" s="78" t="s">
        <v>385</v>
      </c>
      <c r="F11" s="97">
        <v>39</v>
      </c>
      <c r="G11" s="105">
        <f t="shared" si="0"/>
        <v>0.9833585476550681</v>
      </c>
    </row>
    <row r="12" spans="1:7" ht="12.75">
      <c r="A12" s="82" t="s">
        <v>386</v>
      </c>
      <c r="B12" s="97">
        <v>5583</v>
      </c>
      <c r="C12" s="105">
        <f>(B12/$B$9)*100</f>
        <v>65.55894786284641</v>
      </c>
      <c r="D12" s="65"/>
      <c r="E12" s="78" t="s">
        <v>387</v>
      </c>
      <c r="F12" s="97">
        <v>169</v>
      </c>
      <c r="G12" s="105">
        <f t="shared" si="0"/>
        <v>4.261220373171962</v>
      </c>
    </row>
    <row r="13" spans="1:7" ht="12.75">
      <c r="A13" s="82" t="s">
        <v>388</v>
      </c>
      <c r="B13" s="97">
        <v>174</v>
      </c>
      <c r="C13" s="105">
        <f>(B13/$B$9)*100</f>
        <v>2.043212775951151</v>
      </c>
      <c r="D13" s="65"/>
      <c r="E13" s="78" t="s">
        <v>389</v>
      </c>
      <c r="F13" s="97">
        <v>200</v>
      </c>
      <c r="G13" s="105">
        <f t="shared" si="0"/>
        <v>5.0428643469490675</v>
      </c>
    </row>
    <row r="14" spans="1:7" ht="12.75">
      <c r="A14" s="82" t="s">
        <v>390</v>
      </c>
      <c r="B14" s="109">
        <v>3</v>
      </c>
      <c r="C14" s="112" t="s">
        <v>261</v>
      </c>
      <c r="D14" s="65"/>
      <c r="E14" s="78" t="s">
        <v>391</v>
      </c>
      <c r="F14" s="97">
        <v>254</v>
      </c>
      <c r="G14" s="105">
        <f t="shared" si="0"/>
        <v>6.404437720625316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553</v>
      </c>
      <c r="G15" s="105">
        <f t="shared" si="0"/>
        <v>13.94351991931417</v>
      </c>
    </row>
    <row r="16" spans="1:7" ht="12.75">
      <c r="A16" s="82" t="s">
        <v>67</v>
      </c>
      <c r="B16" s="97">
        <v>2759</v>
      </c>
      <c r="C16" s="105">
        <f t="shared" si="1"/>
        <v>32.39783936120244</v>
      </c>
      <c r="D16" s="65"/>
      <c r="E16" s="78" t="s">
        <v>68</v>
      </c>
      <c r="F16" s="97">
        <v>570</v>
      </c>
      <c r="G16" s="105">
        <f t="shared" si="0"/>
        <v>14.37216338880484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862</v>
      </c>
      <c r="G17" s="105">
        <f t="shared" si="0"/>
        <v>21.73474533535048</v>
      </c>
    </row>
    <row r="18" spans="1:7" ht="12.75">
      <c r="A18" s="77" t="s">
        <v>70</v>
      </c>
      <c r="B18" s="80">
        <v>4426</v>
      </c>
      <c r="C18" s="81">
        <f>(B18/$B$18)*100</f>
        <v>100</v>
      </c>
      <c r="D18" s="65"/>
      <c r="E18" s="78" t="s">
        <v>170</v>
      </c>
      <c r="F18" s="97">
        <v>557</v>
      </c>
      <c r="G18" s="105">
        <f t="shared" si="0"/>
        <v>14.044377206253152</v>
      </c>
    </row>
    <row r="19" spans="1:9" ht="12.75">
      <c r="A19" s="82" t="s">
        <v>382</v>
      </c>
      <c r="B19" s="97">
        <v>2513</v>
      </c>
      <c r="C19" s="105">
        <f>(B19/$B$18)*100</f>
        <v>56.77812923633078</v>
      </c>
      <c r="D19" s="65"/>
      <c r="E19" s="78" t="s">
        <v>169</v>
      </c>
      <c r="F19" s="98">
        <v>685</v>
      </c>
      <c r="G19" s="105">
        <f t="shared" si="0"/>
        <v>17.271810388300555</v>
      </c>
      <c r="I19" s="117"/>
    </row>
    <row r="20" spans="1:7" ht="12.75">
      <c r="A20" s="82" t="s">
        <v>384</v>
      </c>
      <c r="B20" s="97">
        <v>2513</v>
      </c>
      <c r="C20" s="105">
        <f>(B20/$B$18)*100</f>
        <v>56.77812923633078</v>
      </c>
      <c r="D20" s="65"/>
      <c r="E20" s="78" t="s">
        <v>71</v>
      </c>
      <c r="F20" s="97">
        <v>104192</v>
      </c>
      <c r="G20" s="112" t="s">
        <v>261</v>
      </c>
    </row>
    <row r="21" spans="1:7" ht="12.75">
      <c r="A21" s="82" t="s">
        <v>386</v>
      </c>
      <c r="B21" s="97">
        <v>2380</v>
      </c>
      <c r="C21" s="105">
        <f>(B21/$B$18)*100</f>
        <v>53.77315860822412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3341</v>
      </c>
      <c r="G22" s="105">
        <f>(F22/$F$9)*100</f>
        <v>84.24104891578416</v>
      </c>
    </row>
    <row r="23" spans="1:7" ht="12.75">
      <c r="A23" s="77" t="s">
        <v>73</v>
      </c>
      <c r="B23" s="80">
        <v>1148</v>
      </c>
      <c r="C23" s="81">
        <f>(B23/$B$23)*100</f>
        <v>100</v>
      </c>
      <c r="D23" s="65"/>
      <c r="E23" s="78" t="s">
        <v>74</v>
      </c>
      <c r="F23" s="97">
        <v>125491</v>
      </c>
      <c r="G23" s="112" t="s">
        <v>261</v>
      </c>
    </row>
    <row r="24" spans="1:7" ht="12.75">
      <c r="A24" s="82" t="s">
        <v>75</v>
      </c>
      <c r="B24" s="97">
        <v>601</v>
      </c>
      <c r="C24" s="105">
        <f>(B24/$B$23)*100</f>
        <v>52.35191637630662</v>
      </c>
      <c r="D24" s="65"/>
      <c r="E24" s="78" t="s">
        <v>76</v>
      </c>
      <c r="F24" s="97">
        <v>1135</v>
      </c>
      <c r="G24" s="105">
        <f>(F24/$F$9)*100</f>
        <v>28.618255168935956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15066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56</v>
      </c>
      <c r="G26" s="105">
        <f>(F26/$F$9)*100</f>
        <v>1.4120020171457388</v>
      </c>
    </row>
    <row r="27" spans="1:7" ht="12.75">
      <c r="A27" s="77" t="s">
        <v>85</v>
      </c>
      <c r="B27" s="80">
        <v>5472</v>
      </c>
      <c r="C27" s="81">
        <f>(B27/$B$27)*100</f>
        <v>100</v>
      </c>
      <c r="D27" s="65"/>
      <c r="E27" s="78" t="s">
        <v>78</v>
      </c>
      <c r="F27" s="98">
        <v>10606</v>
      </c>
      <c r="G27" s="112" t="s">
        <v>261</v>
      </c>
    </row>
    <row r="28" spans="1:7" ht="12.75">
      <c r="A28" s="82" t="s">
        <v>86</v>
      </c>
      <c r="B28" s="97">
        <v>3930</v>
      </c>
      <c r="C28" s="105">
        <f aca="true" t="shared" si="2" ref="C28:C33">(B28/$B$27)*100</f>
        <v>71.8201754385965</v>
      </c>
      <c r="D28" s="65"/>
      <c r="E28" s="78" t="s">
        <v>79</v>
      </c>
      <c r="F28" s="97">
        <v>7</v>
      </c>
      <c r="G28" s="105">
        <f>(F28/$F$9)*100</f>
        <v>0.17650025214321735</v>
      </c>
    </row>
    <row r="29" spans="1:7" ht="12.75">
      <c r="A29" s="82" t="s">
        <v>87</v>
      </c>
      <c r="B29" s="97">
        <v>347</v>
      </c>
      <c r="C29" s="105">
        <f t="shared" si="2"/>
        <v>6.341374269005848</v>
      </c>
      <c r="D29" s="65"/>
      <c r="E29" s="78" t="s">
        <v>80</v>
      </c>
      <c r="F29" s="97">
        <v>2000</v>
      </c>
      <c r="G29" s="112" t="s">
        <v>261</v>
      </c>
    </row>
    <row r="30" spans="1:7" ht="12.75">
      <c r="A30" s="82" t="s">
        <v>88</v>
      </c>
      <c r="B30" s="97">
        <v>759</v>
      </c>
      <c r="C30" s="105">
        <f t="shared" si="2"/>
        <v>13.87061403508772</v>
      </c>
      <c r="D30" s="65"/>
      <c r="E30" s="78" t="s">
        <v>81</v>
      </c>
      <c r="F30" s="97">
        <v>762</v>
      </c>
      <c r="G30" s="105">
        <f>(F30/$F$9)*100</f>
        <v>19.213313161875945</v>
      </c>
    </row>
    <row r="31" spans="1:7" ht="12.75">
      <c r="A31" s="82" t="s">
        <v>115</v>
      </c>
      <c r="B31" s="97">
        <v>142</v>
      </c>
      <c r="C31" s="105">
        <f t="shared" si="2"/>
        <v>2.595029239766082</v>
      </c>
      <c r="D31" s="65"/>
      <c r="E31" s="78" t="s">
        <v>82</v>
      </c>
      <c r="F31" s="97">
        <v>45468</v>
      </c>
      <c r="G31" s="112" t="s">
        <v>261</v>
      </c>
    </row>
    <row r="32" spans="1:7" ht="12.75">
      <c r="A32" s="82" t="s">
        <v>89</v>
      </c>
      <c r="B32" s="97">
        <v>0</v>
      </c>
      <c r="C32" s="105">
        <f t="shared" si="2"/>
        <v>0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294</v>
      </c>
      <c r="C33" s="105">
        <f t="shared" si="2"/>
        <v>5.37280701754386</v>
      </c>
      <c r="D33" s="65"/>
      <c r="E33" s="79" t="s">
        <v>84</v>
      </c>
      <c r="F33" s="80">
        <v>3315</v>
      </c>
      <c r="G33" s="81">
        <f>(F33/$F$33)*100</f>
        <v>100</v>
      </c>
    </row>
    <row r="34" spans="1:7" ht="12.75">
      <c r="A34" s="82" t="s">
        <v>91</v>
      </c>
      <c r="B34" s="120">
        <v>32</v>
      </c>
      <c r="C34" s="112" t="s">
        <v>261</v>
      </c>
      <c r="D34" s="65"/>
      <c r="E34" s="78" t="s">
        <v>383</v>
      </c>
      <c r="F34" s="97">
        <v>38</v>
      </c>
      <c r="G34" s="105">
        <f aca="true" t="shared" si="3" ref="G34:G43">(F34/$F$33)*100</f>
        <v>1.1463046757164403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30</v>
      </c>
      <c r="G35" s="105">
        <f t="shared" si="3"/>
        <v>0.904977375565611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55</v>
      </c>
      <c r="G36" s="105">
        <f t="shared" si="3"/>
        <v>1.6591251885369533</v>
      </c>
    </row>
    <row r="37" spans="1:7" ht="12.75">
      <c r="A37" s="77" t="s">
        <v>94</v>
      </c>
      <c r="B37" s="80">
        <v>5583</v>
      </c>
      <c r="C37" s="81">
        <f>(B37/$B$37)*100</f>
        <v>100</v>
      </c>
      <c r="D37" s="65"/>
      <c r="E37" s="78" t="s">
        <v>389</v>
      </c>
      <c r="F37" s="97">
        <v>102</v>
      </c>
      <c r="G37" s="105">
        <f t="shared" si="3"/>
        <v>3.076923076923077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170</v>
      </c>
      <c r="G38" s="105">
        <f t="shared" si="3"/>
        <v>5.128205128205128</v>
      </c>
    </row>
    <row r="39" spans="1:7" ht="12.75">
      <c r="A39" s="82" t="s">
        <v>97</v>
      </c>
      <c r="B39" s="98">
        <v>3501</v>
      </c>
      <c r="C39" s="105">
        <f>(B39/$B$37)*100</f>
        <v>62.708221386351426</v>
      </c>
      <c r="D39" s="65"/>
      <c r="E39" s="78" t="s">
        <v>393</v>
      </c>
      <c r="F39" s="97">
        <v>475</v>
      </c>
      <c r="G39" s="105">
        <f t="shared" si="3"/>
        <v>14.328808446455504</v>
      </c>
    </row>
    <row r="40" spans="1:7" ht="12.75">
      <c r="A40" s="82" t="s">
        <v>98</v>
      </c>
      <c r="B40" s="98">
        <v>289</v>
      </c>
      <c r="C40" s="105">
        <f>(B40/$B$37)*100</f>
        <v>5.176428443489164</v>
      </c>
      <c r="D40" s="65"/>
      <c r="E40" s="78" t="s">
        <v>68</v>
      </c>
      <c r="F40" s="97">
        <v>513</v>
      </c>
      <c r="G40" s="105">
        <f t="shared" si="3"/>
        <v>15.475113122171946</v>
      </c>
    </row>
    <row r="41" spans="1:7" ht="12.75">
      <c r="A41" s="82" t="s">
        <v>100</v>
      </c>
      <c r="B41" s="98">
        <v>1426</v>
      </c>
      <c r="C41" s="105">
        <f>(B41/$B$37)*100</f>
        <v>25.541823392441337</v>
      </c>
      <c r="D41" s="65"/>
      <c r="E41" s="78" t="s">
        <v>69</v>
      </c>
      <c r="F41" s="97">
        <v>792</v>
      </c>
      <c r="G41" s="105">
        <f t="shared" si="3"/>
        <v>23.891402714932127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500</v>
      </c>
      <c r="G42" s="105">
        <f t="shared" si="3"/>
        <v>15.082956259426847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640</v>
      </c>
      <c r="G43" s="105">
        <f t="shared" si="3"/>
        <v>19.306184012066367</v>
      </c>
    </row>
    <row r="44" spans="1:7" ht="12.75">
      <c r="A44" s="82" t="s">
        <v>291</v>
      </c>
      <c r="B44" s="98">
        <v>159</v>
      </c>
      <c r="C44" s="105">
        <f>(B44/$B$37)*100</f>
        <v>2.8479312197743147</v>
      </c>
      <c r="D44" s="65"/>
      <c r="E44" s="78" t="s">
        <v>93</v>
      </c>
      <c r="F44" s="97">
        <v>111280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208</v>
      </c>
      <c r="C46" s="105">
        <f>(B46/$B$37)*100</f>
        <v>3.725595557943758</v>
      </c>
      <c r="D46" s="65"/>
      <c r="E46" s="78" t="s">
        <v>96</v>
      </c>
      <c r="F46" s="97">
        <v>45091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84614</v>
      </c>
      <c r="G48" s="112" t="s">
        <v>261</v>
      </c>
    </row>
    <row r="49" spans="1:7" ht="13.5" thickBot="1">
      <c r="A49" s="82" t="s">
        <v>292</v>
      </c>
      <c r="B49" s="98">
        <v>8</v>
      </c>
      <c r="C49" s="105">
        <f aca="true" t="shared" si="4" ref="C49:C55">(B49/$B$37)*100</f>
        <v>0.14329213684399067</v>
      </c>
      <c r="D49" s="87"/>
      <c r="E49" s="88" t="s">
        <v>102</v>
      </c>
      <c r="F49" s="113">
        <v>52430</v>
      </c>
      <c r="G49" s="114" t="s">
        <v>261</v>
      </c>
    </row>
    <row r="50" spans="1:7" ht="13.5" thickTop="1">
      <c r="A50" s="82" t="s">
        <v>116</v>
      </c>
      <c r="B50" s="98">
        <v>161</v>
      </c>
      <c r="C50" s="105">
        <f t="shared" si="4"/>
        <v>2.8837542539853125</v>
      </c>
      <c r="D50" s="65"/>
      <c r="E50" s="78"/>
      <c r="F50" s="86"/>
      <c r="G50" s="85"/>
    </row>
    <row r="51" spans="1:7" ht="12.75">
      <c r="A51" s="82" t="s">
        <v>117</v>
      </c>
      <c r="B51" s="98">
        <v>515</v>
      </c>
      <c r="C51" s="105">
        <f t="shared" si="4"/>
        <v>9.2244313093319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281</v>
      </c>
      <c r="C52" s="105">
        <f t="shared" si="4"/>
        <v>5.033136306645173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540</v>
      </c>
      <c r="C53" s="105">
        <f t="shared" si="4"/>
        <v>9.672219236969372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208</v>
      </c>
      <c r="C54" s="105">
        <f t="shared" si="4"/>
        <v>3.725595557943758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332</v>
      </c>
      <c r="C55" s="105">
        <f t="shared" si="4"/>
        <v>5.946623679025613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893</v>
      </c>
      <c r="C57" s="105">
        <f>(B57/$B$37)*100</f>
        <v>15.99498477521046</v>
      </c>
      <c r="D57" s="65"/>
      <c r="E57" s="79" t="s">
        <v>84</v>
      </c>
      <c r="F57" s="80">
        <v>68</v>
      </c>
      <c r="G57" s="105">
        <f>(F57/L57)*100</f>
        <v>2.051282051282051</v>
      </c>
      <c r="H57" s="79" t="s">
        <v>84</v>
      </c>
      <c r="L57" s="15">
        <v>3315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45</v>
      </c>
      <c r="G58" s="105">
        <f>(F58/L58)*100</f>
        <v>2.5495750708215295</v>
      </c>
      <c r="H58" s="78" t="s">
        <v>118</v>
      </c>
      <c r="L58" s="15">
        <v>1765</v>
      </c>
    </row>
    <row r="59" spans="1:12" ht="12.75">
      <c r="A59" s="82" t="s">
        <v>112</v>
      </c>
      <c r="B59" s="98">
        <v>1039</v>
      </c>
      <c r="C59" s="105">
        <f>(B59/$B$37)*100</f>
        <v>18.61006627261329</v>
      </c>
      <c r="D59" s="65"/>
      <c r="E59" s="78" t="s">
        <v>120</v>
      </c>
      <c r="F59" s="97">
        <v>14</v>
      </c>
      <c r="G59" s="105">
        <f>(F59/L59)*100</f>
        <v>2.0172910662824206</v>
      </c>
      <c r="H59" s="78" t="s">
        <v>120</v>
      </c>
      <c r="L59" s="15">
        <v>694</v>
      </c>
    </row>
    <row r="60" spans="1:7" ht="12.75">
      <c r="A60" s="82" t="s">
        <v>113</v>
      </c>
      <c r="B60" s="98">
        <v>1115</v>
      </c>
      <c r="C60" s="105">
        <f>(B60/$B$37)*100</f>
        <v>19.9713415726312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202</v>
      </c>
      <c r="C62" s="105">
        <f>(B62/$B$37)*100</f>
        <v>3.618126455310765</v>
      </c>
      <c r="D62" s="65"/>
      <c r="E62" s="79" t="s">
        <v>123</v>
      </c>
      <c r="F62" s="80">
        <v>24</v>
      </c>
      <c r="G62" s="105">
        <f>(F62/L62)*100</f>
        <v>10.714285714285714</v>
      </c>
      <c r="H62" s="79" t="s">
        <v>394</v>
      </c>
      <c r="L62" s="15">
        <v>224</v>
      </c>
    </row>
    <row r="63" spans="1:12" ht="12.75">
      <c r="A63" s="61" t="s">
        <v>293</v>
      </c>
      <c r="B63" s="98">
        <v>170</v>
      </c>
      <c r="C63" s="105">
        <f>(B63/$B$37)*100</f>
        <v>3.044957907934802</v>
      </c>
      <c r="D63" s="65"/>
      <c r="E63" s="78" t="s">
        <v>118</v>
      </c>
      <c r="F63" s="97">
        <v>17</v>
      </c>
      <c r="G63" s="105">
        <f>(F63/L63)*100</f>
        <v>16.346153846153847</v>
      </c>
      <c r="H63" s="78" t="s">
        <v>118</v>
      </c>
      <c r="L63" s="15">
        <v>104</v>
      </c>
    </row>
    <row r="64" spans="1:12" ht="12.75">
      <c r="A64" s="82" t="s">
        <v>114</v>
      </c>
      <c r="B64" s="98">
        <v>119</v>
      </c>
      <c r="C64" s="105">
        <f>(B64/$B$37)*100</f>
        <v>2.1314705355543615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9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278</v>
      </c>
      <c r="G66" s="105">
        <f aca="true" t="shared" si="5" ref="G66:G71">(F66/L66)*100</f>
        <v>2.4092209030245253</v>
      </c>
      <c r="H66" s="79" t="s">
        <v>124</v>
      </c>
      <c r="L66" s="15">
        <v>11539</v>
      </c>
    </row>
    <row r="67" spans="1:12" ht="12.75">
      <c r="A67" s="82" t="s">
        <v>126</v>
      </c>
      <c r="B67" s="97">
        <v>4629</v>
      </c>
      <c r="C67" s="105">
        <f>(B67/$B$37)*100</f>
        <v>82.91241268135411</v>
      </c>
      <c r="D67" s="65"/>
      <c r="E67" s="78" t="s">
        <v>262</v>
      </c>
      <c r="F67" s="97">
        <v>212</v>
      </c>
      <c r="G67" s="105">
        <f t="shared" si="5"/>
        <v>2.5993133889161353</v>
      </c>
      <c r="H67" s="78" t="s">
        <v>262</v>
      </c>
      <c r="L67" s="15">
        <v>8156</v>
      </c>
    </row>
    <row r="68" spans="1:12" ht="12.75">
      <c r="A68" s="82" t="s">
        <v>128</v>
      </c>
      <c r="B68" s="97">
        <v>574</v>
      </c>
      <c r="C68" s="105">
        <f>(B68/$B$37)*100</f>
        <v>10.281210818556332</v>
      </c>
      <c r="D68" s="65"/>
      <c r="E68" s="78" t="s">
        <v>127</v>
      </c>
      <c r="F68" s="97">
        <v>59</v>
      </c>
      <c r="G68" s="105">
        <f t="shared" si="5"/>
        <v>3.8039974210186975</v>
      </c>
      <c r="H68" s="78" t="s">
        <v>127</v>
      </c>
      <c r="L68" s="15">
        <v>1551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66</v>
      </c>
      <c r="G69" s="105">
        <f t="shared" si="5"/>
        <v>1.950931126219332</v>
      </c>
      <c r="H69" s="78" t="s">
        <v>129</v>
      </c>
      <c r="L69" s="15">
        <v>3383</v>
      </c>
    </row>
    <row r="70" spans="1:12" ht="12.75">
      <c r="A70" s="82" t="s">
        <v>376</v>
      </c>
      <c r="B70" s="97">
        <v>374</v>
      </c>
      <c r="C70" s="105">
        <f>(B70/$B$37)*100</f>
        <v>6.698907397456565</v>
      </c>
      <c r="D70" s="65"/>
      <c r="E70" s="78" t="s">
        <v>130</v>
      </c>
      <c r="F70" s="97">
        <v>53</v>
      </c>
      <c r="G70" s="105">
        <f t="shared" si="5"/>
        <v>2.1765913757700206</v>
      </c>
      <c r="H70" s="78" t="s">
        <v>130</v>
      </c>
      <c r="L70" s="15">
        <v>2435</v>
      </c>
    </row>
    <row r="71" spans="1:12" ht="13.5" thickBot="1">
      <c r="A71" s="90" t="s">
        <v>371</v>
      </c>
      <c r="B71" s="110">
        <v>6</v>
      </c>
      <c r="C71" s="111">
        <f>(B71/$B$37)*100</f>
        <v>0.10746910263299302</v>
      </c>
      <c r="D71" s="91"/>
      <c r="E71" s="92" t="s">
        <v>131</v>
      </c>
      <c r="F71" s="110">
        <v>82</v>
      </c>
      <c r="G71" s="118">
        <f t="shared" si="5"/>
        <v>9.808612440191387</v>
      </c>
      <c r="H71" s="92" t="s">
        <v>131</v>
      </c>
      <c r="L71" s="15">
        <v>836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4024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3977</v>
      </c>
      <c r="G9" s="81">
        <f>(F9/$F$9)*100</f>
        <v>100</v>
      </c>
      <c r="I9" s="53"/>
    </row>
    <row r="10" spans="1:7" ht="12.75">
      <c r="A10" s="36" t="s">
        <v>137</v>
      </c>
      <c r="B10" s="97">
        <v>3751</v>
      </c>
      <c r="C10" s="105">
        <f aca="true" t="shared" si="0" ref="C10:C18">(B10/$B$8)*100</f>
        <v>93.21570576540755</v>
      </c>
      <c r="E10" s="32" t="s">
        <v>138</v>
      </c>
      <c r="F10" s="97">
        <v>3943</v>
      </c>
      <c r="G10" s="105">
        <f>(F10/$F$9)*100</f>
        <v>99.14508423434751</v>
      </c>
    </row>
    <row r="11" spans="1:7" ht="12.75">
      <c r="A11" s="36" t="s">
        <v>139</v>
      </c>
      <c r="B11" s="97">
        <v>94</v>
      </c>
      <c r="C11" s="105">
        <f t="shared" si="0"/>
        <v>2.3359840954274356</v>
      </c>
      <c r="E11" s="32" t="s">
        <v>140</v>
      </c>
      <c r="F11" s="97">
        <v>23</v>
      </c>
      <c r="G11" s="105">
        <f>(F11/$F$9)*100</f>
        <v>0.5783253708825749</v>
      </c>
    </row>
    <row r="12" spans="1:7" ht="12.75">
      <c r="A12" s="36" t="s">
        <v>141</v>
      </c>
      <c r="B12" s="97">
        <v>71</v>
      </c>
      <c r="C12" s="105">
        <f t="shared" si="0"/>
        <v>1.7644135188866799</v>
      </c>
      <c r="E12" s="32" t="s">
        <v>142</v>
      </c>
      <c r="F12" s="97">
        <v>11</v>
      </c>
      <c r="G12" s="105">
        <f>(F12/$F$9)*100</f>
        <v>0.2765903947699271</v>
      </c>
    </row>
    <row r="13" spans="1:7" ht="12.75">
      <c r="A13" s="36" t="s">
        <v>143</v>
      </c>
      <c r="B13" s="97">
        <v>26</v>
      </c>
      <c r="C13" s="105">
        <f t="shared" si="0"/>
        <v>0.6461232604373758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5</v>
      </c>
      <c r="C14" s="105">
        <f t="shared" si="0"/>
        <v>0.1242544731610338</v>
      </c>
      <c r="E14" s="42" t="s">
        <v>145</v>
      </c>
      <c r="F14" s="80">
        <v>3572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77</v>
      </c>
      <c r="C16" s="105">
        <f t="shared" si="0"/>
        <v>1.9135188866799206</v>
      </c>
      <c r="E16" s="1" t="s">
        <v>149</v>
      </c>
      <c r="F16" s="97">
        <v>33</v>
      </c>
      <c r="G16" s="105">
        <f>(F16/$F$14)*100</f>
        <v>0.9238521836506159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12</v>
      </c>
      <c r="G18" s="105">
        <f t="shared" si="1"/>
        <v>0.33594624860022393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104</v>
      </c>
      <c r="G19" s="105">
        <f t="shared" si="1"/>
        <v>2.9115341545352744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1419</v>
      </c>
      <c r="G20" s="105">
        <f t="shared" si="1"/>
        <v>39.72564389697648</v>
      </c>
    </row>
    <row r="21" spans="1:7" ht="12.75">
      <c r="A21" s="36" t="s">
        <v>156</v>
      </c>
      <c r="B21" s="98">
        <v>6</v>
      </c>
      <c r="C21" s="105">
        <f aca="true" t="shared" si="2" ref="C21:C28">(B21/$B$8)*100</f>
        <v>0.14910536779324055</v>
      </c>
      <c r="E21" s="1" t="s">
        <v>157</v>
      </c>
      <c r="F21" s="97">
        <v>1745</v>
      </c>
      <c r="G21" s="105">
        <f t="shared" si="1"/>
        <v>48.8521836506159</v>
      </c>
    </row>
    <row r="22" spans="1:7" ht="12.75">
      <c r="A22" s="36" t="s">
        <v>158</v>
      </c>
      <c r="B22" s="98">
        <v>56</v>
      </c>
      <c r="C22" s="105">
        <f t="shared" si="2"/>
        <v>1.3916500994035785</v>
      </c>
      <c r="E22" s="1" t="s">
        <v>159</v>
      </c>
      <c r="F22" s="97">
        <v>259</v>
      </c>
      <c r="G22" s="105">
        <f t="shared" si="1"/>
        <v>7.2508398656215</v>
      </c>
    </row>
    <row r="23" spans="1:7" ht="12.75">
      <c r="A23" s="36" t="s">
        <v>160</v>
      </c>
      <c r="B23" s="98">
        <v>110</v>
      </c>
      <c r="C23" s="105">
        <f t="shared" si="2"/>
        <v>2.7335984095427435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142</v>
      </c>
      <c r="C24" s="105">
        <f t="shared" si="2"/>
        <v>3.5288270377733597</v>
      </c>
      <c r="E24" s="1" t="s">
        <v>163</v>
      </c>
      <c r="F24" s="97">
        <v>316900</v>
      </c>
      <c r="G24" s="112" t="s">
        <v>261</v>
      </c>
    </row>
    <row r="25" spans="1:7" ht="12.75">
      <c r="A25" s="36" t="s">
        <v>164</v>
      </c>
      <c r="B25" s="97">
        <v>88</v>
      </c>
      <c r="C25" s="105">
        <f t="shared" si="2"/>
        <v>2.1868787276341948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202</v>
      </c>
      <c r="C26" s="105">
        <f t="shared" si="2"/>
        <v>5.019880715705765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2007</v>
      </c>
      <c r="C27" s="105">
        <f t="shared" si="2"/>
        <v>49.87574552683897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1413</v>
      </c>
      <c r="C28" s="105">
        <f t="shared" si="2"/>
        <v>35.11431411530815</v>
      </c>
      <c r="E28" s="32" t="s">
        <v>176</v>
      </c>
      <c r="F28" s="97">
        <v>2603</v>
      </c>
      <c r="G28" s="105">
        <f aca="true" t="shared" si="3" ref="G28:G35">(F28/$F$14)*100</f>
        <v>72.87234042553192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12</v>
      </c>
      <c r="C31" s="105">
        <f aca="true" t="shared" si="4" ref="C31:C39">(B31/$B$8)*100</f>
        <v>0.2982107355864811</v>
      </c>
      <c r="E31" s="32" t="s">
        <v>181</v>
      </c>
      <c r="F31" s="97">
        <v>0</v>
      </c>
      <c r="G31" s="105">
        <f t="shared" si="3"/>
        <v>0</v>
      </c>
    </row>
    <row r="32" spans="1:7" ht="12.75">
      <c r="A32" s="36" t="s">
        <v>182</v>
      </c>
      <c r="B32" s="97">
        <v>5</v>
      </c>
      <c r="C32" s="105">
        <f t="shared" si="4"/>
        <v>0.1242544731610338</v>
      </c>
      <c r="E32" s="32" t="s">
        <v>183</v>
      </c>
      <c r="F32" s="97">
        <v>66</v>
      </c>
      <c r="G32" s="105">
        <f t="shared" si="3"/>
        <v>1.8477043673012319</v>
      </c>
    </row>
    <row r="33" spans="1:7" ht="12.75">
      <c r="A33" s="36" t="s">
        <v>184</v>
      </c>
      <c r="B33" s="97">
        <v>95</v>
      </c>
      <c r="C33" s="105">
        <f t="shared" si="4"/>
        <v>2.360834990059642</v>
      </c>
      <c r="E33" s="32" t="s">
        <v>185</v>
      </c>
      <c r="F33" s="97">
        <v>254</v>
      </c>
      <c r="G33" s="105">
        <f t="shared" si="3"/>
        <v>7.110862262038074</v>
      </c>
    </row>
    <row r="34" spans="1:7" ht="12.75">
      <c r="A34" s="36" t="s">
        <v>186</v>
      </c>
      <c r="B34" s="97">
        <v>101</v>
      </c>
      <c r="C34" s="105">
        <f t="shared" si="4"/>
        <v>2.5099403578528827</v>
      </c>
      <c r="E34" s="32" t="s">
        <v>187</v>
      </c>
      <c r="F34" s="97">
        <v>570</v>
      </c>
      <c r="G34" s="105">
        <f t="shared" si="3"/>
        <v>15.957446808510639</v>
      </c>
    </row>
    <row r="35" spans="1:7" ht="12.75">
      <c r="A35" s="36" t="s">
        <v>188</v>
      </c>
      <c r="B35" s="97">
        <v>392</v>
      </c>
      <c r="C35" s="105">
        <f t="shared" si="4"/>
        <v>9.74155069582505</v>
      </c>
      <c r="E35" s="32" t="s">
        <v>189</v>
      </c>
      <c r="F35" s="97">
        <v>1713</v>
      </c>
      <c r="G35" s="105">
        <f t="shared" si="3"/>
        <v>47.95632698768197</v>
      </c>
    </row>
    <row r="36" spans="1:7" ht="12.75">
      <c r="A36" s="36" t="s">
        <v>190</v>
      </c>
      <c r="B36" s="97">
        <v>754</v>
      </c>
      <c r="C36" s="105">
        <f t="shared" si="4"/>
        <v>18.737574552683895</v>
      </c>
      <c r="E36" s="32" t="s">
        <v>191</v>
      </c>
      <c r="F36" s="97">
        <v>1883</v>
      </c>
      <c r="G36" s="112" t="s">
        <v>261</v>
      </c>
    </row>
    <row r="37" spans="1:7" ht="12.75">
      <c r="A37" s="36" t="s">
        <v>192</v>
      </c>
      <c r="B37" s="97">
        <v>1125</v>
      </c>
      <c r="C37" s="105">
        <f t="shared" si="4"/>
        <v>27.957256461232603</v>
      </c>
      <c r="E37" s="32" t="s">
        <v>193</v>
      </c>
      <c r="F37" s="97">
        <v>969</v>
      </c>
      <c r="G37" s="105">
        <f>(F37/$F$14)*100</f>
        <v>27.127659574468083</v>
      </c>
    </row>
    <row r="38" spans="1:7" ht="12.75">
      <c r="A38" s="36" t="s">
        <v>194</v>
      </c>
      <c r="B38" s="97">
        <v>780</v>
      </c>
      <c r="C38" s="105">
        <f t="shared" si="4"/>
        <v>19.383697813121273</v>
      </c>
      <c r="E38" s="32" t="s">
        <v>191</v>
      </c>
      <c r="F38" s="97">
        <v>640</v>
      </c>
      <c r="G38" s="112" t="s">
        <v>261</v>
      </c>
    </row>
    <row r="39" spans="1:7" ht="12.75">
      <c r="A39" s="36" t="s">
        <v>195</v>
      </c>
      <c r="B39" s="97">
        <v>760</v>
      </c>
      <c r="C39" s="105">
        <f t="shared" si="4"/>
        <v>18.886679920477135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7.1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3977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1029</v>
      </c>
      <c r="G43" s="105">
        <f aca="true" t="shared" si="5" ref="G43:G48">(F43/$F$14)*100</f>
        <v>28.8073908174692</v>
      </c>
    </row>
    <row r="44" spans="1:7" ht="12.75">
      <c r="A44" s="36" t="s">
        <v>209</v>
      </c>
      <c r="B44" s="98">
        <v>312</v>
      </c>
      <c r="C44" s="105">
        <f aca="true" t="shared" si="6" ref="C44:C49">(B44/$B$42)*100</f>
        <v>7.845109378928841</v>
      </c>
      <c r="E44" s="32" t="s">
        <v>210</v>
      </c>
      <c r="F44" s="97">
        <v>534</v>
      </c>
      <c r="G44" s="105">
        <f t="shared" si="5"/>
        <v>14.949608062709965</v>
      </c>
    </row>
    <row r="45" spans="1:7" ht="12.75">
      <c r="A45" s="36" t="s">
        <v>211</v>
      </c>
      <c r="B45" s="98">
        <v>803</v>
      </c>
      <c r="C45" s="105">
        <f t="shared" si="6"/>
        <v>20.19109881820468</v>
      </c>
      <c r="E45" s="32" t="s">
        <v>212</v>
      </c>
      <c r="F45" s="97">
        <v>541</v>
      </c>
      <c r="G45" s="105">
        <f t="shared" si="5"/>
        <v>15.145576707726763</v>
      </c>
    </row>
    <row r="46" spans="1:7" ht="12.75">
      <c r="A46" s="36" t="s">
        <v>213</v>
      </c>
      <c r="B46" s="98">
        <v>842</v>
      </c>
      <c r="C46" s="105">
        <f t="shared" si="6"/>
        <v>21.171737490570784</v>
      </c>
      <c r="E46" s="32" t="s">
        <v>214</v>
      </c>
      <c r="F46" s="97">
        <v>467</v>
      </c>
      <c r="G46" s="105">
        <f t="shared" si="5"/>
        <v>13.07390817469205</v>
      </c>
    </row>
    <row r="47" spans="1:7" ht="12.75">
      <c r="A47" s="36" t="s">
        <v>215</v>
      </c>
      <c r="B47" s="97">
        <v>780</v>
      </c>
      <c r="C47" s="105">
        <f t="shared" si="6"/>
        <v>19.612773447322102</v>
      </c>
      <c r="E47" s="32" t="s">
        <v>216</v>
      </c>
      <c r="F47" s="97">
        <v>350</v>
      </c>
      <c r="G47" s="105">
        <f t="shared" si="5"/>
        <v>9.798432250839866</v>
      </c>
    </row>
    <row r="48" spans="1:7" ht="12.75">
      <c r="A48" s="36" t="s">
        <v>217</v>
      </c>
      <c r="B48" s="97">
        <v>550</v>
      </c>
      <c r="C48" s="105">
        <f t="shared" si="6"/>
        <v>13.829519738496355</v>
      </c>
      <c r="E48" s="32" t="s">
        <v>218</v>
      </c>
      <c r="F48" s="97">
        <v>638</v>
      </c>
      <c r="G48" s="105">
        <f t="shared" si="5"/>
        <v>17.86114221724524</v>
      </c>
    </row>
    <row r="49" spans="1:7" ht="12.75">
      <c r="A49" s="36" t="s">
        <v>219</v>
      </c>
      <c r="B49" s="97">
        <v>690</v>
      </c>
      <c r="C49" s="105">
        <f t="shared" si="6"/>
        <v>17.349761126477244</v>
      </c>
      <c r="E49" s="32" t="s">
        <v>220</v>
      </c>
      <c r="F49" s="97">
        <v>13</v>
      </c>
      <c r="G49" s="105">
        <f>(F49/$F$14)*100</f>
        <v>0.3639417693169093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300</v>
      </c>
      <c r="G51" s="81">
        <f>(F51/F$51)*100</f>
        <v>100</v>
      </c>
    </row>
    <row r="52" spans="1:7" ht="12.75">
      <c r="A52" s="4" t="s">
        <v>223</v>
      </c>
      <c r="B52" s="97">
        <v>117</v>
      </c>
      <c r="C52" s="105">
        <f>(B52/$B$42)*100</f>
        <v>2.9419160170983156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899</v>
      </c>
      <c r="C53" s="105">
        <f>(B53/$B$42)*100</f>
        <v>22.604978627105858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2360</v>
      </c>
      <c r="C54" s="105">
        <f>(B54/$B$42)*100</f>
        <v>59.341211968820716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601</v>
      </c>
      <c r="C55" s="105">
        <f>(B55/$B$42)*100</f>
        <v>15.111893386975106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16</v>
      </c>
      <c r="G56" s="105">
        <f t="shared" si="7"/>
        <v>5.333333333333334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47</v>
      </c>
      <c r="G57" s="105">
        <f t="shared" si="7"/>
        <v>15.666666666666668</v>
      </c>
    </row>
    <row r="58" spans="1:7" ht="12.75">
      <c r="A58" s="36" t="s">
        <v>234</v>
      </c>
      <c r="B58" s="97">
        <v>3386</v>
      </c>
      <c r="C58" s="105">
        <f aca="true" t="shared" si="8" ref="C58:C66">(B58/$B$42)*100</f>
        <v>85.1395524264521</v>
      </c>
      <c r="E58" s="32" t="s">
        <v>235</v>
      </c>
      <c r="F58" s="97">
        <v>144</v>
      </c>
      <c r="G58" s="105">
        <f t="shared" si="7"/>
        <v>48</v>
      </c>
    </row>
    <row r="59" spans="1:7" ht="12.75">
      <c r="A59" s="36" t="s">
        <v>236</v>
      </c>
      <c r="B59" s="97">
        <v>8</v>
      </c>
      <c r="C59" s="105">
        <f t="shared" si="8"/>
        <v>0.20115665074176514</v>
      </c>
      <c r="E59" s="32" t="s">
        <v>237</v>
      </c>
      <c r="F59" s="98">
        <v>60</v>
      </c>
      <c r="G59" s="105">
        <f t="shared" si="7"/>
        <v>20</v>
      </c>
    </row>
    <row r="60" spans="1:7" ht="12.75">
      <c r="A60" s="36" t="s">
        <v>238</v>
      </c>
      <c r="B60" s="97">
        <v>120</v>
      </c>
      <c r="C60" s="105">
        <f t="shared" si="8"/>
        <v>3.0173497611264772</v>
      </c>
      <c r="E60" s="32" t="s">
        <v>239</v>
      </c>
      <c r="F60" s="97">
        <v>33</v>
      </c>
      <c r="G60" s="105">
        <f t="shared" si="7"/>
        <v>11</v>
      </c>
    </row>
    <row r="61" spans="1:7" ht="12.75">
      <c r="A61" s="36" t="s">
        <v>240</v>
      </c>
      <c r="B61" s="97">
        <v>463</v>
      </c>
      <c r="C61" s="105">
        <f t="shared" si="8"/>
        <v>11.641941161679659</v>
      </c>
      <c r="E61" s="32" t="s">
        <v>163</v>
      </c>
      <c r="F61" s="97">
        <v>1188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19</v>
      </c>
      <c r="G65" s="105">
        <f aca="true" t="shared" si="9" ref="G65:G71">(F65/F$51)*100</f>
        <v>6.333333333333334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28</v>
      </c>
      <c r="G66" s="105">
        <f t="shared" si="9"/>
        <v>9.333333333333334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70</v>
      </c>
      <c r="G67" s="105">
        <f t="shared" si="9"/>
        <v>23.333333333333332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15</v>
      </c>
      <c r="G68" s="105">
        <f t="shared" si="9"/>
        <v>5</v>
      </c>
    </row>
    <row r="69" spans="1:7" ht="12.75">
      <c r="A69" s="36" t="s">
        <v>249</v>
      </c>
      <c r="B69" s="97">
        <v>6</v>
      </c>
      <c r="C69" s="105">
        <f>(B69/$B$42)*100</f>
        <v>0.15086748805632386</v>
      </c>
      <c r="E69" s="32" t="s">
        <v>216</v>
      </c>
      <c r="F69" s="97">
        <v>21</v>
      </c>
      <c r="G69" s="105">
        <f t="shared" si="9"/>
        <v>7.000000000000001</v>
      </c>
    </row>
    <row r="70" spans="1:7" ht="12.75">
      <c r="A70" s="36" t="s">
        <v>251</v>
      </c>
      <c r="B70" s="97">
        <v>6</v>
      </c>
      <c r="C70" s="105">
        <f>(B70/$B$42)*100</f>
        <v>0.15086748805632386</v>
      </c>
      <c r="E70" s="32" t="s">
        <v>218</v>
      </c>
      <c r="F70" s="97">
        <v>114</v>
      </c>
      <c r="G70" s="105">
        <f t="shared" si="9"/>
        <v>38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33</v>
      </c>
      <c r="G71" s="115">
        <f t="shared" si="9"/>
        <v>11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2002-06-06T14:23:00Z</dcterms:modified>
  <cp:category/>
  <cp:version/>
  <cp:contentType/>
  <cp:contentStatus/>
</cp:coreProperties>
</file>