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<sst xmlns="http://schemas.openxmlformats.org/spreadsheetml/2006/main" count="694" uniqueCount="437">
  <si>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</si>
  <si>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</si>
  <si>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</si>
  <si>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</si>
  <si>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</si>
  <si>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</si>
  <si>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</si>
  <si>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</si>
  <si>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</si>
  <si>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</si>
  <si>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</si>
  <si>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</si>
  <si>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</si>
  <si>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</si>
  <si>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</si>
  <si>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</si>
  <si>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</si>
  <si>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</si>
  <si>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</si>
  <si>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</si>
  <si>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</si>
  <si>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</si>
  <si>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</si>
  <si>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</si>
  <si>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</si>
  <si>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</si>
  <si>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</si>
  <si>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</si>
  <si>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</si>
  <si>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</si>
  <si>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</si>
  <si>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</si>
  <si>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</si>
  <si>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</si>
  <si>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</si>
  <si>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</si>
  <si>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</si>
  <si>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</si>
  <si>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</si>
  <si>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</si>
  <si>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</si>
  <si>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</si>
  <si>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</si>
  <si>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</si>
  <si>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</si>
  <si>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</si>
  <si>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</si>
  <si>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</si>
  <si>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</si>
  <si>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</si>
  <si>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</si>
  <si>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</si>
  <si>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</si>
  <si>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</si>
  <si>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</si>
  <si>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</si>
  <si>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</si>
  <si>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</si>
  <si>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</si>
  <si>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</si>
  <si>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</si>
  <si>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</si>
  <si>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</si>
  <si>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</si>
  <si>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</si>
  <si>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</si>
  <si>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</si>
  <si>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</si>
  <si>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</si>
  <si>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</si>
  <si>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</si>
  <si>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</si>
  <si>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</si>
  <si>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</si>
  <si>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</si>
  <si>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</si>
  <si>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</si>
  <si>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</si>
  <si>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</si>
  <si>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</si>
  <si>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</si>
  <si>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</si>
  <si>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</si>
  <si>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</si>
  <si>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</si>
  <si>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</si>
  <si>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</si>
  <si>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</si>
  <si>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</si>
  <si>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</si>
  <si>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</si>
  <si>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</si>
  <si>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</si>
  <si>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</si>
  <si>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</si>
  <si>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</si>
  <si>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</si>
  <si>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</si>
  <si>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</si>
  <si>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</si>
  <si>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</si>
  <si>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</si>
  <si>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</si>
  <si>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</si>
  <si>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</si>
  <si>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</si>
  <si>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</si>
  <si>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</si>
  <si>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</si>
  <si>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</si>
  <si>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</si>
  <si>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</si>
  <si>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</si>
  <si>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</si>
  <si>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</si>
  <si>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</si>
  <si>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</si>
  <si>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</si>
  <si>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</si>
  <si>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</si>
  <si>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</si>
  <si>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</si>
  <si>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</si>
  <si>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</si>
  <si>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</si>
  <si>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</si>
  <si>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</si>
  <si>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</si>
  <si>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</si>
  <si>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</si>
  <si>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</si>
  <si>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</si>
  <si>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</si>
  <si>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</si>
  <si>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</si>
  <si>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</si>
  <si>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</si>
  <si>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</si>
  <si>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</si>
  <si>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</si>
  <si>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</si>
  <si>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</si>
  <si>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</si>
  <si>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</si>
  <si>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</si>
  <si>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</si>
  <si>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</si>
  <si>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</si>
  <si>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</si>
  <si>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</si>
  <si>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</si>
  <si>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</si>
  <si>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</si>
  <si>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</si>
  <si>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</si>
  <si>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</si>
  <si>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</si>
  <si>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</si>
  <si>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</si>
  <si>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</si>
  <si>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</si>
  <si>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</si>
  <si>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</si>
  <si>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</si>
  <si>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</si>
  <si>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</si>
  <si>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</si>
  <si>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</si>
  <si>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</si>
  <si>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</si>
  <si>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</si>
  <si>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</si>
  <si>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</si>
  <si>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</si>
  <si>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</si>
  <si>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</si>
  <si>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</si>
  <si>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</si>
  <si>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</si>
  <si>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</si>
  <si>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</si>
  <si>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</si>
  <si>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</si>
  <si>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</si>
  <si>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</si>
  <si>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</si>
  <si>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</si>
  <si>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</si>
  <si>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</si>
  <si>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</si>
  <si>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</si>
  <si>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</si>
  <si>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</si>
  <si>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</si>
  <si>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</si>
  <si>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</si>
  <si>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</si>
  <si>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</si>
  <si>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</si>
  <si>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</si>
  <si>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</si>
  <si>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</si>
  <si>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</si>
  <si>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</si>
  <si>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</si>
  <si>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</si>
  <si>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</si>
  <si>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</si>
  <si>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</si>
  <si>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</si>
  <si>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</si>
  <si>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</si>
  <si>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</si>
  <si>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</si>
  <si>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</si>
  <si>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</si>
  <si>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</si>
  <si>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</si>
  <si>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</si>
  <si>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</si>
  <si>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</si>
  <si>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</si>
  <si>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</si>
  <si>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</si>
  <si>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</si>
  <si>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</si>
  <si>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</si>
  <si>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</si>
  <si>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</si>
  <si>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</si>
  <si>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</si>
  <si>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</si>
  <si>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</si>
  <si>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</si>
  <si>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</si>
  <si>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</si>
  <si>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</si>
  <si>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</si>
  <si>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</si>
  <si>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</si>
  <si>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</si>
  <si>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</si>
  <si>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</si>
  <si>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</si>
  <si>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</si>
  <si>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</si>
  <si>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</si>
  <si>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</si>
  <si>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</si>
  <si>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</si>
  <si>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</si>
  <si>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</si>
  <si>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</si>
  <si>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</si>
  <si>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</si>
  <si>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</si>
  <si>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</si>
  <si>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</si>
  <si>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</si>
  <si>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</si>
  <si>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</si>
  <si>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</si>
  <si>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</si>
  <si>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</si>
  <si>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</si>
  <si>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</si>
  <si>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</si>
  <si>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</si>
  <si>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</si>
  <si>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</si>
  <si>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</si>
  <si>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</si>
  <si>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</si>
  <si>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</si>
  <si>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</si>
  <si>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</si>
  <si>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</si>
  <si>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</si>
  <si>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</si>
  <si>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</si>
  <si>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</si>
  <si>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</si>
  <si>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</si>
  <si>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</si>
  <si>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</si>
  <si>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</si>
  <si>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</si>
  <si>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</si>
  <si>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</si>
  <si>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</si>
  <si>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</si>
  <si>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</si>
  <si>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</si>
  <si>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</si>
  <si>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</si>
  <si>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</si>
  <si>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</si>
  <si>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</si>
  <si>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</si>
  <si>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</si>
  <si>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</si>
  <si>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</si>
  <si>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</si>
  <si>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</si>
  <si>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</si>
  <si>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</si>
  <si>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</si>
  <si>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</si>
  <si>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</si>
  <si>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</si>
  <si>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</si>
  <si>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</si>
  <si>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</si>
  <si>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</si>
  <si>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</si>
  <si>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</si>
  <si>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</si>
  <si>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</si>
  <si>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</si>
  <si>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</si>
  <si>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</si>
  <si>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</si>
  <si>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</si>
  <si>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</si>
  <si>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</si>
  <si>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</si>
  <si>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</si>
  <si>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</si>
  <si>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</si>
  <si>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</si>
  <si>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</si>
  <si>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</si>
  <si>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</si>
  <si>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</si>
  <si>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</si>
  <si>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</si>
  <si>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</si>
  <si>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</si>
  <si>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</si>
  <si>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</si>
  <si>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</si>
  <si>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</si>
  <si>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</si>
  <si>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</si>
  <si>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</si>
  <si>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</si>
  <si>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</si>
  <si>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</si>
  <si>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</si>
  <si>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</si>
  <si>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</si>
  <si>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</si>
  <si>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</si>
  <si>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</si>
  <si>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</si>
  <si>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</si>
  <si>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</si>
  <si>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</si>
  <si>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</si>
  <si>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</si>
  <si>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</si>
  <si>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</si>
  <si>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</si>
  <si>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</si>
  <si>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</si>
  <si>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</si>
  <si>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</si>
  <si>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</si>
  <si>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</si>
  <si>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</si>
  <si>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</si>
  <si>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</si>
  <si>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</si>
  <si>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</si>
  <si>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</si>
  <si>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</si>
  <si>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</si>
  <si>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</si>
  <si>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</si>
  <si>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</si>
  <si>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</si>
  <si>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</si>
  <si>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</si>
  <si>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</si>
  <si>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</si>
  <si>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</si>
  <si>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</si>
  <si>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</si>
  <si>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</si>
  <si>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</si>
  <si>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</si>
  <si>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</si>
  <si>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</si>
  <si>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</si>
  <si>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</si>
  <si>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</si>
  <si>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Hasbrouck Heights borough, Bergen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</si>
  <si>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Hasbrouck Heights borough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</si>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</sst>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11662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11662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5605</v>
      </c>
      <c r="C9" s="150">
        <f>(B9/$B$7)*100</f>
        <v>48.0620819756474</v>
      </c>
      <c r="D9" s="151"/>
      <c r="E9" s="151" t="s">
        <v>403</v>
      </c>
      <c r="F9" s="149">
        <v>964</v>
      </c>
      <c r="G9" s="152">
        <f t="shared" si="0"/>
        <v>8.266163608300463</v>
      </c>
    </row>
    <row r="10" spans="1:7" ht="12.75">
      <c r="A10" s="148" t="s">
        <v>404</v>
      </c>
      <c r="B10" s="149">
        <v>6057</v>
      </c>
      <c r="C10" s="150">
        <f>(B10/$B$7)*100</f>
        <v>51.937918024352605</v>
      </c>
      <c r="D10" s="151"/>
      <c r="E10" s="151" t="s">
        <v>405</v>
      </c>
      <c r="F10" s="149">
        <v>28</v>
      </c>
      <c r="G10" s="152">
        <f t="shared" si="0"/>
        <v>0.24009603841536614</v>
      </c>
    </row>
    <row r="11" spans="1:7" ht="12.75">
      <c r="A11" s="148"/>
      <c r="B11" s="149" t="s">
        <v>250</v>
      </c>
      <c r="C11" s="150"/>
      <c r="D11" s="151"/>
      <c r="E11" s="151" t="s">
        <v>406</v>
      </c>
      <c r="F11" s="149">
        <v>241</v>
      </c>
      <c r="G11" s="152">
        <f t="shared" si="0"/>
        <v>2.0665409020751158</v>
      </c>
    </row>
    <row r="12" spans="1:7" ht="12.75">
      <c r="A12" s="148" t="s">
        <v>407</v>
      </c>
      <c r="B12" s="149">
        <v>671</v>
      </c>
      <c r="C12" s="150">
        <f aca="true" t="shared" si="1" ref="C12:C24">B12*100/B$7</f>
        <v>5.753730063453953</v>
      </c>
      <c r="D12" s="151"/>
      <c r="E12" s="151" t="s">
        <v>408</v>
      </c>
      <c r="F12" s="149">
        <v>184</v>
      </c>
      <c r="G12" s="152">
        <f t="shared" si="0"/>
        <v>1.577773966729549</v>
      </c>
    </row>
    <row r="13" spans="1:7" ht="12.75">
      <c r="A13" s="148" t="s">
        <v>409</v>
      </c>
      <c r="B13" s="149">
        <v>695</v>
      </c>
      <c r="C13" s="150">
        <f t="shared" si="1"/>
        <v>5.959526667809981</v>
      </c>
      <c r="D13" s="151"/>
      <c r="E13" s="151" t="s">
        <v>410</v>
      </c>
      <c r="F13" s="149">
        <v>511</v>
      </c>
      <c r="G13" s="152">
        <f t="shared" si="0"/>
        <v>4.3817527010804325</v>
      </c>
    </row>
    <row r="14" spans="1:7" ht="12.75">
      <c r="A14" s="148" t="s">
        <v>411</v>
      </c>
      <c r="B14" s="149">
        <v>775</v>
      </c>
      <c r="C14" s="150">
        <f t="shared" si="1"/>
        <v>6.645515348996741</v>
      </c>
      <c r="D14" s="151"/>
      <c r="E14" s="151" t="s">
        <v>412</v>
      </c>
      <c r="F14" s="149">
        <v>10698</v>
      </c>
      <c r="G14" s="152">
        <f t="shared" si="0"/>
        <v>91.73383639169954</v>
      </c>
    </row>
    <row r="15" spans="1:7" ht="12.75">
      <c r="A15" s="148" t="s">
        <v>413</v>
      </c>
      <c r="B15" s="149">
        <v>676</v>
      </c>
      <c r="C15" s="150">
        <f t="shared" si="1"/>
        <v>5.7966043560281255</v>
      </c>
      <c r="D15" s="151"/>
      <c r="E15" s="151" t="s">
        <v>414</v>
      </c>
      <c r="F15" s="149">
        <v>9611</v>
      </c>
      <c r="G15" s="152">
        <f t="shared" si="0"/>
        <v>82.41296518607443</v>
      </c>
    </row>
    <row r="16" spans="1:7" ht="12.75">
      <c r="A16" s="148" t="s">
        <v>415</v>
      </c>
      <c r="B16" s="149">
        <v>527</v>
      </c>
      <c r="C16" s="150">
        <f t="shared" si="1"/>
        <v>4.518950437317784</v>
      </c>
      <c r="D16" s="151"/>
      <c r="E16" s="151"/>
      <c r="F16" s="141" t="s">
        <v>250</v>
      </c>
      <c r="G16" s="146"/>
    </row>
    <row r="17" spans="1:7" ht="12.75">
      <c r="A17" s="148" t="s">
        <v>416</v>
      </c>
      <c r="B17" s="149">
        <v>1524</v>
      </c>
      <c r="C17" s="150">
        <f t="shared" si="1"/>
        <v>13.068084376607786</v>
      </c>
      <c r="D17" s="151"/>
      <c r="E17" s="143" t="s">
        <v>417</v>
      </c>
      <c r="F17" s="141" t="s">
        <v>250</v>
      </c>
      <c r="G17" s="146"/>
    </row>
    <row r="18" spans="1:7" ht="12.75">
      <c r="A18" s="148" t="s">
        <v>418</v>
      </c>
      <c r="B18" s="149">
        <v>1966</v>
      </c>
      <c r="C18" s="150">
        <f t="shared" si="1"/>
        <v>16.858171840164637</v>
      </c>
      <c r="D18" s="151"/>
      <c r="E18" s="143" t="s">
        <v>419</v>
      </c>
      <c r="F18" s="141">
        <v>11662</v>
      </c>
      <c r="G18" s="147">
        <v>100</v>
      </c>
    </row>
    <row r="19" spans="1:7" ht="12.75">
      <c r="A19" s="148" t="s">
        <v>420</v>
      </c>
      <c r="B19" s="149">
        <v>1801</v>
      </c>
      <c r="C19" s="150">
        <f t="shared" si="1"/>
        <v>15.443320185216944</v>
      </c>
      <c r="D19" s="151"/>
      <c r="E19" s="151" t="s">
        <v>421</v>
      </c>
      <c r="F19" s="149">
        <v>11642</v>
      </c>
      <c r="G19" s="152">
        <f aca="true" t="shared" si="2" ref="G19:G30">F19*100/F$18</f>
        <v>99.82850282970331</v>
      </c>
    </row>
    <row r="20" spans="1:7" ht="12.75">
      <c r="A20" s="148" t="s">
        <v>422</v>
      </c>
      <c r="B20" s="149">
        <v>574</v>
      </c>
      <c r="C20" s="150">
        <f t="shared" si="1"/>
        <v>4.921968787515006</v>
      </c>
      <c r="D20" s="151"/>
      <c r="E20" s="151" t="s">
        <v>423</v>
      </c>
      <c r="F20" s="149">
        <v>4521</v>
      </c>
      <c r="G20" s="152">
        <f t="shared" si="2"/>
        <v>38.7669353455668</v>
      </c>
    </row>
    <row r="21" spans="1:7" ht="12.75">
      <c r="A21" s="148" t="s">
        <v>424</v>
      </c>
      <c r="B21" s="149">
        <v>467</v>
      </c>
      <c r="C21" s="150">
        <f t="shared" si="1"/>
        <v>4.004458926427714</v>
      </c>
      <c r="D21" s="151"/>
      <c r="E21" s="151" t="s">
        <v>425</v>
      </c>
      <c r="F21" s="149">
        <v>2580</v>
      </c>
      <c r="G21" s="152">
        <f t="shared" si="2"/>
        <v>22.123134968273025</v>
      </c>
    </row>
    <row r="22" spans="1:7" ht="12.75">
      <c r="A22" s="148" t="s">
        <v>426</v>
      </c>
      <c r="B22" s="149">
        <v>988</v>
      </c>
      <c r="C22" s="150">
        <f t="shared" si="1"/>
        <v>8.47196021265649</v>
      </c>
      <c r="D22" s="151"/>
      <c r="E22" s="151" t="s">
        <v>427</v>
      </c>
      <c r="F22" s="149">
        <v>3568</v>
      </c>
      <c r="G22" s="152">
        <f t="shared" si="2"/>
        <v>30.595095180929516</v>
      </c>
    </row>
    <row r="23" spans="1:7" ht="12.75">
      <c r="A23" s="148" t="s">
        <v>428</v>
      </c>
      <c r="B23" s="149">
        <v>763</v>
      </c>
      <c r="C23" s="150">
        <f t="shared" si="1"/>
        <v>6.5426170468187275</v>
      </c>
      <c r="D23" s="151"/>
      <c r="E23" s="151" t="s">
        <v>429</v>
      </c>
      <c r="F23" s="149">
        <v>2434</v>
      </c>
      <c r="G23" s="152">
        <f t="shared" si="2"/>
        <v>20.871205625107187</v>
      </c>
    </row>
    <row r="24" spans="1:7" ht="12.75">
      <c r="A24" s="148" t="s">
        <v>430</v>
      </c>
      <c r="B24" s="149">
        <v>235</v>
      </c>
      <c r="C24" s="150">
        <f t="shared" si="1"/>
        <v>2.015091750986109</v>
      </c>
      <c r="D24" s="151"/>
      <c r="E24" s="151" t="s">
        <v>431</v>
      </c>
      <c r="F24" s="149">
        <v>634</v>
      </c>
      <c r="G24" s="152">
        <f t="shared" si="2"/>
        <v>5.436460298405076</v>
      </c>
    </row>
    <row r="25" spans="1:7" ht="12.75">
      <c r="A25" s="148"/>
      <c r="B25" s="149" t="s">
        <v>250</v>
      </c>
      <c r="C25" s="153"/>
      <c r="D25" s="151"/>
      <c r="E25" s="151" t="s">
        <v>432</v>
      </c>
      <c r="F25" s="149">
        <v>132</v>
      </c>
      <c r="G25" s="152">
        <f t="shared" si="2"/>
        <v>1.1318813239581547</v>
      </c>
    </row>
    <row r="26" spans="1:7" ht="12.75">
      <c r="A26" s="148" t="s">
        <v>433</v>
      </c>
      <c r="B26" s="154">
        <v>40.1</v>
      </c>
      <c r="C26" s="155" t="s">
        <v>261</v>
      </c>
      <c r="D26" s="151"/>
      <c r="E26" s="156" t="s">
        <v>434</v>
      </c>
      <c r="F26" s="149">
        <v>339</v>
      </c>
      <c r="G26" s="152">
        <f t="shared" si="2"/>
        <v>2.9068770365288974</v>
      </c>
    </row>
    <row r="27" spans="1:7" ht="12.75">
      <c r="A27" s="148"/>
      <c r="B27" s="149" t="s">
        <v>250</v>
      </c>
      <c r="C27" s="153"/>
      <c r="D27" s="151"/>
      <c r="E27" s="157" t="s">
        <v>435</v>
      </c>
      <c r="F27" s="149">
        <v>141</v>
      </c>
      <c r="G27" s="152">
        <f t="shared" si="2"/>
        <v>1.2090550505916653</v>
      </c>
    </row>
    <row r="28" spans="1:7" ht="12.75">
      <c r="A28" s="148" t="s">
        <v>262</v>
      </c>
      <c r="B28" s="149">
        <v>9076</v>
      </c>
      <c r="C28" s="150">
        <f aca="true" t="shared" si="3" ref="C28:C35">B28*100/B$7</f>
        <v>77.82541588063798</v>
      </c>
      <c r="D28" s="151"/>
      <c r="E28" s="151" t="s">
        <v>436</v>
      </c>
      <c r="F28" s="149">
        <v>20</v>
      </c>
      <c r="G28" s="152">
        <f t="shared" si="2"/>
        <v>0.1714971702966901</v>
      </c>
    </row>
    <row r="29" spans="1:7" ht="12.75">
      <c r="A29" s="148" t="s">
        <v>0</v>
      </c>
      <c r="B29" s="149">
        <v>4288</v>
      </c>
      <c r="C29" s="150">
        <f t="shared" si="3"/>
        <v>36.76899331161036</v>
      </c>
      <c r="D29" s="151"/>
      <c r="E29" s="151" t="s">
        <v>1</v>
      </c>
      <c r="F29" s="149">
        <v>0</v>
      </c>
      <c r="G29" s="152">
        <f t="shared" si="2"/>
        <v>0</v>
      </c>
    </row>
    <row r="30" spans="1:7" ht="12.75">
      <c r="A30" s="148" t="s">
        <v>2</v>
      </c>
      <c r="B30" s="149">
        <v>4788</v>
      </c>
      <c r="C30" s="150">
        <f t="shared" si="3"/>
        <v>41.05642256902761</v>
      </c>
      <c r="D30" s="151"/>
      <c r="E30" s="151" t="s">
        <v>3</v>
      </c>
      <c r="F30" s="149">
        <v>20</v>
      </c>
      <c r="G30" s="152">
        <f t="shared" si="2"/>
        <v>0.1714971702966901</v>
      </c>
    </row>
    <row r="31" spans="1:7" ht="12.75">
      <c r="A31" s="148" t="s">
        <v>4</v>
      </c>
      <c r="B31" s="149">
        <v>8752</v>
      </c>
      <c r="C31" s="150">
        <f t="shared" si="3"/>
        <v>75.04716172183159</v>
      </c>
      <c r="D31" s="151"/>
      <c r="E31" s="151"/>
      <c r="F31" s="141" t="s">
        <v>250</v>
      </c>
      <c r="G31" s="146"/>
    </row>
    <row r="32" spans="1:7" ht="12.75">
      <c r="A32" s="148" t="s">
        <v>5</v>
      </c>
      <c r="B32" s="149">
        <v>2274</v>
      </c>
      <c r="C32" s="150">
        <f t="shared" si="3"/>
        <v>19.499228262733666</v>
      </c>
      <c r="D32" s="151"/>
      <c r="E32" s="143" t="s">
        <v>6</v>
      </c>
      <c r="F32" s="141" t="s">
        <v>250</v>
      </c>
      <c r="G32" s="158"/>
    </row>
    <row r="33" spans="1:7" ht="12.75">
      <c r="A33" s="148" t="s">
        <v>7</v>
      </c>
      <c r="B33" s="149">
        <v>1986</v>
      </c>
      <c r="C33" s="150">
        <f t="shared" si="3"/>
        <v>17.029669010461326</v>
      </c>
      <c r="D33" s="151"/>
      <c r="E33" s="143" t="s">
        <v>8</v>
      </c>
      <c r="F33" s="141">
        <v>4521</v>
      </c>
      <c r="G33" s="147">
        <v>100</v>
      </c>
    </row>
    <row r="34" spans="1:7" ht="12.75">
      <c r="A34" s="148" t="s">
        <v>0</v>
      </c>
      <c r="B34" s="149">
        <v>794</v>
      </c>
      <c r="C34" s="150">
        <f t="shared" si="3"/>
        <v>6.808437660778597</v>
      </c>
      <c r="D34" s="151"/>
      <c r="E34" s="151" t="s">
        <v>9</v>
      </c>
      <c r="F34" s="149">
        <v>3144</v>
      </c>
      <c r="G34" s="152">
        <f aca="true" t="shared" si="4" ref="G34:G42">F34*100/F$33</f>
        <v>69.54213669542136</v>
      </c>
    </row>
    <row r="35" spans="1:7" ht="12.75">
      <c r="A35" s="148" t="s">
        <v>2</v>
      </c>
      <c r="B35" s="149">
        <v>1192</v>
      </c>
      <c r="C35" s="150">
        <f t="shared" si="3"/>
        <v>10.22123134968273</v>
      </c>
      <c r="D35" s="151"/>
      <c r="E35" s="151" t="s">
        <v>10</v>
      </c>
      <c r="F35" s="149">
        <v>1391</v>
      </c>
      <c r="G35" s="152">
        <f t="shared" si="4"/>
        <v>30.767529307675293</v>
      </c>
    </row>
    <row r="36" spans="1:7" ht="12.75">
      <c r="A36" s="148"/>
      <c r="B36" s="149" t="s">
        <v>250</v>
      </c>
      <c r="C36" s="153"/>
      <c r="D36" s="151"/>
      <c r="E36" s="151" t="s">
        <v>11</v>
      </c>
      <c r="F36" s="149">
        <v>2580</v>
      </c>
      <c r="G36" s="152">
        <f t="shared" si="4"/>
        <v>57.06702057067021</v>
      </c>
    </row>
    <row r="37" spans="1:7" ht="12.75">
      <c r="A37" s="159" t="s">
        <v>12</v>
      </c>
      <c r="B37" s="149" t="s">
        <v>250</v>
      </c>
      <c r="C37" s="153"/>
      <c r="D37" s="151"/>
      <c r="E37" s="151" t="s">
        <v>10</v>
      </c>
      <c r="F37" s="149">
        <v>1207</v>
      </c>
      <c r="G37" s="152">
        <f t="shared" si="4"/>
        <v>26.697633266976332</v>
      </c>
    </row>
    <row r="38" spans="1:7" ht="12.75">
      <c r="A38" s="160" t="s">
        <v>13</v>
      </c>
      <c r="B38" s="149">
        <v>11484</v>
      </c>
      <c r="C38" s="150">
        <f aca="true" t="shared" si="5" ref="C38:C56">B38*100/B$7</f>
        <v>98.47367518435946</v>
      </c>
      <c r="D38" s="151"/>
      <c r="E38" s="151" t="s">
        <v>14</v>
      </c>
      <c r="F38" s="149">
        <v>423</v>
      </c>
      <c r="G38" s="152">
        <f t="shared" si="4"/>
        <v>9.35633709356337</v>
      </c>
    </row>
    <row r="39" spans="1:7" ht="12.75">
      <c r="A39" s="148" t="s">
        <v>15</v>
      </c>
      <c r="B39" s="149">
        <v>10247</v>
      </c>
      <c r="C39" s="150">
        <f t="shared" si="5"/>
        <v>87.86657520150918</v>
      </c>
      <c r="D39" s="151"/>
      <c r="E39" s="151" t="s">
        <v>10</v>
      </c>
      <c r="F39" s="149">
        <v>150</v>
      </c>
      <c r="G39" s="152">
        <f t="shared" si="4"/>
        <v>3.3178500331785004</v>
      </c>
    </row>
    <row r="40" spans="1:7" ht="12.75">
      <c r="A40" s="148" t="s">
        <v>16</v>
      </c>
      <c r="B40" s="149">
        <v>200</v>
      </c>
      <c r="C40" s="150">
        <f t="shared" si="5"/>
        <v>1.7149717029669012</v>
      </c>
      <c r="D40" s="151"/>
      <c r="E40" s="151" t="s">
        <v>17</v>
      </c>
      <c r="F40" s="149">
        <v>1377</v>
      </c>
      <c r="G40" s="152">
        <f t="shared" si="4"/>
        <v>30.457863304578634</v>
      </c>
    </row>
    <row r="41" spans="1:7" ht="12.75">
      <c r="A41" s="148" t="s">
        <v>18</v>
      </c>
      <c r="B41" s="149">
        <v>5</v>
      </c>
      <c r="C41" s="150">
        <f t="shared" si="5"/>
        <v>0.04287429257417252</v>
      </c>
      <c r="D41" s="151"/>
      <c r="E41" s="151" t="s">
        <v>19</v>
      </c>
      <c r="F41" s="149">
        <v>1185</v>
      </c>
      <c r="G41" s="152">
        <f t="shared" si="4"/>
        <v>26.211015262110152</v>
      </c>
    </row>
    <row r="42" spans="1:7" ht="12.75">
      <c r="A42" s="148" t="s">
        <v>20</v>
      </c>
      <c r="B42" s="149">
        <v>776</v>
      </c>
      <c r="C42" s="150">
        <f t="shared" si="5"/>
        <v>6.654090207511576</v>
      </c>
      <c r="D42" s="151"/>
      <c r="E42" s="151" t="s">
        <v>21</v>
      </c>
      <c r="F42" s="149">
        <v>530</v>
      </c>
      <c r="G42" s="152">
        <f t="shared" si="4"/>
        <v>11.723070117230701</v>
      </c>
    </row>
    <row r="43" spans="1:7" ht="12.75">
      <c r="A43" s="148" t="s">
        <v>22</v>
      </c>
      <c r="B43" s="149">
        <v>280</v>
      </c>
      <c r="C43" s="150">
        <f t="shared" si="5"/>
        <v>2.4009603841536613</v>
      </c>
      <c r="D43" s="151"/>
      <c r="E43" s="151"/>
      <c r="F43" s="149" t="s">
        <v>250</v>
      </c>
      <c r="G43" s="146"/>
    </row>
    <row r="44" spans="1:7" ht="12.75">
      <c r="A44" s="148" t="s">
        <v>23</v>
      </c>
      <c r="B44" s="149">
        <v>82</v>
      </c>
      <c r="C44" s="150">
        <f t="shared" si="5"/>
        <v>0.7031383982164294</v>
      </c>
      <c r="D44" s="151"/>
      <c r="E44" s="151" t="s">
        <v>24</v>
      </c>
      <c r="F44" s="149">
        <v>1475</v>
      </c>
      <c r="G44" s="161">
        <f>F44*100/F33</f>
        <v>32.62552532625525</v>
      </c>
    </row>
    <row r="45" spans="1:7" ht="12.75">
      <c r="A45" s="148" t="s">
        <v>25</v>
      </c>
      <c r="B45" s="149">
        <v>132</v>
      </c>
      <c r="C45" s="150">
        <f t="shared" si="5"/>
        <v>1.1318813239581547</v>
      </c>
      <c r="D45" s="151"/>
      <c r="E45" s="151" t="s">
        <v>26</v>
      </c>
      <c r="F45" s="149">
        <v>1469</v>
      </c>
      <c r="G45" s="161">
        <f>F45*100/F33</f>
        <v>32.49281132492811</v>
      </c>
    </row>
    <row r="46" spans="1:7" ht="12.75">
      <c r="A46" s="148" t="s">
        <v>27</v>
      </c>
      <c r="B46" s="149">
        <v>18</v>
      </c>
      <c r="C46" s="150">
        <f t="shared" si="5"/>
        <v>0.1543474532670211</v>
      </c>
      <c r="D46" s="151"/>
      <c r="E46" s="151"/>
      <c r="F46" s="149" t="s">
        <v>250</v>
      </c>
      <c r="G46" s="146"/>
    </row>
    <row r="47" spans="1:7" ht="12.75">
      <c r="A47" s="148" t="s">
        <v>28</v>
      </c>
      <c r="B47" s="149">
        <v>185</v>
      </c>
      <c r="C47" s="150">
        <f t="shared" si="5"/>
        <v>1.5863488252443834</v>
      </c>
      <c r="D47" s="151"/>
      <c r="E47" s="151" t="s">
        <v>29</v>
      </c>
      <c r="F47" s="162">
        <v>2.58</v>
      </c>
      <c r="G47" s="163" t="s">
        <v>261</v>
      </c>
    </row>
    <row r="48" spans="1:7" ht="12.75">
      <c r="A48" s="148" t="s">
        <v>30</v>
      </c>
      <c r="B48" s="149">
        <v>0</v>
      </c>
      <c r="C48" s="150">
        <f t="shared" si="5"/>
        <v>0</v>
      </c>
      <c r="D48" s="151"/>
      <c r="E48" s="151" t="s">
        <v>31</v>
      </c>
      <c r="F48" s="162">
        <v>3.16</v>
      </c>
      <c r="G48" s="163" t="s">
        <v>261</v>
      </c>
    </row>
    <row r="49" spans="1:7" ht="14.25">
      <c r="A49" s="148" t="s">
        <v>32</v>
      </c>
      <c r="B49" s="149">
        <v>79</v>
      </c>
      <c r="C49" s="150">
        <f t="shared" si="5"/>
        <v>0.677413822671926</v>
      </c>
      <c r="D49" s="151"/>
      <c r="E49" s="151"/>
      <c r="F49" s="141" t="s">
        <v>250</v>
      </c>
      <c r="G49" s="146"/>
    </row>
    <row r="50" spans="1:7" ht="12.75">
      <c r="A50" s="148" t="s">
        <v>33</v>
      </c>
      <c r="B50" s="149">
        <v>1</v>
      </c>
      <c r="C50" s="150">
        <f t="shared" si="5"/>
        <v>0.008574858514834506</v>
      </c>
      <c r="D50" s="151"/>
      <c r="E50" s="143" t="s">
        <v>34</v>
      </c>
      <c r="F50" s="141" t="s">
        <v>250</v>
      </c>
      <c r="G50" s="158"/>
    </row>
    <row r="51" spans="1:7" ht="12.75">
      <c r="A51" s="148" t="s">
        <v>35</v>
      </c>
      <c r="B51" s="149">
        <v>1</v>
      </c>
      <c r="C51" s="150">
        <f t="shared" si="5"/>
        <v>0.008574858514834506</v>
      </c>
      <c r="D51" s="151"/>
      <c r="E51" s="143" t="s">
        <v>36</v>
      </c>
      <c r="F51" s="141">
        <v>4617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4521</v>
      </c>
      <c r="G52" s="152">
        <f>F52*100/F$51</f>
        <v>97.92072774528914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96</v>
      </c>
      <c r="G53" s="152">
        <f>F53*100/F$51</f>
        <v>2.079272254710851</v>
      </c>
    </row>
    <row r="54" spans="1:7" ht="14.25">
      <c r="A54" s="148" t="s">
        <v>41</v>
      </c>
      <c r="B54" s="149">
        <v>0</v>
      </c>
      <c r="C54" s="150">
        <f t="shared" si="5"/>
        <v>0</v>
      </c>
      <c r="D54" s="151"/>
      <c r="E54" s="151" t="s">
        <v>42</v>
      </c>
      <c r="F54" s="149">
        <v>7</v>
      </c>
      <c r="G54" s="152">
        <f>F54*100/F$51</f>
        <v>0.15161360190599957</v>
      </c>
    </row>
    <row r="55" spans="1:7" ht="12.75">
      <c r="A55" s="148" t="s">
        <v>43</v>
      </c>
      <c r="B55" s="149">
        <v>255</v>
      </c>
      <c r="C55" s="150">
        <f t="shared" si="5"/>
        <v>2.186588921282799</v>
      </c>
      <c r="D55" s="151"/>
      <c r="E55" s="151"/>
      <c r="F55" s="149" t="s">
        <v>250</v>
      </c>
      <c r="G55" s="146"/>
    </row>
    <row r="56" spans="1:7" ht="12.75">
      <c r="A56" s="148" t="s">
        <v>44</v>
      </c>
      <c r="B56" s="149">
        <v>178</v>
      </c>
      <c r="C56" s="150">
        <f t="shared" si="5"/>
        <v>1.526324815640542</v>
      </c>
      <c r="D56" s="151"/>
      <c r="E56" s="151" t="s">
        <v>45</v>
      </c>
      <c r="F56" s="154">
        <v>0.5</v>
      </c>
      <c r="G56" s="163" t="s">
        <v>261</v>
      </c>
    </row>
    <row r="57" spans="1:7" ht="12.75">
      <c r="A57" s="148"/>
      <c r="B57" s="149" t="s">
        <v>250</v>
      </c>
      <c r="C57" s="164"/>
      <c r="D57" s="151"/>
      <c r="E57" s="151" t="s">
        <v>46</v>
      </c>
      <c r="F57" s="154">
        <v>2.7</v>
      </c>
      <c r="G57" s="163" t="s">
        <v>261</v>
      </c>
    </row>
    <row r="58" spans="1:7" ht="12.75">
      <c r="A58" s="165" t="s">
        <v>47</v>
      </c>
      <c r="B58" s="149" t="s">
        <v>250</v>
      </c>
      <c r="C58" s="164"/>
      <c r="D58" s="151"/>
      <c r="E58" s="151"/>
      <c r="F58" s="141" t="s">
        <v>250</v>
      </c>
      <c r="G58" s="146"/>
    </row>
    <row r="59" spans="1:7" ht="14.25">
      <c r="A59" s="166" t="s">
        <v>48</v>
      </c>
      <c r="B59" s="149" t="s">
        <v>250</v>
      </c>
      <c r="C59" s="164"/>
      <c r="D59" s="151"/>
      <c r="E59" s="143" t="s">
        <v>49</v>
      </c>
      <c r="F59" s="141" t="s">
        <v>250</v>
      </c>
      <c r="G59" s="158"/>
    </row>
    <row r="60" spans="1:7" ht="12.75">
      <c r="A60" s="148" t="s">
        <v>50</v>
      </c>
      <c r="B60" s="149">
        <v>10403</v>
      </c>
      <c r="C60" s="164">
        <f>B60*100/B7</f>
        <v>89.20425312982336</v>
      </c>
      <c r="D60" s="151"/>
      <c r="E60" s="143" t="s">
        <v>51</v>
      </c>
      <c r="F60" s="141">
        <v>4521</v>
      </c>
      <c r="G60" s="147">
        <v>100</v>
      </c>
    </row>
    <row r="61" spans="1:7" ht="12.75">
      <c r="A61" s="148" t="s">
        <v>52</v>
      </c>
      <c r="B61" s="149">
        <v>249</v>
      </c>
      <c r="C61" s="164">
        <f>B61*100/B7</f>
        <v>2.135139770193792</v>
      </c>
      <c r="D61" s="151"/>
      <c r="E61" s="151" t="s">
        <v>53</v>
      </c>
      <c r="F61" s="149">
        <v>3138</v>
      </c>
      <c r="G61" s="152">
        <f>F61*100/F$60</f>
        <v>69.40942269409423</v>
      </c>
    </row>
    <row r="62" spans="1:7" ht="12.75">
      <c r="A62" s="148" t="s">
        <v>54</v>
      </c>
      <c r="B62" s="149">
        <v>21</v>
      </c>
      <c r="C62" s="164">
        <f>B62*100/B7</f>
        <v>0.18007202881152462</v>
      </c>
      <c r="D62" s="151"/>
      <c r="E62" s="151" t="s">
        <v>55</v>
      </c>
      <c r="F62" s="149">
        <v>1383</v>
      </c>
      <c r="G62" s="152">
        <f>F62*100/F$60</f>
        <v>30.59057730590577</v>
      </c>
    </row>
    <row r="63" spans="1:7" ht="12.75">
      <c r="A63" s="148" t="s">
        <v>56</v>
      </c>
      <c r="B63" s="149">
        <v>833</v>
      </c>
      <c r="C63" s="164">
        <f>B63*100/B7</f>
        <v>7.142857142857143</v>
      </c>
      <c r="D63" s="151"/>
      <c r="E63" s="151"/>
      <c r="F63" s="149" t="s">
        <v>250</v>
      </c>
      <c r="G63" s="146"/>
    </row>
    <row r="64" spans="1:7" ht="12.75">
      <c r="A64" s="148" t="s">
        <v>57</v>
      </c>
      <c r="B64" s="149">
        <v>3</v>
      </c>
      <c r="C64" s="164">
        <f>B64*100/B7</f>
        <v>0.025724575544503515</v>
      </c>
      <c r="D64" s="151"/>
      <c r="E64" s="151" t="s">
        <v>58</v>
      </c>
      <c r="F64" s="162">
        <v>2.87</v>
      </c>
      <c r="G64" s="163" t="s">
        <v>261</v>
      </c>
    </row>
    <row r="65" spans="1:7" ht="13.5" thickBot="1">
      <c r="A65" s="167" t="s">
        <v>59</v>
      </c>
      <c r="B65" s="168">
        <v>339</v>
      </c>
      <c r="C65" s="169">
        <f>B65*100/B7</f>
        <v>2.9068770365288974</v>
      </c>
      <c r="D65" s="170"/>
      <c r="E65" s="170" t="s">
        <v>60</v>
      </c>
      <c r="F65" s="171">
        <v>1.9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11662</v>
      </c>
      <c r="G9" s="33">
        <f>(F9/F9)*100</f>
        <v>100</v>
      </c>
    </row>
    <row r="10" spans="1:7" ht="12.75">
      <c r="A10" s="29" t="s">
        <v>269</v>
      </c>
      <c r="B10" s="93">
        <v>2804</v>
      </c>
      <c r="C10" s="33">
        <f aca="true" t="shared" si="0" ref="C10:C15">(B10/$B$10)*100</f>
        <v>100</v>
      </c>
      <c r="E10" s="34" t="s">
        <v>270</v>
      </c>
      <c r="F10" s="97">
        <v>9685</v>
      </c>
      <c r="G10" s="84">
        <f aca="true" t="shared" si="1" ref="G10:G16">(F10/$F$9)*100</f>
        <v>83.04750471617218</v>
      </c>
    </row>
    <row r="11" spans="1:7" ht="12.75">
      <c r="A11" s="36" t="s">
        <v>271</v>
      </c>
      <c r="B11" s="98">
        <v>239</v>
      </c>
      <c r="C11" s="35">
        <f t="shared" si="0"/>
        <v>8.523537803138375</v>
      </c>
      <c r="E11" s="34" t="s">
        <v>272</v>
      </c>
      <c r="F11" s="97">
        <v>9598</v>
      </c>
      <c r="G11" s="84">
        <f t="shared" si="1"/>
        <v>82.30149202538158</v>
      </c>
    </row>
    <row r="12" spans="1:7" ht="12.75">
      <c r="A12" s="36" t="s">
        <v>273</v>
      </c>
      <c r="B12" s="98">
        <v>174</v>
      </c>
      <c r="C12" s="35">
        <f t="shared" si="0"/>
        <v>6.205420827389443</v>
      </c>
      <c r="E12" s="34" t="s">
        <v>274</v>
      </c>
      <c r="F12" s="97">
        <v>7129</v>
      </c>
      <c r="G12" s="84">
        <f t="shared" si="1"/>
        <v>61.13016635225519</v>
      </c>
    </row>
    <row r="13" spans="1:7" ht="12.75">
      <c r="A13" s="36" t="s">
        <v>275</v>
      </c>
      <c r="B13" s="98">
        <v>1113</v>
      </c>
      <c r="C13" s="35">
        <f t="shared" si="0"/>
        <v>39.69329529243937</v>
      </c>
      <c r="E13" s="34" t="s">
        <v>276</v>
      </c>
      <c r="F13" s="97">
        <v>2469</v>
      </c>
      <c r="G13" s="84">
        <f t="shared" si="1"/>
        <v>21.171325673126393</v>
      </c>
    </row>
    <row r="14" spans="1:7" ht="12.75">
      <c r="A14" s="36" t="s">
        <v>277</v>
      </c>
      <c r="B14" s="98">
        <v>588</v>
      </c>
      <c r="C14" s="35">
        <f t="shared" si="0"/>
        <v>20.970042796005707</v>
      </c>
      <c r="E14" s="34" t="s">
        <v>166</v>
      </c>
      <c r="F14" s="97">
        <v>87</v>
      </c>
      <c r="G14" s="84">
        <f t="shared" si="1"/>
        <v>0.746012690790602</v>
      </c>
    </row>
    <row r="15" spans="1:7" ht="12.75">
      <c r="A15" s="36" t="s">
        <v>324</v>
      </c>
      <c r="B15" s="97">
        <v>690</v>
      </c>
      <c r="C15" s="35">
        <f t="shared" si="0"/>
        <v>24.607703281027106</v>
      </c>
      <c r="E15" s="34" t="s">
        <v>278</v>
      </c>
      <c r="F15" s="97">
        <v>1977</v>
      </c>
      <c r="G15" s="84">
        <f t="shared" si="1"/>
        <v>16.95249528382782</v>
      </c>
    </row>
    <row r="16" spans="1:7" ht="12.75">
      <c r="A16" s="36"/>
      <c r="B16" s="93" t="s">
        <v>250</v>
      </c>
      <c r="C16" s="10"/>
      <c r="E16" s="34" t="s">
        <v>279</v>
      </c>
      <c r="F16" s="98">
        <v>624</v>
      </c>
      <c r="G16" s="84">
        <f t="shared" si="1"/>
        <v>5.3507117132567314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1204</v>
      </c>
      <c r="G17" s="84">
        <f>(F17/$F$9)*100</f>
        <v>10.324129651860744</v>
      </c>
    </row>
    <row r="18" spans="1:7" ht="12.75">
      <c r="A18" s="29" t="s">
        <v>282</v>
      </c>
      <c r="B18" s="93">
        <v>8311</v>
      </c>
      <c r="C18" s="33">
        <f>(B18/$B$18)*100</f>
        <v>100</v>
      </c>
      <c r="E18" s="34" t="s">
        <v>283</v>
      </c>
      <c r="F18" s="97">
        <v>773</v>
      </c>
      <c r="G18" s="84">
        <f>(F18/$F$9)*100</f>
        <v>6.628365631967073</v>
      </c>
    </row>
    <row r="19" spans="1:7" ht="12.75">
      <c r="A19" s="36" t="s">
        <v>284</v>
      </c>
      <c r="B19" s="97">
        <v>452</v>
      </c>
      <c r="C19" s="84">
        <f aca="true" t="shared" si="2" ref="C19:C25">(B19/$B$18)*100</f>
        <v>5.438575382023824</v>
      </c>
      <c r="E19" s="34"/>
      <c r="F19" s="97" t="s">
        <v>250</v>
      </c>
      <c r="G19" s="84"/>
    </row>
    <row r="20" spans="1:7" ht="12.75">
      <c r="A20" s="36" t="s">
        <v>285</v>
      </c>
      <c r="B20" s="97">
        <v>637</v>
      </c>
      <c r="C20" s="84">
        <f t="shared" si="2"/>
        <v>7.664540969799062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2422</v>
      </c>
      <c r="C21" s="84">
        <f t="shared" si="2"/>
        <v>29.142100830225004</v>
      </c>
      <c r="E21" s="38" t="s">
        <v>167</v>
      </c>
      <c r="F21" s="80">
        <v>1977</v>
      </c>
      <c r="G21" s="33">
        <f>(F21/F21)*100</f>
        <v>100</v>
      </c>
    </row>
    <row r="22" spans="1:7" ht="12.75">
      <c r="A22" s="36" t="s">
        <v>302</v>
      </c>
      <c r="B22" s="97">
        <v>1853</v>
      </c>
      <c r="C22" s="84">
        <f t="shared" si="2"/>
        <v>22.295752617013598</v>
      </c>
      <c r="E22" s="34" t="s">
        <v>303</v>
      </c>
      <c r="F22" s="97">
        <v>779</v>
      </c>
      <c r="G22" s="84">
        <f aca="true" t="shared" si="3" ref="G22:G27">(F22/$F$21)*100</f>
        <v>39.403136064744565</v>
      </c>
    </row>
    <row r="23" spans="1:7" ht="12.75">
      <c r="A23" s="36" t="s">
        <v>304</v>
      </c>
      <c r="B23" s="97">
        <v>461</v>
      </c>
      <c r="C23" s="84">
        <f t="shared" si="2"/>
        <v>5.546865599807484</v>
      </c>
      <c r="E23" s="34" t="s">
        <v>305</v>
      </c>
      <c r="F23" s="97">
        <v>589</v>
      </c>
      <c r="G23" s="84">
        <f t="shared" si="3"/>
        <v>29.79261507334345</v>
      </c>
    </row>
    <row r="24" spans="1:7" ht="12.75">
      <c r="A24" s="36" t="s">
        <v>306</v>
      </c>
      <c r="B24" s="97">
        <v>1815</v>
      </c>
      <c r="C24" s="84">
        <f t="shared" si="2"/>
        <v>21.838527253038144</v>
      </c>
      <c r="E24" s="34" t="s">
        <v>307</v>
      </c>
      <c r="F24" s="97">
        <v>27</v>
      </c>
      <c r="G24" s="84">
        <f t="shared" si="3"/>
        <v>1.3657056145675266</v>
      </c>
    </row>
    <row r="25" spans="1:7" ht="12.75">
      <c r="A25" s="36" t="s">
        <v>308</v>
      </c>
      <c r="B25" s="97">
        <v>671</v>
      </c>
      <c r="C25" s="84">
        <f t="shared" si="2"/>
        <v>8.07363734809289</v>
      </c>
      <c r="E25" s="34" t="s">
        <v>309</v>
      </c>
      <c r="F25" s="97">
        <v>6</v>
      </c>
      <c r="G25" s="84">
        <f t="shared" si="3"/>
        <v>0.30349013657056145</v>
      </c>
    </row>
    <row r="26" spans="1:7" ht="12.75">
      <c r="A26" s="36"/>
      <c r="B26" s="93" t="s">
        <v>250</v>
      </c>
      <c r="C26" s="35"/>
      <c r="E26" s="34" t="s">
        <v>310</v>
      </c>
      <c r="F26" s="97">
        <v>560</v>
      </c>
      <c r="G26" s="84">
        <f t="shared" si="3"/>
        <v>28.325746079919067</v>
      </c>
    </row>
    <row r="27" spans="1:7" ht="12.75">
      <c r="A27" s="36" t="s">
        <v>311</v>
      </c>
      <c r="B27" s="108">
        <v>86.9</v>
      </c>
      <c r="C27" s="37" t="s">
        <v>261</v>
      </c>
      <c r="E27" s="34" t="s">
        <v>312</v>
      </c>
      <c r="F27" s="97">
        <v>16</v>
      </c>
      <c r="G27" s="84">
        <f t="shared" si="3"/>
        <v>0.8093070308548306</v>
      </c>
    </row>
    <row r="28" spans="1:7" ht="12.75">
      <c r="A28" s="36" t="s">
        <v>313</v>
      </c>
      <c r="B28" s="108">
        <v>29.9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10971</v>
      </c>
      <c r="G30" s="33">
        <f>(F30/F30)*100</f>
        <v>100</v>
      </c>
      <c r="J30" s="39"/>
    </row>
    <row r="31" spans="1:10" ht="12.75">
      <c r="A31" s="95" t="s">
        <v>296</v>
      </c>
      <c r="B31" s="93">
        <v>9461</v>
      </c>
      <c r="C31" s="33">
        <f>(B31/$B$31)*100</f>
        <v>100</v>
      </c>
      <c r="E31" s="34" t="s">
        <v>317</v>
      </c>
      <c r="F31" s="97">
        <v>8384</v>
      </c>
      <c r="G31" s="101">
        <f>(F31/$F$30)*100</f>
        <v>76.41965180931547</v>
      </c>
      <c r="J31" s="39"/>
    </row>
    <row r="32" spans="1:10" ht="12.75">
      <c r="A32" s="36" t="s">
        <v>318</v>
      </c>
      <c r="B32" s="97">
        <v>2322</v>
      </c>
      <c r="C32" s="10">
        <f>(B32/$B$31)*100</f>
        <v>24.54286016277349</v>
      </c>
      <c r="E32" s="34" t="s">
        <v>319</v>
      </c>
      <c r="F32" s="97">
        <v>2587</v>
      </c>
      <c r="G32" s="101">
        <f aca="true" t="shared" si="4" ref="G32:G39">(F32/$F$30)*100</f>
        <v>23.580348190684532</v>
      </c>
      <c r="J32" s="39"/>
    </row>
    <row r="33" spans="1:10" ht="12.75">
      <c r="A33" s="36" t="s">
        <v>320</v>
      </c>
      <c r="B33" s="97">
        <v>5546</v>
      </c>
      <c r="C33" s="10">
        <f aca="true" t="shared" si="5" ref="C33:C38">(B33/$B$31)*100</f>
        <v>58.61959623718423</v>
      </c>
      <c r="E33" s="34" t="s">
        <v>321</v>
      </c>
      <c r="F33" s="97">
        <v>983</v>
      </c>
      <c r="G33" s="101">
        <f t="shared" si="4"/>
        <v>8.959985416096982</v>
      </c>
      <c r="J33" s="39"/>
    </row>
    <row r="34" spans="1:7" ht="12.75">
      <c r="A34" s="36" t="s">
        <v>322</v>
      </c>
      <c r="B34" s="97">
        <v>156</v>
      </c>
      <c r="C34" s="10">
        <f t="shared" si="5"/>
        <v>1.648874326181165</v>
      </c>
      <c r="E34" s="34" t="s">
        <v>323</v>
      </c>
      <c r="F34" s="97">
        <v>876</v>
      </c>
      <c r="G34" s="101">
        <f t="shared" si="4"/>
        <v>7.984686901832102</v>
      </c>
    </row>
    <row r="35" spans="1:7" ht="12.75">
      <c r="A35" s="36" t="s">
        <v>325</v>
      </c>
      <c r="B35" s="97">
        <v>848</v>
      </c>
      <c r="C35" s="10">
        <f t="shared" si="5"/>
        <v>8.963111721805305</v>
      </c>
      <c r="E35" s="34" t="s">
        <v>321</v>
      </c>
      <c r="F35" s="97">
        <v>351</v>
      </c>
      <c r="G35" s="101">
        <f t="shared" si="4"/>
        <v>3.199343724364233</v>
      </c>
    </row>
    <row r="36" spans="1:7" ht="12.75">
      <c r="A36" s="36" t="s">
        <v>297</v>
      </c>
      <c r="B36" s="97">
        <v>679</v>
      </c>
      <c r="C36" s="10">
        <f t="shared" si="5"/>
        <v>7.17683120177571</v>
      </c>
      <c r="E36" s="34" t="s">
        <v>327</v>
      </c>
      <c r="F36" s="97">
        <v>1344</v>
      </c>
      <c r="G36" s="101">
        <f t="shared" si="4"/>
        <v>12.250478534317747</v>
      </c>
    </row>
    <row r="37" spans="1:7" ht="12.75">
      <c r="A37" s="36" t="s">
        <v>326</v>
      </c>
      <c r="B37" s="97">
        <v>589</v>
      </c>
      <c r="C37" s="10">
        <f t="shared" si="5"/>
        <v>6.225557552055808</v>
      </c>
      <c r="E37" s="34" t="s">
        <v>321</v>
      </c>
      <c r="F37" s="97">
        <v>430</v>
      </c>
      <c r="G37" s="101">
        <f t="shared" si="4"/>
        <v>3.919423935830827</v>
      </c>
    </row>
    <row r="38" spans="1:7" ht="12.75">
      <c r="A38" s="36" t="s">
        <v>297</v>
      </c>
      <c r="B38" s="97">
        <v>346</v>
      </c>
      <c r="C38" s="10">
        <f t="shared" si="5"/>
        <v>3.657118697812071</v>
      </c>
      <c r="E38" s="34" t="s">
        <v>259</v>
      </c>
      <c r="F38" s="97">
        <v>317</v>
      </c>
      <c r="G38" s="101">
        <f t="shared" si="4"/>
        <v>2.889435785252028</v>
      </c>
    </row>
    <row r="39" spans="1:7" ht="12.75">
      <c r="A39" s="36"/>
      <c r="B39" s="97" t="s">
        <v>250</v>
      </c>
      <c r="C39" s="10"/>
      <c r="E39" s="34" t="s">
        <v>321</v>
      </c>
      <c r="F39" s="97">
        <v>202</v>
      </c>
      <c r="G39" s="101">
        <f t="shared" si="4"/>
        <v>1.8412177559019232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203</v>
      </c>
      <c r="C42" s="33">
        <f>(B42/$B$42)*100</f>
        <v>100</v>
      </c>
      <c r="E42" s="31" t="s">
        <v>268</v>
      </c>
      <c r="F42" s="80">
        <v>11662</v>
      </c>
      <c r="G42" s="99">
        <f>(F42/$F$42)*100</f>
        <v>100</v>
      </c>
      <c r="I42" s="39"/>
    </row>
    <row r="43" spans="1:7" ht="12.75">
      <c r="A43" s="36" t="s">
        <v>301</v>
      </c>
      <c r="B43" s="98">
        <v>13</v>
      </c>
      <c r="C43" s="102">
        <f>(B43/$B$42)*100</f>
        <v>6.403940886699508</v>
      </c>
      <c r="E43" s="60" t="s">
        <v>168</v>
      </c>
      <c r="F43" s="106">
        <v>14558</v>
      </c>
      <c r="G43" s="107">
        <f aca="true" t="shared" si="6" ref="G43:G71">(F43/$F$42)*100</f>
        <v>124.83279025896073</v>
      </c>
    </row>
    <row r="44" spans="1:7" ht="12.75">
      <c r="A44" s="36"/>
      <c r="B44" s="93" t="s">
        <v>250</v>
      </c>
      <c r="C44" s="10"/>
      <c r="E44" s="1" t="s">
        <v>329</v>
      </c>
      <c r="F44" s="97">
        <v>146</v>
      </c>
      <c r="G44" s="101">
        <f t="shared" si="6"/>
        <v>1.2519293431658378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82</v>
      </c>
      <c r="G45" s="101">
        <f t="shared" si="6"/>
        <v>0.7031383982164294</v>
      </c>
    </row>
    <row r="46" spans="1:7" ht="12.75">
      <c r="A46" s="29" t="s">
        <v>331</v>
      </c>
      <c r="B46" s="93">
        <v>9055</v>
      </c>
      <c r="C46" s="33">
        <f>(B46/$B$46)*100</f>
        <v>100</v>
      </c>
      <c r="E46" s="1" t="s">
        <v>332</v>
      </c>
      <c r="F46" s="97">
        <v>34</v>
      </c>
      <c r="G46" s="101">
        <f t="shared" si="6"/>
        <v>0.2915451895043732</v>
      </c>
    </row>
    <row r="47" spans="1:7" ht="12.75">
      <c r="A47" s="36" t="s">
        <v>333</v>
      </c>
      <c r="B47" s="97">
        <v>1058</v>
      </c>
      <c r="C47" s="10">
        <f>(B47/$B$46)*100</f>
        <v>11.684152401987852</v>
      </c>
      <c r="E47" s="1" t="s">
        <v>334</v>
      </c>
      <c r="F47" s="97">
        <v>291</v>
      </c>
      <c r="G47" s="101">
        <f t="shared" si="6"/>
        <v>2.495283827816841</v>
      </c>
    </row>
    <row r="48" spans="1:7" ht="12.75">
      <c r="A48" s="36"/>
      <c r="B48" s="93" t="s">
        <v>250</v>
      </c>
      <c r="C48" s="10"/>
      <c r="E48" s="1" t="s">
        <v>335</v>
      </c>
      <c r="F48" s="97">
        <v>481</v>
      </c>
      <c r="G48" s="101">
        <f t="shared" si="6"/>
        <v>4.124506945635397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202</v>
      </c>
      <c r="G49" s="101">
        <f t="shared" si="6"/>
        <v>1.7321214199965702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28</v>
      </c>
      <c r="G50" s="101">
        <f t="shared" si="6"/>
        <v>0.24009603841536614</v>
      </c>
    </row>
    <row r="51" spans="1:7" ht="12.75">
      <c r="A51" s="5" t="s">
        <v>338</v>
      </c>
      <c r="B51" s="93">
        <v>2254</v>
      </c>
      <c r="C51" s="33">
        <f>(B51/$B$51)*100</f>
        <v>100</v>
      </c>
      <c r="E51" s="1" t="s">
        <v>339</v>
      </c>
      <c r="F51" s="97">
        <v>1784</v>
      </c>
      <c r="G51" s="101">
        <f t="shared" si="6"/>
        <v>15.297547590464758</v>
      </c>
    </row>
    <row r="52" spans="1:7" ht="12.75">
      <c r="A52" s="4" t="s">
        <v>340</v>
      </c>
      <c r="B52" s="98">
        <v>124</v>
      </c>
      <c r="C52" s="10">
        <f>(B52/$B$51)*100</f>
        <v>5.501330967169476</v>
      </c>
      <c r="E52" s="1" t="s">
        <v>341</v>
      </c>
      <c r="F52" s="97">
        <v>32</v>
      </c>
      <c r="G52" s="101">
        <f t="shared" si="6"/>
        <v>0.2743954724747042</v>
      </c>
    </row>
    <row r="53" spans="1:7" ht="12.75">
      <c r="A53" s="4"/>
      <c r="B53" s="93" t="s">
        <v>250</v>
      </c>
      <c r="C53" s="10"/>
      <c r="E53" s="1" t="s">
        <v>342</v>
      </c>
      <c r="F53" s="97">
        <v>76</v>
      </c>
      <c r="G53" s="101">
        <f t="shared" si="6"/>
        <v>0.6516892471274225</v>
      </c>
    </row>
    <row r="54" spans="1:7" ht="14.25">
      <c r="A54" s="5" t="s">
        <v>343</v>
      </c>
      <c r="B54" s="93">
        <v>6719</v>
      </c>
      <c r="C54" s="33">
        <f>(B54/$B$54)*100</f>
        <v>100</v>
      </c>
      <c r="E54" s="1" t="s">
        <v>201</v>
      </c>
      <c r="F54" s="97">
        <v>1997</v>
      </c>
      <c r="G54" s="101">
        <f t="shared" si="6"/>
        <v>17.123992454124508</v>
      </c>
    </row>
    <row r="55" spans="1:7" ht="12.75">
      <c r="A55" s="4" t="s">
        <v>340</v>
      </c>
      <c r="B55" s="98">
        <v>773</v>
      </c>
      <c r="C55" s="10">
        <f>(B55/$B$54)*100</f>
        <v>11.50468819764846</v>
      </c>
      <c r="E55" s="1" t="s">
        <v>344</v>
      </c>
      <c r="F55" s="97">
        <v>4486</v>
      </c>
      <c r="G55" s="101">
        <f t="shared" si="6"/>
        <v>38.46681529754759</v>
      </c>
    </row>
    <row r="56" spans="1:7" ht="12.75">
      <c r="A56" s="4" t="s">
        <v>345</v>
      </c>
      <c r="B56" s="119">
        <v>62.1</v>
      </c>
      <c r="C56" s="37" t="s">
        <v>261</v>
      </c>
      <c r="E56" s="1" t="s">
        <v>346</v>
      </c>
      <c r="F56" s="97">
        <v>13</v>
      </c>
      <c r="G56" s="101">
        <f t="shared" si="6"/>
        <v>0.11147316069284857</v>
      </c>
    </row>
    <row r="57" spans="1:7" ht="12.75">
      <c r="A57" s="4" t="s">
        <v>347</v>
      </c>
      <c r="B57" s="98">
        <v>5946</v>
      </c>
      <c r="C57" s="10">
        <f>(B57/$B$54)*100</f>
        <v>88.49531180235154</v>
      </c>
      <c r="E57" s="1" t="s">
        <v>348</v>
      </c>
      <c r="F57" s="97">
        <v>36</v>
      </c>
      <c r="G57" s="101">
        <f t="shared" si="6"/>
        <v>0.3086949065340422</v>
      </c>
    </row>
    <row r="58" spans="1:7" ht="12.75">
      <c r="A58" s="4" t="s">
        <v>345</v>
      </c>
      <c r="B58" s="119">
        <v>80.2</v>
      </c>
      <c r="C58" s="37" t="s">
        <v>261</v>
      </c>
      <c r="E58" s="1" t="s">
        <v>349</v>
      </c>
      <c r="F58" s="97">
        <v>1177</v>
      </c>
      <c r="G58" s="101">
        <f t="shared" si="6"/>
        <v>10.092608471960213</v>
      </c>
    </row>
    <row r="59" spans="1:7" ht="12.75">
      <c r="A59" s="4"/>
      <c r="B59" s="93" t="s">
        <v>250</v>
      </c>
      <c r="C59" s="10"/>
      <c r="E59" s="1" t="s">
        <v>350</v>
      </c>
      <c r="F59" s="97">
        <v>53</v>
      </c>
      <c r="G59" s="101">
        <f t="shared" si="6"/>
        <v>0.45446750128622876</v>
      </c>
    </row>
    <row r="60" spans="1:7" ht="12.75">
      <c r="A60" s="5" t="s">
        <v>351</v>
      </c>
      <c r="B60" s="93">
        <v>1986</v>
      </c>
      <c r="C60" s="33">
        <f>(B60/$B$60)*100</f>
        <v>100</v>
      </c>
      <c r="E60" s="1" t="s">
        <v>352</v>
      </c>
      <c r="F60" s="97">
        <v>218</v>
      </c>
      <c r="G60" s="101">
        <f t="shared" si="6"/>
        <v>1.8693191562339222</v>
      </c>
    </row>
    <row r="61" spans="1:7" ht="12.75">
      <c r="A61" s="4" t="s">
        <v>340</v>
      </c>
      <c r="B61" s="97">
        <v>879</v>
      </c>
      <c r="C61" s="10">
        <f>(B61/$B$60)*100</f>
        <v>44.259818731117825</v>
      </c>
      <c r="E61" s="1" t="s">
        <v>353</v>
      </c>
      <c r="F61" s="97">
        <v>70</v>
      </c>
      <c r="G61" s="101">
        <f t="shared" si="6"/>
        <v>0.6002400960384154</v>
      </c>
    </row>
    <row r="62" spans="1:7" ht="12.75">
      <c r="A62" s="4"/>
      <c r="B62" s="93" t="s">
        <v>250</v>
      </c>
      <c r="C62" s="10"/>
      <c r="E62" s="1" t="s">
        <v>354</v>
      </c>
      <c r="F62" s="97">
        <v>107</v>
      </c>
      <c r="G62" s="101">
        <f t="shared" si="6"/>
        <v>0.9175098610872922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68</v>
      </c>
      <c r="G63" s="101">
        <f t="shared" si="6"/>
        <v>0.5830903790087464</v>
      </c>
    </row>
    <row r="64" spans="1:7" ht="12.75">
      <c r="A64" s="29" t="s">
        <v>357</v>
      </c>
      <c r="B64" s="93">
        <v>10971</v>
      </c>
      <c r="C64" s="33">
        <f>(B64/$B$64)*100</f>
        <v>100</v>
      </c>
      <c r="E64" s="1" t="s">
        <v>358</v>
      </c>
      <c r="F64" s="97">
        <v>58</v>
      </c>
      <c r="G64" s="101">
        <f t="shared" si="6"/>
        <v>0.4973417938604013</v>
      </c>
    </row>
    <row r="65" spans="1:7" ht="12.75">
      <c r="A65" s="4" t="s">
        <v>256</v>
      </c>
      <c r="B65" s="97">
        <v>7456</v>
      </c>
      <c r="C65" s="10">
        <f>(B65/$B$64)*100</f>
        <v>67.96098805942941</v>
      </c>
      <c r="E65" s="1" t="s">
        <v>359</v>
      </c>
      <c r="F65" s="97">
        <v>54</v>
      </c>
      <c r="G65" s="101">
        <f t="shared" si="6"/>
        <v>0.4630423598010633</v>
      </c>
    </row>
    <row r="66" spans="1:7" ht="12.75">
      <c r="A66" s="4" t="s">
        <v>257</v>
      </c>
      <c r="B66" s="97">
        <v>3312</v>
      </c>
      <c r="C66" s="10">
        <f aca="true" t="shared" si="7" ref="C66:C71">(B66/$B$64)*100</f>
        <v>30.18867924528302</v>
      </c>
      <c r="E66" s="1" t="s">
        <v>360</v>
      </c>
      <c r="F66" s="97">
        <v>32</v>
      </c>
      <c r="G66" s="101">
        <f t="shared" si="6"/>
        <v>0.2743954724747042</v>
      </c>
    </row>
    <row r="67" spans="1:7" ht="12.75">
      <c r="A67" s="4" t="s">
        <v>361</v>
      </c>
      <c r="B67" s="97">
        <v>2225</v>
      </c>
      <c r="C67" s="10">
        <f t="shared" si="7"/>
        <v>20.280740133078115</v>
      </c>
      <c r="E67" s="1" t="s">
        <v>362</v>
      </c>
      <c r="F67" s="97">
        <v>186</v>
      </c>
      <c r="G67" s="101">
        <f t="shared" si="6"/>
        <v>1.5949236837592178</v>
      </c>
    </row>
    <row r="68" spans="1:7" ht="12.75">
      <c r="A68" s="4" t="s">
        <v>363</v>
      </c>
      <c r="B68" s="97">
        <v>1087</v>
      </c>
      <c r="C68" s="10">
        <f t="shared" si="7"/>
        <v>9.907939112204904</v>
      </c>
      <c r="E68" s="1" t="s">
        <v>364</v>
      </c>
      <c r="F68" s="97">
        <v>192</v>
      </c>
      <c r="G68" s="101">
        <f t="shared" si="6"/>
        <v>1.646372834848225</v>
      </c>
    </row>
    <row r="69" spans="1:7" ht="12.75">
      <c r="A69" s="4" t="s">
        <v>365</v>
      </c>
      <c r="B69" s="97">
        <v>648</v>
      </c>
      <c r="C69" s="10">
        <f t="shared" si="7"/>
        <v>5.906480721903199</v>
      </c>
      <c r="E69" s="1" t="s">
        <v>366</v>
      </c>
      <c r="F69" s="97">
        <v>17</v>
      </c>
      <c r="G69" s="101">
        <f t="shared" si="6"/>
        <v>0.1457725947521866</v>
      </c>
    </row>
    <row r="70" spans="1:7" ht="12.75">
      <c r="A70" s="4" t="s">
        <v>367</v>
      </c>
      <c r="B70" s="97">
        <v>439</v>
      </c>
      <c r="C70" s="10">
        <f t="shared" si="7"/>
        <v>4.001458390301704</v>
      </c>
      <c r="E70" s="1" t="s">
        <v>368</v>
      </c>
      <c r="F70" s="97">
        <v>37</v>
      </c>
      <c r="G70" s="101">
        <f t="shared" si="6"/>
        <v>0.3172697650488767</v>
      </c>
    </row>
    <row r="71" spans="1:7" ht="12.75">
      <c r="A71" s="7" t="s">
        <v>258</v>
      </c>
      <c r="B71" s="103">
        <v>203</v>
      </c>
      <c r="C71" s="40">
        <f t="shared" si="7"/>
        <v>1.8503326952875765</v>
      </c>
      <c r="D71" s="41"/>
      <c r="E71" s="9" t="s">
        <v>369</v>
      </c>
      <c r="F71" s="103">
        <v>2601</v>
      </c>
      <c r="G71" s="104">
        <f t="shared" si="6"/>
        <v>22.303206997084548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9338</v>
      </c>
      <c r="C9" s="81">
        <f>(B9/$B$9)*100</f>
        <v>100</v>
      </c>
      <c r="D9" s="65"/>
      <c r="E9" s="79" t="s">
        <v>381</v>
      </c>
      <c r="F9" s="80">
        <v>4527</v>
      </c>
      <c r="G9" s="81">
        <f>(F9/$F$9)*100</f>
        <v>100</v>
      </c>
    </row>
    <row r="10" spans="1:7" ht="12.75">
      <c r="A10" s="82" t="s">
        <v>382</v>
      </c>
      <c r="B10" s="97">
        <v>5928</v>
      </c>
      <c r="C10" s="105">
        <f>(B10/$B$9)*100</f>
        <v>63.48254444206468</v>
      </c>
      <c r="D10" s="65"/>
      <c r="E10" s="78" t="s">
        <v>383</v>
      </c>
      <c r="F10" s="97">
        <v>183</v>
      </c>
      <c r="G10" s="105">
        <f aca="true" t="shared" si="0" ref="G10:G19">(F10/$F$9)*100</f>
        <v>4.042412193505633</v>
      </c>
    </row>
    <row r="11" spans="1:7" ht="12.75">
      <c r="A11" s="82" t="s">
        <v>384</v>
      </c>
      <c r="B11" s="97">
        <v>5916</v>
      </c>
      <c r="C11" s="105">
        <f aca="true" t="shared" si="1" ref="C11:C16">(B11/$B$9)*100</f>
        <v>63.35403726708074</v>
      </c>
      <c r="D11" s="65"/>
      <c r="E11" s="78" t="s">
        <v>385</v>
      </c>
      <c r="F11" s="97">
        <v>196</v>
      </c>
      <c r="G11" s="105">
        <f t="shared" si="0"/>
        <v>4.329578087033355</v>
      </c>
    </row>
    <row r="12" spans="1:7" ht="12.75">
      <c r="A12" s="82" t="s">
        <v>386</v>
      </c>
      <c r="B12" s="97">
        <v>5686</v>
      </c>
      <c r="C12" s="105">
        <f>(B12/$B$9)*100</f>
        <v>60.89098307988863</v>
      </c>
      <c r="D12" s="65"/>
      <c r="E12" s="78" t="s">
        <v>387</v>
      </c>
      <c r="F12" s="97">
        <v>364</v>
      </c>
      <c r="G12" s="105">
        <f t="shared" si="0"/>
        <v>8.040645018776232</v>
      </c>
    </row>
    <row r="13" spans="1:7" ht="12.75">
      <c r="A13" s="82" t="s">
        <v>388</v>
      </c>
      <c r="B13" s="97">
        <v>230</v>
      </c>
      <c r="C13" s="105">
        <f>(B13/$B$9)*100</f>
        <v>2.4630541871921183</v>
      </c>
      <c r="D13" s="65"/>
      <c r="E13" s="78" t="s">
        <v>389</v>
      </c>
      <c r="F13" s="97">
        <v>310</v>
      </c>
      <c r="G13" s="105">
        <f t="shared" si="0"/>
        <v>6.847802076430306</v>
      </c>
    </row>
    <row r="14" spans="1:7" ht="12.75">
      <c r="A14" s="82" t="s">
        <v>390</v>
      </c>
      <c r="B14" s="109">
        <v>3.9</v>
      </c>
      <c r="C14" s="112" t="s">
        <v>261</v>
      </c>
      <c r="D14" s="65"/>
      <c r="E14" s="78" t="s">
        <v>391</v>
      </c>
      <c r="F14" s="97">
        <v>606</v>
      </c>
      <c r="G14" s="105">
        <f t="shared" si="0"/>
        <v>13.386348575215374</v>
      </c>
    </row>
    <row r="15" spans="1:7" ht="12.75">
      <c r="A15" s="82" t="s">
        <v>392</v>
      </c>
      <c r="B15" s="109">
        <v>12</v>
      </c>
      <c r="C15" s="105">
        <f t="shared" si="1"/>
        <v>0.1285071749839366</v>
      </c>
      <c r="D15" s="65"/>
      <c r="E15" s="78" t="s">
        <v>393</v>
      </c>
      <c r="F15" s="97">
        <v>1026</v>
      </c>
      <c r="G15" s="105">
        <f t="shared" si="0"/>
        <v>22.664015904572565</v>
      </c>
    </row>
    <row r="16" spans="1:7" ht="12.75">
      <c r="A16" s="82" t="s">
        <v>67</v>
      </c>
      <c r="B16" s="97">
        <v>3410</v>
      </c>
      <c r="C16" s="105">
        <f t="shared" si="1"/>
        <v>36.51745555793532</v>
      </c>
      <c r="D16" s="65"/>
      <c r="E16" s="78" t="s">
        <v>68</v>
      </c>
      <c r="F16" s="97">
        <v>630</v>
      </c>
      <c r="G16" s="105">
        <f t="shared" si="0"/>
        <v>13.916500994035786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784</v>
      </c>
      <c r="G17" s="105">
        <f t="shared" si="0"/>
        <v>17.31831234813342</v>
      </c>
    </row>
    <row r="18" spans="1:7" ht="12.75">
      <c r="A18" s="77" t="s">
        <v>70</v>
      </c>
      <c r="B18" s="80">
        <v>4829</v>
      </c>
      <c r="C18" s="81">
        <f>(B18/$B$18)*100</f>
        <v>100</v>
      </c>
      <c r="D18" s="65"/>
      <c r="E18" s="78" t="s">
        <v>170</v>
      </c>
      <c r="F18" s="97">
        <v>272</v>
      </c>
      <c r="G18" s="105">
        <f t="shared" si="0"/>
        <v>6.008394079964656</v>
      </c>
    </row>
    <row r="19" spans="1:9" ht="12.75">
      <c r="A19" s="82" t="s">
        <v>382</v>
      </c>
      <c r="B19" s="97">
        <v>2746</v>
      </c>
      <c r="C19" s="105">
        <f>(B19/$B$18)*100</f>
        <v>56.86477531580037</v>
      </c>
      <c r="D19" s="65"/>
      <c r="E19" s="78" t="s">
        <v>169</v>
      </c>
      <c r="F19" s="98">
        <v>156</v>
      </c>
      <c r="G19" s="105">
        <f t="shared" si="0"/>
        <v>3.445990722332671</v>
      </c>
      <c r="I19" s="117"/>
    </row>
    <row r="20" spans="1:7" ht="12.75">
      <c r="A20" s="82" t="s">
        <v>384</v>
      </c>
      <c r="B20" s="97">
        <v>2746</v>
      </c>
      <c r="C20" s="105">
        <f>(B20/$B$18)*100</f>
        <v>56.86477531580037</v>
      </c>
      <c r="D20" s="65"/>
      <c r="E20" s="78" t="s">
        <v>71</v>
      </c>
      <c r="F20" s="97">
        <v>64529</v>
      </c>
      <c r="G20" s="112" t="s">
        <v>261</v>
      </c>
    </row>
    <row r="21" spans="1:7" ht="12.75">
      <c r="A21" s="82" t="s">
        <v>386</v>
      </c>
      <c r="B21" s="97">
        <v>2701</v>
      </c>
      <c r="C21" s="105">
        <f>(B21/$B$18)*100</f>
        <v>55.932905363429285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3608</v>
      </c>
      <c r="G22" s="105">
        <f>(F22/$F$9)*100</f>
        <v>79.69958029600177</v>
      </c>
    </row>
    <row r="23" spans="1:7" ht="12.75">
      <c r="A23" s="77" t="s">
        <v>73</v>
      </c>
      <c r="B23" s="80">
        <v>884</v>
      </c>
      <c r="C23" s="81">
        <f>(B23/$B$23)*100</f>
        <v>100</v>
      </c>
      <c r="D23" s="65"/>
      <c r="E23" s="78" t="s">
        <v>74</v>
      </c>
      <c r="F23" s="97">
        <v>78083</v>
      </c>
      <c r="G23" s="112" t="s">
        <v>261</v>
      </c>
    </row>
    <row r="24" spans="1:7" ht="12.75">
      <c r="A24" s="82" t="s">
        <v>75</v>
      </c>
      <c r="B24" s="97">
        <v>479</v>
      </c>
      <c r="C24" s="105">
        <f>(B24/$B$23)*100</f>
        <v>54.185520361990946</v>
      </c>
      <c r="D24" s="65"/>
      <c r="E24" s="78" t="s">
        <v>76</v>
      </c>
      <c r="F24" s="97">
        <v>1438</v>
      </c>
      <c r="G24" s="105">
        <f>(F24/$F$9)*100</f>
        <v>31.764965760989618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12951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72</v>
      </c>
      <c r="G26" s="105">
        <f>(F26/$F$9)*100</f>
        <v>1.5904572564612325</v>
      </c>
    </row>
    <row r="27" spans="1:7" ht="12.75">
      <c r="A27" s="77" t="s">
        <v>85</v>
      </c>
      <c r="B27" s="80">
        <v>5593</v>
      </c>
      <c r="C27" s="81">
        <f>(B27/$B$27)*100</f>
        <v>100</v>
      </c>
      <c r="D27" s="65"/>
      <c r="E27" s="78" t="s">
        <v>78</v>
      </c>
      <c r="F27" s="98">
        <v>7240</v>
      </c>
      <c r="G27" s="112" t="s">
        <v>261</v>
      </c>
    </row>
    <row r="28" spans="1:7" ht="12.75">
      <c r="A28" s="82" t="s">
        <v>86</v>
      </c>
      <c r="B28" s="97">
        <v>4272</v>
      </c>
      <c r="C28" s="105">
        <f aca="true" t="shared" si="2" ref="C28:C33">(B28/$B$27)*100</f>
        <v>76.38119077418202</v>
      </c>
      <c r="D28" s="65"/>
      <c r="E28" s="78" t="s">
        <v>79</v>
      </c>
      <c r="F28" s="97">
        <v>45</v>
      </c>
      <c r="G28" s="105">
        <f>(F28/$F$9)*100</f>
        <v>0.9940357852882704</v>
      </c>
    </row>
    <row r="29" spans="1:7" ht="12.75">
      <c r="A29" s="82" t="s">
        <v>87</v>
      </c>
      <c r="B29" s="97">
        <v>479</v>
      </c>
      <c r="C29" s="105">
        <f t="shared" si="2"/>
        <v>8.564276774539604</v>
      </c>
      <c r="D29" s="65"/>
      <c r="E29" s="78" t="s">
        <v>80</v>
      </c>
      <c r="F29" s="97">
        <v>7850</v>
      </c>
      <c r="G29" s="112" t="s">
        <v>261</v>
      </c>
    </row>
    <row r="30" spans="1:7" ht="12.75">
      <c r="A30" s="82" t="s">
        <v>88</v>
      </c>
      <c r="B30" s="97">
        <v>604</v>
      </c>
      <c r="C30" s="105">
        <f t="shared" si="2"/>
        <v>10.799213302342213</v>
      </c>
      <c r="D30" s="65"/>
      <c r="E30" s="78" t="s">
        <v>81</v>
      </c>
      <c r="F30" s="97">
        <v>944</v>
      </c>
      <c r="G30" s="105">
        <f>(F30/$F$9)*100</f>
        <v>20.85266180693616</v>
      </c>
    </row>
    <row r="31" spans="1:7" ht="12.75">
      <c r="A31" s="82" t="s">
        <v>115</v>
      </c>
      <c r="B31" s="97">
        <v>119</v>
      </c>
      <c r="C31" s="105">
        <f t="shared" si="2"/>
        <v>2.127659574468085</v>
      </c>
      <c r="D31" s="65"/>
      <c r="E31" s="78" t="s">
        <v>82</v>
      </c>
      <c r="F31" s="97">
        <v>17895</v>
      </c>
      <c r="G31" s="112" t="s">
        <v>261</v>
      </c>
    </row>
    <row r="32" spans="1:7" ht="12.75">
      <c r="A32" s="82" t="s">
        <v>89</v>
      </c>
      <c r="B32" s="97">
        <v>16</v>
      </c>
      <c r="C32" s="105">
        <f t="shared" si="2"/>
        <v>0.28607187555873415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103</v>
      </c>
      <c r="C33" s="105">
        <f t="shared" si="2"/>
        <v>1.841587698909351</v>
      </c>
      <c r="D33" s="65"/>
      <c r="E33" s="79" t="s">
        <v>84</v>
      </c>
      <c r="F33" s="80">
        <v>3154</v>
      </c>
      <c r="G33" s="81">
        <f>(F33/$F$33)*100</f>
        <v>100</v>
      </c>
    </row>
    <row r="34" spans="1:7" ht="12.75">
      <c r="A34" s="82" t="s">
        <v>91</v>
      </c>
      <c r="B34" s="120">
        <v>27.3</v>
      </c>
      <c r="C34" s="112" t="s">
        <v>261</v>
      </c>
      <c r="D34" s="65"/>
      <c r="E34" s="78" t="s">
        <v>383</v>
      </c>
      <c r="F34" s="97">
        <v>35</v>
      </c>
      <c r="G34" s="105">
        <f aca="true" t="shared" si="3" ref="G34:G43">(F34/$F$33)*100</f>
        <v>1.109701965757768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55</v>
      </c>
      <c r="G35" s="105">
        <f t="shared" si="3"/>
        <v>1.7438173747622066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157</v>
      </c>
      <c r="G36" s="105">
        <f t="shared" si="3"/>
        <v>4.977805960684845</v>
      </c>
    </row>
    <row r="37" spans="1:7" ht="12.75">
      <c r="A37" s="77" t="s">
        <v>94</v>
      </c>
      <c r="B37" s="80">
        <v>5686</v>
      </c>
      <c r="C37" s="81">
        <f>(B37/$B$37)*100</f>
        <v>100</v>
      </c>
      <c r="D37" s="65"/>
      <c r="E37" s="78" t="s">
        <v>389</v>
      </c>
      <c r="F37" s="97">
        <v>113</v>
      </c>
      <c r="G37" s="105">
        <f t="shared" si="3"/>
        <v>3.5827520608750794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415</v>
      </c>
      <c r="G38" s="105">
        <f t="shared" si="3"/>
        <v>13.157894736842104</v>
      </c>
    </row>
    <row r="39" spans="1:7" ht="12.75">
      <c r="A39" s="82" t="s">
        <v>97</v>
      </c>
      <c r="B39" s="98">
        <v>2456</v>
      </c>
      <c r="C39" s="105">
        <f>(B39/$B$37)*100</f>
        <v>43.19380935631375</v>
      </c>
      <c r="D39" s="65"/>
      <c r="E39" s="78" t="s">
        <v>393</v>
      </c>
      <c r="F39" s="97">
        <v>801</v>
      </c>
      <c r="G39" s="105">
        <f t="shared" si="3"/>
        <v>25.396322130627773</v>
      </c>
    </row>
    <row r="40" spans="1:7" ht="12.75">
      <c r="A40" s="82" t="s">
        <v>98</v>
      </c>
      <c r="B40" s="98">
        <v>595</v>
      </c>
      <c r="C40" s="105">
        <f>(B40/$B$37)*100</f>
        <v>10.464298276468519</v>
      </c>
      <c r="D40" s="65"/>
      <c r="E40" s="78" t="s">
        <v>68</v>
      </c>
      <c r="F40" s="97">
        <v>531</v>
      </c>
      <c r="G40" s="105">
        <f t="shared" si="3"/>
        <v>16.83576410906785</v>
      </c>
    </row>
    <row r="41" spans="1:7" ht="12.75">
      <c r="A41" s="82" t="s">
        <v>100</v>
      </c>
      <c r="B41" s="98">
        <v>1805</v>
      </c>
      <c r="C41" s="105">
        <f>(B41/$B$37)*100</f>
        <v>31.744635947942314</v>
      </c>
      <c r="D41" s="65"/>
      <c r="E41" s="78" t="s">
        <v>69</v>
      </c>
      <c r="F41" s="97">
        <v>670</v>
      </c>
      <c r="G41" s="105">
        <f t="shared" si="3"/>
        <v>21.2428662016487</v>
      </c>
    </row>
    <row r="42" spans="1:7" ht="12.75">
      <c r="A42" s="82" t="s">
        <v>260</v>
      </c>
      <c r="B42" s="98">
        <v>6</v>
      </c>
      <c r="C42" s="105">
        <f>(B42/$B$37)*100</f>
        <v>0.1055223355610271</v>
      </c>
      <c r="D42" s="65"/>
      <c r="E42" s="78" t="s">
        <v>170</v>
      </c>
      <c r="F42" s="97">
        <v>236</v>
      </c>
      <c r="G42" s="105">
        <f t="shared" si="3"/>
        <v>7.482561826252378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141</v>
      </c>
      <c r="G43" s="105">
        <f t="shared" si="3"/>
        <v>4.470513633481294</v>
      </c>
    </row>
    <row r="44" spans="1:7" ht="12.75">
      <c r="A44" s="82" t="s">
        <v>291</v>
      </c>
      <c r="B44" s="98">
        <v>351</v>
      </c>
      <c r="C44" s="105">
        <f>(B44/$B$37)*100</f>
        <v>6.173056630320085</v>
      </c>
      <c r="D44" s="65"/>
      <c r="E44" s="78" t="s">
        <v>93</v>
      </c>
      <c r="F44" s="97">
        <v>75032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473</v>
      </c>
      <c r="C46" s="105">
        <f>(B46/$B$37)*100</f>
        <v>8.318677453394303</v>
      </c>
      <c r="D46" s="65"/>
      <c r="E46" s="78" t="s">
        <v>96</v>
      </c>
      <c r="F46" s="97">
        <v>29626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51328</v>
      </c>
      <c r="G48" s="112" t="s">
        <v>261</v>
      </c>
    </row>
    <row r="49" spans="1:7" ht="13.5" thickBot="1">
      <c r="A49" s="82" t="s">
        <v>292</v>
      </c>
      <c r="B49" s="98">
        <v>12</v>
      </c>
      <c r="C49" s="105">
        <f aca="true" t="shared" si="4" ref="C49:C55">(B49/$B$37)*100</f>
        <v>0.2110446711220542</v>
      </c>
      <c r="D49" s="87"/>
      <c r="E49" s="88" t="s">
        <v>102</v>
      </c>
      <c r="F49" s="113">
        <v>40570</v>
      </c>
      <c r="G49" s="114" t="s">
        <v>261</v>
      </c>
    </row>
    <row r="50" spans="1:7" ht="13.5" thickTop="1">
      <c r="A50" s="82" t="s">
        <v>116</v>
      </c>
      <c r="B50" s="98">
        <v>255</v>
      </c>
      <c r="C50" s="105">
        <f t="shared" si="4"/>
        <v>4.484699261343652</v>
      </c>
      <c r="D50" s="65"/>
      <c r="E50" s="78"/>
      <c r="F50" s="86"/>
      <c r="G50" s="85"/>
    </row>
    <row r="51" spans="1:7" ht="12.75">
      <c r="A51" s="82" t="s">
        <v>117</v>
      </c>
      <c r="B51" s="98">
        <v>660</v>
      </c>
      <c r="C51" s="105">
        <f t="shared" si="4"/>
        <v>11.60745691171298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304</v>
      </c>
      <c r="C52" s="105">
        <f t="shared" si="4"/>
        <v>5.346465001758706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644</v>
      </c>
      <c r="C53" s="105">
        <f t="shared" si="4"/>
        <v>11.326064016883572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404</v>
      </c>
      <c r="C54" s="105">
        <f t="shared" si="4"/>
        <v>7.105170594442491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263</v>
      </c>
      <c r="C55" s="105">
        <f t="shared" si="4"/>
        <v>4.6253957087583535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501</v>
      </c>
      <c r="C57" s="105">
        <f>(B57/$B$37)*100</f>
        <v>8.811115019345761</v>
      </c>
      <c r="D57" s="65"/>
      <c r="E57" s="79" t="s">
        <v>84</v>
      </c>
      <c r="F57" s="80">
        <v>67</v>
      </c>
      <c r="G57" s="105">
        <f>(F57/L57)*100</f>
        <v>2.1242866201648702</v>
      </c>
      <c r="H57" s="79" t="s">
        <v>84</v>
      </c>
      <c r="L57" s="15">
        <v>3154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54</v>
      </c>
      <c r="G58" s="105">
        <f>(F58/L58)*100</f>
        <v>3.6096256684491976</v>
      </c>
      <c r="H58" s="78" t="s">
        <v>118</v>
      </c>
      <c r="L58" s="15">
        <v>1496</v>
      </c>
    </row>
    <row r="59" spans="1:12" ht="12.75">
      <c r="A59" s="82" t="s">
        <v>112</v>
      </c>
      <c r="B59" s="98">
        <v>665</v>
      </c>
      <c r="C59" s="105">
        <f>(B59/$B$37)*100</f>
        <v>11.69539219134717</v>
      </c>
      <c r="D59" s="65"/>
      <c r="E59" s="78" t="s">
        <v>120</v>
      </c>
      <c r="F59" s="97">
        <v>37</v>
      </c>
      <c r="G59" s="105">
        <f>(F59/L59)*100</f>
        <v>6.560283687943262</v>
      </c>
      <c r="H59" s="78" t="s">
        <v>120</v>
      </c>
      <c r="L59" s="15">
        <v>564</v>
      </c>
    </row>
    <row r="60" spans="1:7" ht="12.75">
      <c r="A60" s="82" t="s">
        <v>113</v>
      </c>
      <c r="B60" s="98">
        <v>1056</v>
      </c>
      <c r="C60" s="105">
        <f>(B60/$B$37)*100</f>
        <v>18.571931058740766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384</v>
      </c>
      <c r="C62" s="105">
        <f>(B62/$B$37)*100</f>
        <v>6.753429475905734</v>
      </c>
      <c r="D62" s="65"/>
      <c r="E62" s="79" t="s">
        <v>123</v>
      </c>
      <c r="F62" s="80">
        <v>59</v>
      </c>
      <c r="G62" s="105">
        <f>(F62/L62)*100</f>
        <v>14.532019704433496</v>
      </c>
      <c r="H62" s="79" t="s">
        <v>394</v>
      </c>
      <c r="L62" s="15">
        <v>406</v>
      </c>
    </row>
    <row r="63" spans="1:12" ht="12.75">
      <c r="A63" s="61" t="s">
        <v>293</v>
      </c>
      <c r="B63" s="98">
        <v>245</v>
      </c>
      <c r="C63" s="105">
        <f>(B63/$B$37)*100</f>
        <v>4.308828702075273</v>
      </c>
      <c r="D63" s="65"/>
      <c r="E63" s="78" t="s">
        <v>118</v>
      </c>
      <c r="F63" s="97">
        <v>46</v>
      </c>
      <c r="G63" s="105">
        <f>(F63/L63)*100</f>
        <v>24.210526315789473</v>
      </c>
      <c r="H63" s="78" t="s">
        <v>118</v>
      </c>
      <c r="L63" s="15">
        <v>190</v>
      </c>
    </row>
    <row r="64" spans="1:12" ht="12.75">
      <c r="A64" s="82" t="s">
        <v>114</v>
      </c>
      <c r="B64" s="98">
        <v>293</v>
      </c>
      <c r="C64" s="105">
        <f>(B64/$B$37)*100</f>
        <v>5.153007386563489</v>
      </c>
      <c r="D64" s="65"/>
      <c r="E64" s="78" t="s">
        <v>120</v>
      </c>
      <c r="F64" s="97">
        <v>29</v>
      </c>
      <c r="G64" s="105">
        <f>(F64/L64)*100</f>
        <v>70.73170731707317</v>
      </c>
      <c r="H64" s="78" t="s">
        <v>120</v>
      </c>
      <c r="L64" s="15">
        <v>41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492</v>
      </c>
      <c r="G66" s="105">
        <f aca="true" t="shared" si="5" ref="G66:G71">(F66/L66)*100</f>
        <v>4.221002059025395</v>
      </c>
      <c r="H66" s="79" t="s">
        <v>124</v>
      </c>
      <c r="L66" s="15">
        <v>11656</v>
      </c>
    </row>
    <row r="67" spans="1:12" ht="12.75">
      <c r="A67" s="82" t="s">
        <v>126</v>
      </c>
      <c r="B67" s="97">
        <v>4685</v>
      </c>
      <c r="C67" s="105">
        <f>(B67/$B$37)*100</f>
        <v>82.39535701723531</v>
      </c>
      <c r="D67" s="65"/>
      <c r="E67" s="78" t="s">
        <v>262</v>
      </c>
      <c r="F67" s="97">
        <v>324</v>
      </c>
      <c r="G67" s="105">
        <f t="shared" si="5"/>
        <v>3.573398036836881</v>
      </c>
      <c r="H67" s="78" t="s">
        <v>262</v>
      </c>
      <c r="L67" s="15">
        <v>9067</v>
      </c>
    </row>
    <row r="68" spans="1:12" ht="12.75">
      <c r="A68" s="82" t="s">
        <v>128</v>
      </c>
      <c r="B68" s="97">
        <v>806</v>
      </c>
      <c r="C68" s="105">
        <f>(B68/$B$37)*100</f>
        <v>14.175167077031306</v>
      </c>
      <c r="D68" s="65"/>
      <c r="E68" s="78" t="s">
        <v>127</v>
      </c>
      <c r="F68" s="97">
        <v>90</v>
      </c>
      <c r="G68" s="105">
        <f t="shared" si="5"/>
        <v>4.531722054380665</v>
      </c>
      <c r="H68" s="78" t="s">
        <v>127</v>
      </c>
      <c r="L68" s="15">
        <v>1986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168</v>
      </c>
      <c r="G69" s="105">
        <f t="shared" si="5"/>
        <v>6.488991888760139</v>
      </c>
      <c r="H69" s="78" t="s">
        <v>129</v>
      </c>
      <c r="L69" s="15">
        <v>2589</v>
      </c>
    </row>
    <row r="70" spans="1:12" ht="12.75">
      <c r="A70" s="82" t="s">
        <v>376</v>
      </c>
      <c r="B70" s="97">
        <v>195</v>
      </c>
      <c r="C70" s="105">
        <f>(B70/$B$37)*100</f>
        <v>3.4294759057333803</v>
      </c>
      <c r="D70" s="65"/>
      <c r="E70" s="78" t="s">
        <v>130</v>
      </c>
      <c r="F70" s="97">
        <v>102</v>
      </c>
      <c r="G70" s="105">
        <f t="shared" si="5"/>
        <v>5.374077976817703</v>
      </c>
      <c r="H70" s="78" t="s">
        <v>130</v>
      </c>
      <c r="L70" s="15">
        <v>1898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216</v>
      </c>
      <c r="G71" s="118">
        <f t="shared" si="5"/>
        <v>12.818991097922849</v>
      </c>
      <c r="H71" s="92" t="s">
        <v>131</v>
      </c>
      <c r="L71" s="15">
        <v>1685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4617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4521</v>
      </c>
      <c r="G9" s="81">
        <f>(F9/$F$9)*100</f>
        <v>100</v>
      </c>
      <c r="I9" s="53"/>
    </row>
    <row r="10" spans="1:7" ht="12.75">
      <c r="A10" s="36" t="s">
        <v>137</v>
      </c>
      <c r="B10" s="97">
        <v>3033</v>
      </c>
      <c r="C10" s="105">
        <f aca="true" t="shared" si="0" ref="C10:C18">(B10/$B$8)*100</f>
        <v>65.69200779727096</v>
      </c>
      <c r="E10" s="32" t="s">
        <v>138</v>
      </c>
      <c r="F10" s="97">
        <v>4426</v>
      </c>
      <c r="G10" s="105">
        <f>(F10/$F$9)*100</f>
        <v>97.89869497898694</v>
      </c>
    </row>
    <row r="11" spans="1:7" ht="12.75">
      <c r="A11" s="36" t="s">
        <v>139</v>
      </c>
      <c r="B11" s="97">
        <v>73</v>
      </c>
      <c r="C11" s="105">
        <f t="shared" si="0"/>
        <v>1.5811132770197098</v>
      </c>
      <c r="E11" s="32" t="s">
        <v>140</v>
      </c>
      <c r="F11" s="97">
        <v>57</v>
      </c>
      <c r="G11" s="105">
        <f>(F11/$F$9)*100</f>
        <v>1.26078301260783</v>
      </c>
    </row>
    <row r="12" spans="1:7" ht="12.75">
      <c r="A12" s="36" t="s">
        <v>141</v>
      </c>
      <c r="B12" s="97">
        <v>664</v>
      </c>
      <c r="C12" s="105">
        <f t="shared" si="0"/>
        <v>14.381633095083387</v>
      </c>
      <c r="E12" s="32" t="s">
        <v>142</v>
      </c>
      <c r="F12" s="97">
        <v>38</v>
      </c>
      <c r="G12" s="105">
        <f>(F12/$F$9)*100</f>
        <v>0.8405220084052201</v>
      </c>
    </row>
    <row r="13" spans="1:7" ht="12.75">
      <c r="A13" s="36" t="s">
        <v>143</v>
      </c>
      <c r="B13" s="97">
        <v>155</v>
      </c>
      <c r="C13" s="105">
        <f t="shared" si="0"/>
        <v>3.357158327918562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58</v>
      </c>
      <c r="C14" s="105">
        <f t="shared" si="0"/>
        <v>1.2562269872211393</v>
      </c>
      <c r="E14" s="42" t="s">
        <v>145</v>
      </c>
      <c r="F14" s="80">
        <v>2854</v>
      </c>
      <c r="G14" s="81">
        <f>(F14/$F$14)*100</f>
        <v>100</v>
      </c>
    </row>
    <row r="15" spans="1:7" ht="12.75">
      <c r="A15" s="36" t="s">
        <v>146</v>
      </c>
      <c r="B15" s="97">
        <v>137</v>
      </c>
      <c r="C15" s="105">
        <f t="shared" si="0"/>
        <v>2.967294780160277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490</v>
      </c>
      <c r="C16" s="105">
        <f t="shared" si="0"/>
        <v>10.61295213341997</v>
      </c>
      <c r="E16" s="1" t="s">
        <v>149</v>
      </c>
      <c r="F16" s="97">
        <v>41</v>
      </c>
      <c r="G16" s="105">
        <f>(F16/$F$14)*100</f>
        <v>1.4365802382620882</v>
      </c>
    </row>
    <row r="17" spans="1:7" ht="12.75">
      <c r="A17" s="36" t="s">
        <v>150</v>
      </c>
      <c r="B17" s="97">
        <v>7</v>
      </c>
      <c r="C17" s="105">
        <f t="shared" si="0"/>
        <v>0.15161360190599957</v>
      </c>
      <c r="E17" s="1" t="s">
        <v>151</v>
      </c>
      <c r="F17" s="97">
        <v>14</v>
      </c>
      <c r="G17" s="105">
        <f aca="true" t="shared" si="1" ref="G17:G23">(F17/$F$14)*100</f>
        <v>0.4905395935529082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51</v>
      </c>
      <c r="G18" s="105">
        <f t="shared" si="1"/>
        <v>1.7869656622284513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985</v>
      </c>
      <c r="G19" s="105">
        <f t="shared" si="1"/>
        <v>34.51296426068676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1539</v>
      </c>
      <c r="G20" s="105">
        <f t="shared" si="1"/>
        <v>53.924316748423266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198</v>
      </c>
      <c r="G21" s="105">
        <f t="shared" si="1"/>
        <v>6.937631394533987</v>
      </c>
    </row>
    <row r="22" spans="1:7" ht="12.75">
      <c r="A22" s="36" t="s">
        <v>158</v>
      </c>
      <c r="B22" s="98">
        <v>54</v>
      </c>
      <c r="C22" s="105">
        <f t="shared" si="2"/>
        <v>1.1695906432748537</v>
      </c>
      <c r="E22" s="1" t="s">
        <v>159</v>
      </c>
      <c r="F22" s="97">
        <v>26</v>
      </c>
      <c r="G22" s="105">
        <f t="shared" si="1"/>
        <v>0.9110021023125439</v>
      </c>
    </row>
    <row r="23" spans="1:7" ht="12.75">
      <c r="A23" s="36" t="s">
        <v>160</v>
      </c>
      <c r="B23" s="98">
        <v>35</v>
      </c>
      <c r="C23" s="105">
        <f t="shared" si="2"/>
        <v>0.7580680095299979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193</v>
      </c>
      <c r="C24" s="105">
        <f t="shared" si="2"/>
        <v>4.1802035954082735</v>
      </c>
      <c r="E24" s="1" t="s">
        <v>163</v>
      </c>
      <c r="F24" s="97">
        <v>215300</v>
      </c>
      <c r="G24" s="112" t="s">
        <v>261</v>
      </c>
    </row>
    <row r="25" spans="1:7" ht="12.75">
      <c r="A25" s="36" t="s">
        <v>164</v>
      </c>
      <c r="B25" s="97">
        <v>229</v>
      </c>
      <c r="C25" s="105">
        <f t="shared" si="2"/>
        <v>4.959930690924843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580</v>
      </c>
      <c r="C26" s="105">
        <f t="shared" si="2"/>
        <v>12.562269872211393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2009</v>
      </c>
      <c r="C27" s="105">
        <f t="shared" si="2"/>
        <v>43.51310374702187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1517</v>
      </c>
      <c r="C28" s="105">
        <f t="shared" si="2"/>
        <v>32.856833441628766</v>
      </c>
      <c r="E28" s="32" t="s">
        <v>176</v>
      </c>
      <c r="F28" s="97">
        <v>1784</v>
      </c>
      <c r="G28" s="105">
        <f aca="true" t="shared" si="3" ref="G28:G35">(F28/$F$14)*100</f>
        <v>62.508759635599155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41</v>
      </c>
      <c r="C31" s="105">
        <f aca="true" t="shared" si="4" ref="C31:C39">(B31/$B$8)*100</f>
        <v>0.8880225254494261</v>
      </c>
      <c r="E31" s="32" t="s">
        <v>181</v>
      </c>
      <c r="F31" s="97">
        <v>23</v>
      </c>
      <c r="G31" s="105">
        <f t="shared" si="3"/>
        <v>0.8058864751226349</v>
      </c>
    </row>
    <row r="32" spans="1:7" ht="12.75">
      <c r="A32" s="36" t="s">
        <v>182</v>
      </c>
      <c r="B32" s="97">
        <v>220</v>
      </c>
      <c r="C32" s="105">
        <f t="shared" si="4"/>
        <v>4.764998917045701</v>
      </c>
      <c r="E32" s="32" t="s">
        <v>183</v>
      </c>
      <c r="F32" s="97">
        <v>93</v>
      </c>
      <c r="G32" s="105">
        <f t="shared" si="3"/>
        <v>3.258584442887176</v>
      </c>
    </row>
    <row r="33" spans="1:7" ht="12.75">
      <c r="A33" s="36" t="s">
        <v>184</v>
      </c>
      <c r="B33" s="97">
        <v>552</v>
      </c>
      <c r="C33" s="105">
        <f t="shared" si="4"/>
        <v>11.955815464587394</v>
      </c>
      <c r="E33" s="32" t="s">
        <v>185</v>
      </c>
      <c r="F33" s="97">
        <v>395</v>
      </c>
      <c r="G33" s="105">
        <f t="shared" si="3"/>
        <v>13.840224246671337</v>
      </c>
    </row>
    <row r="34" spans="1:7" ht="12.75">
      <c r="A34" s="36" t="s">
        <v>186</v>
      </c>
      <c r="B34" s="97">
        <v>427</v>
      </c>
      <c r="C34" s="105">
        <f t="shared" si="4"/>
        <v>9.248429716265974</v>
      </c>
      <c r="E34" s="32" t="s">
        <v>187</v>
      </c>
      <c r="F34" s="97">
        <v>674</v>
      </c>
      <c r="G34" s="105">
        <f t="shared" si="3"/>
        <v>23.615977575332867</v>
      </c>
    </row>
    <row r="35" spans="1:7" ht="12.75">
      <c r="A35" s="36" t="s">
        <v>188</v>
      </c>
      <c r="B35" s="97">
        <v>644</v>
      </c>
      <c r="C35" s="105">
        <f t="shared" si="4"/>
        <v>13.948451375351961</v>
      </c>
      <c r="E35" s="32" t="s">
        <v>189</v>
      </c>
      <c r="F35" s="97">
        <v>599</v>
      </c>
      <c r="G35" s="105">
        <f t="shared" si="3"/>
        <v>20.98808689558514</v>
      </c>
    </row>
    <row r="36" spans="1:7" ht="12.75">
      <c r="A36" s="36" t="s">
        <v>190</v>
      </c>
      <c r="B36" s="97">
        <v>866</v>
      </c>
      <c r="C36" s="105">
        <f t="shared" si="4"/>
        <v>18.756768464370804</v>
      </c>
      <c r="E36" s="32" t="s">
        <v>191</v>
      </c>
      <c r="F36" s="97">
        <v>1641</v>
      </c>
      <c r="G36" s="112" t="s">
        <v>261</v>
      </c>
    </row>
    <row r="37" spans="1:7" ht="12.75">
      <c r="A37" s="36" t="s">
        <v>192</v>
      </c>
      <c r="B37" s="97">
        <v>973</v>
      </c>
      <c r="C37" s="105">
        <f t="shared" si="4"/>
        <v>21.07429066493394</v>
      </c>
      <c r="E37" s="32" t="s">
        <v>193</v>
      </c>
      <c r="F37" s="97">
        <v>1070</v>
      </c>
      <c r="G37" s="105">
        <f>(F37/$F$14)*100</f>
        <v>37.49124036440084</v>
      </c>
    </row>
    <row r="38" spans="1:7" ht="12.75">
      <c r="A38" s="36" t="s">
        <v>194</v>
      </c>
      <c r="B38" s="97">
        <v>498</v>
      </c>
      <c r="C38" s="105">
        <f t="shared" si="4"/>
        <v>10.78622482131254</v>
      </c>
      <c r="E38" s="32" t="s">
        <v>191</v>
      </c>
      <c r="F38" s="97">
        <v>557</v>
      </c>
      <c r="G38" s="112" t="s">
        <v>261</v>
      </c>
    </row>
    <row r="39" spans="1:7" ht="12.75">
      <c r="A39" s="36" t="s">
        <v>195</v>
      </c>
      <c r="B39" s="97">
        <v>396</v>
      </c>
      <c r="C39" s="105">
        <f t="shared" si="4"/>
        <v>8.57699805068226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4521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869</v>
      </c>
      <c r="G43" s="105">
        <f aca="true" t="shared" si="5" ref="G43:G48">(F43/$F$14)*100</f>
        <v>30.448493342676947</v>
      </c>
    </row>
    <row r="44" spans="1:7" ht="12.75">
      <c r="A44" s="36" t="s">
        <v>209</v>
      </c>
      <c r="B44" s="98">
        <v>501</v>
      </c>
      <c r="C44" s="105">
        <f aca="true" t="shared" si="6" ref="C44:C49">(B44/$B$42)*100</f>
        <v>11.08161911081619</v>
      </c>
      <c r="E44" s="32" t="s">
        <v>210</v>
      </c>
      <c r="F44" s="97">
        <v>422</v>
      </c>
      <c r="G44" s="105">
        <f t="shared" si="5"/>
        <v>14.786264891380519</v>
      </c>
    </row>
    <row r="45" spans="1:7" ht="12.75">
      <c r="A45" s="36" t="s">
        <v>211</v>
      </c>
      <c r="B45" s="98">
        <v>992</v>
      </c>
      <c r="C45" s="105">
        <f t="shared" si="6"/>
        <v>21.94204821942048</v>
      </c>
      <c r="E45" s="32" t="s">
        <v>212</v>
      </c>
      <c r="F45" s="97">
        <v>495</v>
      </c>
      <c r="G45" s="105">
        <f t="shared" si="5"/>
        <v>17.34407848633497</v>
      </c>
    </row>
    <row r="46" spans="1:7" ht="12.75">
      <c r="A46" s="36" t="s">
        <v>213</v>
      </c>
      <c r="B46" s="98">
        <v>659</v>
      </c>
      <c r="C46" s="105">
        <f t="shared" si="6"/>
        <v>14.576421145764213</v>
      </c>
      <c r="E46" s="32" t="s">
        <v>214</v>
      </c>
      <c r="F46" s="97">
        <v>218</v>
      </c>
      <c r="G46" s="105">
        <f t="shared" si="5"/>
        <v>7.638402242466713</v>
      </c>
    </row>
    <row r="47" spans="1:7" ht="12.75">
      <c r="A47" s="36" t="s">
        <v>215</v>
      </c>
      <c r="B47" s="97">
        <v>811</v>
      </c>
      <c r="C47" s="105">
        <f t="shared" si="6"/>
        <v>17.938509179385093</v>
      </c>
      <c r="E47" s="32" t="s">
        <v>216</v>
      </c>
      <c r="F47" s="97">
        <v>269</v>
      </c>
      <c r="G47" s="105">
        <f t="shared" si="5"/>
        <v>9.425367904695165</v>
      </c>
    </row>
    <row r="48" spans="1:7" ht="12.75">
      <c r="A48" s="36" t="s">
        <v>217</v>
      </c>
      <c r="B48" s="97">
        <v>639</v>
      </c>
      <c r="C48" s="105">
        <f t="shared" si="6"/>
        <v>14.134041141340411</v>
      </c>
      <c r="E48" s="32" t="s">
        <v>218</v>
      </c>
      <c r="F48" s="97">
        <v>581</v>
      </c>
      <c r="G48" s="105">
        <f t="shared" si="5"/>
        <v>20.35739313244569</v>
      </c>
    </row>
    <row r="49" spans="1:7" ht="12.75">
      <c r="A49" s="36" t="s">
        <v>219</v>
      </c>
      <c r="B49" s="97">
        <v>919</v>
      </c>
      <c r="C49" s="105">
        <f t="shared" si="6"/>
        <v>20.32736120327361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1383</v>
      </c>
      <c r="G51" s="81">
        <f>(F51/F$51)*100</f>
        <v>100</v>
      </c>
    </row>
    <row r="52" spans="1:7" ht="12.75">
      <c r="A52" s="4" t="s">
        <v>223</v>
      </c>
      <c r="B52" s="97">
        <v>377</v>
      </c>
      <c r="C52" s="105">
        <f>(B52/$B$42)*100</f>
        <v>8.338863083388631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1727</v>
      </c>
      <c r="C53" s="105">
        <f>(B53/$B$42)*100</f>
        <v>38.19951338199513</v>
      </c>
      <c r="E53" s="32" t="s">
        <v>226</v>
      </c>
      <c r="F53" s="97">
        <v>20</v>
      </c>
      <c r="G53" s="105">
        <f>(F53/F$51)*100</f>
        <v>1.4461315979754157</v>
      </c>
    </row>
    <row r="54" spans="1:7" ht="12.75">
      <c r="A54" s="4" t="s">
        <v>227</v>
      </c>
      <c r="B54" s="97">
        <v>1767</v>
      </c>
      <c r="C54" s="105">
        <f>(B54/$B$42)*100</f>
        <v>39.08427339084273</v>
      </c>
      <c r="E54" s="32" t="s">
        <v>228</v>
      </c>
      <c r="F54" s="97">
        <v>8</v>
      </c>
      <c r="G54" s="105">
        <f aca="true" t="shared" si="7" ref="G54:G60">(F54/F$51)*100</f>
        <v>0.5784526391901663</v>
      </c>
    </row>
    <row r="55" spans="1:7" ht="12.75">
      <c r="A55" s="4" t="s">
        <v>229</v>
      </c>
      <c r="B55" s="97">
        <v>650</v>
      </c>
      <c r="C55" s="105">
        <f>(B55/$B$42)*100</f>
        <v>14.377350143773501</v>
      </c>
      <c r="E55" s="32" t="s">
        <v>230</v>
      </c>
      <c r="F55" s="97">
        <v>43</v>
      </c>
      <c r="G55" s="105">
        <f t="shared" si="7"/>
        <v>3.109182935647144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321</v>
      </c>
      <c r="G56" s="105">
        <f t="shared" si="7"/>
        <v>23.210412147505423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591</v>
      </c>
      <c r="G57" s="105">
        <f t="shared" si="7"/>
        <v>42.73318872017354</v>
      </c>
    </row>
    <row r="58" spans="1:7" ht="12.75">
      <c r="A58" s="36" t="s">
        <v>234</v>
      </c>
      <c r="B58" s="97">
        <v>3334</v>
      </c>
      <c r="C58" s="105">
        <f aca="true" t="shared" si="8" ref="C58:C66">(B58/$B$42)*100</f>
        <v>73.74474673744746</v>
      </c>
      <c r="E58" s="32" t="s">
        <v>235</v>
      </c>
      <c r="F58" s="97">
        <v>282</v>
      </c>
      <c r="G58" s="105">
        <f t="shared" si="7"/>
        <v>20.390455531453362</v>
      </c>
    </row>
    <row r="59" spans="1:7" ht="12.75">
      <c r="A59" s="36" t="s">
        <v>236</v>
      </c>
      <c r="B59" s="97">
        <v>70</v>
      </c>
      <c r="C59" s="105">
        <f t="shared" si="8"/>
        <v>1.5483300154833002</v>
      </c>
      <c r="E59" s="32" t="s">
        <v>237</v>
      </c>
      <c r="F59" s="98">
        <v>75</v>
      </c>
      <c r="G59" s="105">
        <f t="shared" si="7"/>
        <v>5.42299349240781</v>
      </c>
    </row>
    <row r="60" spans="1:7" ht="12.75">
      <c r="A60" s="36" t="s">
        <v>238</v>
      </c>
      <c r="B60" s="97">
        <v>308</v>
      </c>
      <c r="C60" s="105">
        <f t="shared" si="8"/>
        <v>6.81265206812652</v>
      </c>
      <c r="E60" s="32" t="s">
        <v>239</v>
      </c>
      <c r="F60" s="97">
        <v>43</v>
      </c>
      <c r="G60" s="105">
        <f t="shared" si="7"/>
        <v>3.109182935647144</v>
      </c>
    </row>
    <row r="61" spans="1:7" ht="12.75">
      <c r="A61" s="36" t="s">
        <v>240</v>
      </c>
      <c r="B61" s="97">
        <v>778</v>
      </c>
      <c r="C61" s="105">
        <f t="shared" si="8"/>
        <v>17.20858217208582</v>
      </c>
      <c r="E61" s="32" t="s">
        <v>163</v>
      </c>
      <c r="F61" s="97">
        <v>874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4</v>
      </c>
      <c r="C65" s="105">
        <f t="shared" si="8"/>
        <v>0.08847600088476001</v>
      </c>
      <c r="E65" s="32" t="s">
        <v>208</v>
      </c>
      <c r="F65" s="97">
        <v>299</v>
      </c>
      <c r="G65" s="105">
        <f aca="true" t="shared" si="9" ref="G65:G71">(F65/F$51)*100</f>
        <v>21.619667389732466</v>
      </c>
    </row>
    <row r="66" spans="1:7" ht="12.75">
      <c r="A66" s="36" t="s">
        <v>247</v>
      </c>
      <c r="B66" s="97">
        <v>27</v>
      </c>
      <c r="C66" s="105">
        <f t="shared" si="8"/>
        <v>0.5972130059721301</v>
      </c>
      <c r="E66" s="32" t="s">
        <v>210</v>
      </c>
      <c r="F66" s="97">
        <v>218</v>
      </c>
      <c r="G66" s="105">
        <f t="shared" si="9"/>
        <v>15.762834417932032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133</v>
      </c>
      <c r="G67" s="105">
        <f t="shared" si="9"/>
        <v>9.616775126536513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120</v>
      </c>
      <c r="G68" s="105">
        <f t="shared" si="9"/>
        <v>8.676789587852495</v>
      </c>
    </row>
    <row r="69" spans="1:7" ht="12.75">
      <c r="A69" s="36" t="s">
        <v>249</v>
      </c>
      <c r="B69" s="97">
        <v>17</v>
      </c>
      <c r="C69" s="105">
        <f>(B69/$B$42)*100</f>
        <v>0.37602300376023007</v>
      </c>
      <c r="E69" s="32" t="s">
        <v>216</v>
      </c>
      <c r="F69" s="97">
        <v>106</v>
      </c>
      <c r="G69" s="105">
        <f t="shared" si="9"/>
        <v>7.664497469269703</v>
      </c>
    </row>
    <row r="70" spans="1:7" ht="12.75">
      <c r="A70" s="36" t="s">
        <v>251</v>
      </c>
      <c r="B70" s="97">
        <v>8</v>
      </c>
      <c r="C70" s="105">
        <f>(B70/$B$42)*100</f>
        <v>0.17695200176952003</v>
      </c>
      <c r="E70" s="32" t="s">
        <v>218</v>
      </c>
      <c r="F70" s="97">
        <v>433</v>
      </c>
      <c r="G70" s="105">
        <f t="shared" si="9"/>
        <v>31.308749096167755</v>
      </c>
    </row>
    <row r="71" spans="1:7" ht="12.75">
      <c r="A71" s="54" t="s">
        <v>252</v>
      </c>
      <c r="B71" s="103">
        <v>15</v>
      </c>
      <c r="C71" s="115">
        <f>(B71/$B$42)*100</f>
        <v>0.33178500331785005</v>
      </c>
      <c r="D71" s="41"/>
      <c r="E71" s="44" t="s">
        <v>220</v>
      </c>
      <c r="F71" s="103">
        <v>74</v>
      </c>
      <c r="G71" s="115">
        <f t="shared" si="9"/>
        <v>5.350686912509038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2002-06-06T14:25:30Z</dcterms:modified>
  <cp:category/>
  <cp:version/>
  <cp:contentType/>
  <cp:contentStatus/>
</cp:coreProperties>
</file>