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<sst xmlns="http://schemas.openxmlformats.org/spreadsheetml/2006/main" count="694" uniqueCount="437">
  <si>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</si>
  <si>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</si>
  <si>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</si>
  <si>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</si>
  <si>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</si>
  <si>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</si>
  <si>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</si>
  <si>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</si>
  <si>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</si>
  <si>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</si>
  <si>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</si>
  <si>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</si>
  <si>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</si>
  <si>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</si>
  <si>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</si>
  <si>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</si>
  <si>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</si>
  <si>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</si>
  <si>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</si>
  <si>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</si>
  <si>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</si>
  <si>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</si>
  <si>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</si>
  <si>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</si>
  <si>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</si>
  <si>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</si>
  <si>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</si>
  <si>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</si>
  <si>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</si>
  <si>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</si>
  <si>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</si>
  <si>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</si>
  <si>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</si>
  <si>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</si>
  <si>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</si>
  <si>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</si>
  <si>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</si>
  <si>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</si>
  <si>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</si>
  <si>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</si>
  <si>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</si>
  <si>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</si>
  <si>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</si>
  <si>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</si>
  <si>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</si>
  <si>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</si>
  <si>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</si>
  <si>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</si>
  <si>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</si>
  <si>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</si>
  <si>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</si>
  <si>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</si>
  <si>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</si>
  <si>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</si>
  <si>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</si>
  <si>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</si>
  <si>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</si>
  <si>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</si>
  <si>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</si>
  <si>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</si>
  <si>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</si>
  <si>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</si>
  <si>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</si>
  <si>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</si>
  <si>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</si>
  <si>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</si>
  <si>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</si>
  <si>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</si>
  <si>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</si>
  <si>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</si>
  <si>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</si>
  <si>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</si>
  <si>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</si>
  <si>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</si>
  <si>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</si>
  <si>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</si>
  <si>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</si>
  <si>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</si>
  <si>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</si>
  <si>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</si>
  <si>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</si>
  <si>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</si>
  <si>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</si>
  <si>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</si>
  <si>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</si>
  <si>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</si>
  <si>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</si>
  <si>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</si>
  <si>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</si>
  <si>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</si>
  <si>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</si>
  <si>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</si>
  <si>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</si>
  <si>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</si>
  <si>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</si>
  <si>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</si>
  <si>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</si>
  <si>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</si>
  <si>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</si>
  <si>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</si>
  <si>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</si>
  <si>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</si>
  <si>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</si>
  <si>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</si>
  <si>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</si>
  <si>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</si>
  <si>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</si>
  <si>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</si>
  <si>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</si>
  <si>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</si>
  <si>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</si>
  <si>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</si>
  <si>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</si>
  <si>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</si>
  <si>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</si>
  <si>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</si>
  <si>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</si>
  <si>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</si>
  <si>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</si>
  <si>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</si>
  <si>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</si>
  <si>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</si>
  <si>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</si>
  <si>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</si>
  <si>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</si>
  <si>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</si>
  <si>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</si>
  <si>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</si>
  <si>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</si>
  <si>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</si>
  <si>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</si>
  <si>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</si>
  <si>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</si>
  <si>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</si>
  <si>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</si>
  <si>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</si>
  <si>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</si>
  <si>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</si>
  <si>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</si>
  <si>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</si>
  <si>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</si>
  <si>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</si>
  <si>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</si>
  <si>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</si>
  <si>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</si>
  <si>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</si>
  <si>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</si>
  <si>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</si>
  <si>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</si>
  <si>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</si>
  <si>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</si>
  <si>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</si>
  <si>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</si>
  <si>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</si>
  <si>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</si>
  <si>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</si>
  <si>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</si>
  <si>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</si>
  <si>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</si>
  <si>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</si>
  <si>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</si>
  <si>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</si>
  <si>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</si>
  <si>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</si>
  <si>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</si>
  <si>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</si>
  <si>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</si>
  <si>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</si>
  <si>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</si>
  <si>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</si>
  <si>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</si>
  <si>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</si>
  <si>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</si>
  <si>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</si>
  <si>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</si>
  <si>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</si>
  <si>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</si>
  <si>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</si>
  <si>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</si>
  <si>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</si>
  <si>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</si>
  <si>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</si>
  <si>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</si>
  <si>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</si>
  <si>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</si>
  <si>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</si>
  <si>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</si>
  <si>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</si>
  <si>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</si>
  <si>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</si>
  <si>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</si>
  <si>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</si>
  <si>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</si>
  <si>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</si>
  <si>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</si>
  <si>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</si>
  <si>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</si>
  <si>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</si>
  <si>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</si>
  <si>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</si>
  <si>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</si>
  <si>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</si>
  <si>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</si>
  <si>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</si>
  <si>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</si>
  <si>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</si>
  <si>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</si>
  <si>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</si>
  <si>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</si>
  <si>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</si>
  <si>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</si>
  <si>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</si>
  <si>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</si>
  <si>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</si>
  <si>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</si>
  <si>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</si>
  <si>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</si>
  <si>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</si>
  <si>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</si>
  <si>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</si>
  <si>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</si>
  <si>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</si>
  <si>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</si>
  <si>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</si>
  <si>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</si>
  <si>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</si>
  <si>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</si>
  <si>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</si>
  <si>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</si>
  <si>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</si>
  <si>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</si>
  <si>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</si>
  <si>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</si>
  <si>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</si>
  <si>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</si>
  <si>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</si>
  <si>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</si>
  <si>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</si>
  <si>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</si>
  <si>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</si>
  <si>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</si>
  <si>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</si>
  <si>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</si>
  <si>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</si>
  <si>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</si>
  <si>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</si>
  <si>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</si>
  <si>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</si>
  <si>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</si>
  <si>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</si>
  <si>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</si>
  <si>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</si>
  <si>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</si>
  <si>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</si>
  <si>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</si>
  <si>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</si>
  <si>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</si>
  <si>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</si>
  <si>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</si>
  <si>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</si>
  <si>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</si>
  <si>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</si>
  <si>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</si>
  <si>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</si>
  <si>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</si>
  <si>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</si>
  <si>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</si>
  <si>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</si>
  <si>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</si>
  <si>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</si>
  <si>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</si>
  <si>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</si>
  <si>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</si>
  <si>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</si>
  <si>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</si>
  <si>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</si>
  <si>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</si>
  <si>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</si>
  <si>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</si>
  <si>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</si>
  <si>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</si>
  <si>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</si>
  <si>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</si>
  <si>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</si>
  <si>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</si>
  <si>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</si>
  <si>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</si>
  <si>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</si>
  <si>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</si>
  <si>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</si>
  <si>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</si>
  <si>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</si>
  <si>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</si>
  <si>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</si>
  <si>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</si>
  <si>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</si>
  <si>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</si>
  <si>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</si>
  <si>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</si>
  <si>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</si>
  <si>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</si>
  <si>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</si>
  <si>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</si>
  <si>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</si>
  <si>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</si>
  <si>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</si>
  <si>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</si>
  <si>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</si>
  <si>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</si>
  <si>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</si>
  <si>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</si>
  <si>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</si>
  <si>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</si>
  <si>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</si>
  <si>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</si>
  <si>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</si>
  <si>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</si>
  <si>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</si>
  <si>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</si>
  <si>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</si>
  <si>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</si>
  <si>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</si>
  <si>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</si>
  <si>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</si>
  <si>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</si>
  <si>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</si>
  <si>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</si>
  <si>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</si>
  <si>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</si>
  <si>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</si>
  <si>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</si>
  <si>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</si>
  <si>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</si>
  <si>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</si>
  <si>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</si>
  <si>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</si>
  <si>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</si>
  <si>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</si>
  <si>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</si>
  <si>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</si>
  <si>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</si>
  <si>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</si>
  <si>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</si>
  <si>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</si>
  <si>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</si>
  <si>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</si>
  <si>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</si>
  <si>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</si>
  <si>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</si>
  <si>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</si>
  <si>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</si>
  <si>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</si>
  <si>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</si>
  <si>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</si>
  <si>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</si>
  <si>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</si>
  <si>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</si>
  <si>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</si>
  <si>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</si>
  <si>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</si>
  <si>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</si>
  <si>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</si>
  <si>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</si>
  <si>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</si>
  <si>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</si>
  <si>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</si>
  <si>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</si>
  <si>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</si>
  <si>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</si>
  <si>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</si>
  <si>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</si>
  <si>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</si>
  <si>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</si>
  <si>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</si>
  <si>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</si>
  <si>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</si>
  <si>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</si>
  <si>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</si>
  <si>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</si>
  <si>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</si>
  <si>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</si>
  <si>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</si>
  <si>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</si>
  <si>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</si>
  <si>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</si>
  <si>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</si>
  <si>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</si>
  <si>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</si>
  <si>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</si>
  <si>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</si>
  <si>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</si>
  <si>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</si>
  <si>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</si>
  <si>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</si>
  <si>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</si>
  <si>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</si>
  <si>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Haworth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</si>
  <si>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Haworth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</si>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</sst>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3390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3390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1661</v>
      </c>
      <c r="C9" s="150">
        <f>(B9/$B$7)*100</f>
        <v>48.99705014749263</v>
      </c>
      <c r="D9" s="151"/>
      <c r="E9" s="151" t="s">
        <v>403</v>
      </c>
      <c r="F9" s="149">
        <v>92</v>
      </c>
      <c r="G9" s="152">
        <f t="shared" si="0"/>
        <v>2.713864306784661</v>
      </c>
    </row>
    <row r="10" spans="1:7" ht="12.75">
      <c r="A10" s="148" t="s">
        <v>404</v>
      </c>
      <c r="B10" s="149">
        <v>1729</v>
      </c>
      <c r="C10" s="150">
        <f>(B10/$B$7)*100</f>
        <v>51.00294985250737</v>
      </c>
      <c r="D10" s="151"/>
      <c r="E10" s="151" t="s">
        <v>405</v>
      </c>
      <c r="F10" s="149">
        <v>1</v>
      </c>
      <c r="G10" s="152">
        <f t="shared" si="0"/>
        <v>0.029498525073746312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12</v>
      </c>
      <c r="G11" s="152">
        <f t="shared" si="0"/>
        <v>0.35398230088495575</v>
      </c>
    </row>
    <row r="12" spans="1:7" ht="12.75">
      <c r="A12" s="148" t="s">
        <v>407</v>
      </c>
      <c r="B12" s="149">
        <v>232</v>
      </c>
      <c r="C12" s="150">
        <f aca="true" t="shared" si="1" ref="C12:C24">B12*100/B$7</f>
        <v>6.843657817109144</v>
      </c>
      <c r="D12" s="151"/>
      <c r="E12" s="151" t="s">
        <v>408</v>
      </c>
      <c r="F12" s="149">
        <v>28</v>
      </c>
      <c r="G12" s="152">
        <f t="shared" si="0"/>
        <v>0.8259587020648967</v>
      </c>
    </row>
    <row r="13" spans="1:7" ht="12.75">
      <c r="A13" s="148" t="s">
        <v>409</v>
      </c>
      <c r="B13" s="149">
        <v>290</v>
      </c>
      <c r="C13" s="150">
        <f t="shared" si="1"/>
        <v>8.55457227138643</v>
      </c>
      <c r="D13" s="151"/>
      <c r="E13" s="151" t="s">
        <v>410</v>
      </c>
      <c r="F13" s="149">
        <v>51</v>
      </c>
      <c r="G13" s="152">
        <f t="shared" si="0"/>
        <v>1.5044247787610618</v>
      </c>
    </row>
    <row r="14" spans="1:7" ht="12.75">
      <c r="A14" s="148" t="s">
        <v>411</v>
      </c>
      <c r="B14" s="149">
        <v>300</v>
      </c>
      <c r="C14" s="150">
        <f t="shared" si="1"/>
        <v>8.849557522123893</v>
      </c>
      <c r="D14" s="151"/>
      <c r="E14" s="151" t="s">
        <v>412</v>
      </c>
      <c r="F14" s="149">
        <v>3298</v>
      </c>
      <c r="G14" s="152">
        <f t="shared" si="0"/>
        <v>97.28613569321534</v>
      </c>
    </row>
    <row r="15" spans="1:7" ht="12.75">
      <c r="A15" s="148" t="s">
        <v>413</v>
      </c>
      <c r="B15" s="149">
        <v>203</v>
      </c>
      <c r="C15" s="150">
        <f t="shared" si="1"/>
        <v>5.988200589970502</v>
      </c>
      <c r="D15" s="151"/>
      <c r="E15" s="151" t="s">
        <v>414</v>
      </c>
      <c r="F15" s="149">
        <v>2909</v>
      </c>
      <c r="G15" s="152">
        <f t="shared" si="0"/>
        <v>85.81120943952803</v>
      </c>
    </row>
    <row r="16" spans="1:7" ht="12.75">
      <c r="A16" s="148" t="s">
        <v>415</v>
      </c>
      <c r="B16" s="149">
        <v>101</v>
      </c>
      <c r="C16" s="150">
        <f t="shared" si="1"/>
        <v>2.9793510324483776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240</v>
      </c>
      <c r="C17" s="150">
        <f t="shared" si="1"/>
        <v>7.079646017699115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560</v>
      </c>
      <c r="C18" s="150">
        <f t="shared" si="1"/>
        <v>16.519174041297934</v>
      </c>
      <c r="D18" s="151"/>
      <c r="E18" s="143" t="s">
        <v>419</v>
      </c>
      <c r="F18" s="141">
        <v>3390</v>
      </c>
      <c r="G18" s="147">
        <v>100</v>
      </c>
    </row>
    <row r="19" spans="1:7" ht="12.75">
      <c r="A19" s="148" t="s">
        <v>420</v>
      </c>
      <c r="B19" s="149">
        <v>613</v>
      </c>
      <c r="C19" s="150">
        <f t="shared" si="1"/>
        <v>18.08259587020649</v>
      </c>
      <c r="D19" s="151"/>
      <c r="E19" s="151" t="s">
        <v>421</v>
      </c>
      <c r="F19" s="149">
        <v>3383</v>
      </c>
      <c r="G19" s="152">
        <f aca="true" t="shared" si="2" ref="G19:G30">F19*100/F$18</f>
        <v>99.79351032448378</v>
      </c>
    </row>
    <row r="20" spans="1:7" ht="12.75">
      <c r="A20" s="148" t="s">
        <v>422</v>
      </c>
      <c r="B20" s="149">
        <v>219</v>
      </c>
      <c r="C20" s="150">
        <f t="shared" si="1"/>
        <v>6.460176991150442</v>
      </c>
      <c r="D20" s="151"/>
      <c r="E20" s="151" t="s">
        <v>423</v>
      </c>
      <c r="F20" s="149">
        <v>1134</v>
      </c>
      <c r="G20" s="152">
        <f t="shared" si="2"/>
        <v>33.45132743362832</v>
      </c>
    </row>
    <row r="21" spans="1:7" ht="12.75">
      <c r="A21" s="148" t="s">
        <v>424</v>
      </c>
      <c r="B21" s="149">
        <v>158</v>
      </c>
      <c r="C21" s="150">
        <f t="shared" si="1"/>
        <v>4.660766961651918</v>
      </c>
      <c r="D21" s="151"/>
      <c r="E21" s="151" t="s">
        <v>425</v>
      </c>
      <c r="F21" s="149">
        <v>870</v>
      </c>
      <c r="G21" s="152">
        <f t="shared" si="2"/>
        <v>25.663716814159294</v>
      </c>
    </row>
    <row r="22" spans="1:7" ht="12.75">
      <c r="A22" s="148" t="s">
        <v>426</v>
      </c>
      <c r="B22" s="149">
        <v>257</v>
      </c>
      <c r="C22" s="150">
        <f t="shared" si="1"/>
        <v>7.5811209439528024</v>
      </c>
      <c r="D22" s="151"/>
      <c r="E22" s="151" t="s">
        <v>427</v>
      </c>
      <c r="F22" s="149">
        <v>1201</v>
      </c>
      <c r="G22" s="152">
        <f t="shared" si="2"/>
        <v>35.42772861356932</v>
      </c>
    </row>
    <row r="23" spans="1:7" ht="12.75">
      <c r="A23" s="148" t="s">
        <v>428</v>
      </c>
      <c r="B23" s="149">
        <v>166</v>
      </c>
      <c r="C23" s="150">
        <f t="shared" si="1"/>
        <v>4.896755162241888</v>
      </c>
      <c r="D23" s="151"/>
      <c r="E23" s="151" t="s">
        <v>429</v>
      </c>
      <c r="F23" s="149">
        <v>947</v>
      </c>
      <c r="G23" s="152">
        <f t="shared" si="2"/>
        <v>27.93510324483776</v>
      </c>
    </row>
    <row r="24" spans="1:7" ht="12.75">
      <c r="A24" s="148" t="s">
        <v>430</v>
      </c>
      <c r="B24" s="149">
        <v>51</v>
      </c>
      <c r="C24" s="150">
        <f t="shared" si="1"/>
        <v>1.5044247787610618</v>
      </c>
      <c r="D24" s="151"/>
      <c r="E24" s="151" t="s">
        <v>431</v>
      </c>
      <c r="F24" s="149">
        <v>113</v>
      </c>
      <c r="G24" s="152">
        <f t="shared" si="2"/>
        <v>3.3333333333333335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24</v>
      </c>
      <c r="G25" s="152">
        <f t="shared" si="2"/>
        <v>0.7079646017699115</v>
      </c>
    </row>
    <row r="26" spans="1:7" ht="12.75">
      <c r="A26" s="148" t="s">
        <v>433</v>
      </c>
      <c r="B26" s="154">
        <v>41.1</v>
      </c>
      <c r="C26" s="155" t="s">
        <v>261</v>
      </c>
      <c r="D26" s="151"/>
      <c r="E26" s="156" t="s">
        <v>434</v>
      </c>
      <c r="F26" s="149">
        <v>65</v>
      </c>
      <c r="G26" s="152">
        <f t="shared" si="2"/>
        <v>1.9174041297935103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16</v>
      </c>
      <c r="G27" s="152">
        <f t="shared" si="2"/>
        <v>0.471976401179941</v>
      </c>
    </row>
    <row r="28" spans="1:7" ht="12.75">
      <c r="A28" s="148" t="s">
        <v>262</v>
      </c>
      <c r="B28" s="149">
        <v>2411</v>
      </c>
      <c r="C28" s="150">
        <f aca="true" t="shared" si="3" ref="C28:C35">B28*100/B$7</f>
        <v>71.12094395280236</v>
      </c>
      <c r="D28" s="151"/>
      <c r="E28" s="151" t="s">
        <v>436</v>
      </c>
      <c r="F28" s="149">
        <v>7</v>
      </c>
      <c r="G28" s="152">
        <f t="shared" si="2"/>
        <v>0.20648967551622419</v>
      </c>
    </row>
    <row r="29" spans="1:7" ht="12.75">
      <c r="A29" s="148" t="s">
        <v>0</v>
      </c>
      <c r="B29" s="149">
        <v>1154</v>
      </c>
      <c r="C29" s="150">
        <f t="shared" si="3"/>
        <v>34.041297935103245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1257</v>
      </c>
      <c r="C30" s="150">
        <f t="shared" si="3"/>
        <v>37.07964601769911</v>
      </c>
      <c r="D30" s="151"/>
      <c r="E30" s="151" t="s">
        <v>3</v>
      </c>
      <c r="F30" s="149">
        <v>7</v>
      </c>
      <c r="G30" s="152">
        <f t="shared" si="2"/>
        <v>0.20648967551622419</v>
      </c>
    </row>
    <row r="31" spans="1:7" ht="12.75">
      <c r="A31" s="148" t="s">
        <v>4</v>
      </c>
      <c r="B31" s="149">
        <v>2349</v>
      </c>
      <c r="C31" s="150">
        <f t="shared" si="3"/>
        <v>69.29203539823008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567</v>
      </c>
      <c r="C32" s="150">
        <f t="shared" si="3"/>
        <v>16.72566371681416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474</v>
      </c>
      <c r="C33" s="150">
        <f t="shared" si="3"/>
        <v>13.982300884955752</v>
      </c>
      <c r="D33" s="151"/>
      <c r="E33" s="143" t="s">
        <v>8</v>
      </c>
      <c r="F33" s="141">
        <v>1134</v>
      </c>
      <c r="G33" s="147">
        <v>100</v>
      </c>
    </row>
    <row r="34" spans="1:7" ht="12.75">
      <c r="A34" s="148" t="s">
        <v>0</v>
      </c>
      <c r="B34" s="149">
        <v>212</v>
      </c>
      <c r="C34" s="150">
        <f t="shared" si="3"/>
        <v>6.2536873156342185</v>
      </c>
      <c r="D34" s="151"/>
      <c r="E34" s="151" t="s">
        <v>9</v>
      </c>
      <c r="F34" s="149">
        <v>971</v>
      </c>
      <c r="G34" s="152">
        <f aca="true" t="shared" si="4" ref="G34:G42">F34*100/F$33</f>
        <v>85.62610229276896</v>
      </c>
    </row>
    <row r="35" spans="1:7" ht="12.75">
      <c r="A35" s="148" t="s">
        <v>2</v>
      </c>
      <c r="B35" s="149">
        <v>262</v>
      </c>
      <c r="C35" s="150">
        <f t="shared" si="3"/>
        <v>7.728613569321534</v>
      </c>
      <c r="D35" s="151"/>
      <c r="E35" s="151" t="s">
        <v>10</v>
      </c>
      <c r="F35" s="149">
        <v>500</v>
      </c>
      <c r="G35" s="152">
        <f t="shared" si="4"/>
        <v>44.091710758377424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870</v>
      </c>
      <c r="G36" s="152">
        <f t="shared" si="4"/>
        <v>76.71957671957672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454</v>
      </c>
      <c r="G37" s="152">
        <f t="shared" si="4"/>
        <v>40.0352733686067</v>
      </c>
    </row>
    <row r="38" spans="1:7" ht="12.75">
      <c r="A38" s="160" t="s">
        <v>13</v>
      </c>
      <c r="B38" s="149">
        <v>3359</v>
      </c>
      <c r="C38" s="150">
        <f aca="true" t="shared" si="5" ref="C38:C56">B38*100/B$7</f>
        <v>99.08554572271386</v>
      </c>
      <c r="D38" s="151"/>
      <c r="E38" s="151" t="s">
        <v>14</v>
      </c>
      <c r="F38" s="149">
        <v>74</v>
      </c>
      <c r="G38" s="152">
        <f t="shared" si="4"/>
        <v>6.525573192239859</v>
      </c>
    </row>
    <row r="39" spans="1:7" ht="12.75">
      <c r="A39" s="148" t="s">
        <v>15</v>
      </c>
      <c r="B39" s="149">
        <v>2981</v>
      </c>
      <c r="C39" s="150">
        <f t="shared" si="5"/>
        <v>87.93510324483776</v>
      </c>
      <c r="D39" s="151"/>
      <c r="E39" s="151" t="s">
        <v>10</v>
      </c>
      <c r="F39" s="149">
        <v>35</v>
      </c>
      <c r="G39" s="152">
        <f t="shared" si="4"/>
        <v>3.0864197530864197</v>
      </c>
    </row>
    <row r="40" spans="1:7" ht="12.75">
      <c r="A40" s="148" t="s">
        <v>16</v>
      </c>
      <c r="B40" s="149">
        <v>41</v>
      </c>
      <c r="C40" s="150">
        <f t="shared" si="5"/>
        <v>1.2094395280235988</v>
      </c>
      <c r="D40" s="151"/>
      <c r="E40" s="151" t="s">
        <v>17</v>
      </c>
      <c r="F40" s="149">
        <v>163</v>
      </c>
      <c r="G40" s="152">
        <f t="shared" si="4"/>
        <v>14.373897707231041</v>
      </c>
    </row>
    <row r="41" spans="1:7" ht="12.75">
      <c r="A41" s="148" t="s">
        <v>18</v>
      </c>
      <c r="B41" s="149">
        <v>0</v>
      </c>
      <c r="C41" s="150">
        <f t="shared" si="5"/>
        <v>0</v>
      </c>
      <c r="D41" s="151"/>
      <c r="E41" s="151" t="s">
        <v>19</v>
      </c>
      <c r="F41" s="149">
        <v>145</v>
      </c>
      <c r="G41" s="152">
        <f t="shared" si="4"/>
        <v>12.786596119929452</v>
      </c>
    </row>
    <row r="42" spans="1:7" ht="12.75">
      <c r="A42" s="148" t="s">
        <v>20</v>
      </c>
      <c r="B42" s="149">
        <v>312</v>
      </c>
      <c r="C42" s="150">
        <f t="shared" si="5"/>
        <v>9.20353982300885</v>
      </c>
      <c r="D42" s="151"/>
      <c r="E42" s="151" t="s">
        <v>21</v>
      </c>
      <c r="F42" s="149">
        <v>92</v>
      </c>
      <c r="G42" s="152">
        <f t="shared" si="4"/>
        <v>8.112874779541446</v>
      </c>
    </row>
    <row r="43" spans="1:7" ht="12.75">
      <c r="A43" s="148" t="s">
        <v>22</v>
      </c>
      <c r="B43" s="149">
        <v>37</v>
      </c>
      <c r="C43" s="150">
        <f t="shared" si="5"/>
        <v>1.0914454277286136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53</v>
      </c>
      <c r="C44" s="150">
        <f t="shared" si="5"/>
        <v>1.5634218289085546</v>
      </c>
      <c r="D44" s="151"/>
      <c r="E44" s="151" t="s">
        <v>24</v>
      </c>
      <c r="F44" s="149">
        <v>519</v>
      </c>
      <c r="G44" s="161">
        <f>F44*100/F33</f>
        <v>45.767195767195766</v>
      </c>
    </row>
    <row r="45" spans="1:7" ht="12.75">
      <c r="A45" s="148" t="s">
        <v>25</v>
      </c>
      <c r="B45" s="149">
        <v>22</v>
      </c>
      <c r="C45" s="150">
        <f t="shared" si="5"/>
        <v>0.6489675516224189</v>
      </c>
      <c r="D45" s="151"/>
      <c r="E45" s="151" t="s">
        <v>26</v>
      </c>
      <c r="F45" s="149">
        <v>336</v>
      </c>
      <c r="G45" s="161">
        <f>F45*100/F33</f>
        <v>29.62962962962963</v>
      </c>
    </row>
    <row r="46" spans="1:7" ht="12.75">
      <c r="A46" s="148" t="s">
        <v>27</v>
      </c>
      <c r="B46" s="149">
        <v>76</v>
      </c>
      <c r="C46" s="150">
        <f t="shared" si="5"/>
        <v>2.24188790560472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118</v>
      </c>
      <c r="C47" s="150">
        <f t="shared" si="5"/>
        <v>3.4808259587020647</v>
      </c>
      <c r="D47" s="151"/>
      <c r="E47" s="151" t="s">
        <v>29</v>
      </c>
      <c r="F47" s="162">
        <v>2.98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3.25</v>
      </c>
      <c r="G48" s="163" t="s">
        <v>261</v>
      </c>
    </row>
    <row r="49" spans="1:7" ht="14.25">
      <c r="A49" s="148" t="s">
        <v>32</v>
      </c>
      <c r="B49" s="149">
        <v>6</v>
      </c>
      <c r="C49" s="150">
        <f t="shared" si="5"/>
        <v>0.17699115044247787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0</v>
      </c>
      <c r="C50" s="150">
        <f t="shared" si="5"/>
        <v>0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1146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1134</v>
      </c>
      <c r="G52" s="152">
        <f>F52*100/F$51</f>
        <v>98.95287958115183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12</v>
      </c>
      <c r="G53" s="152">
        <f>F53*100/F$51</f>
        <v>1.0471204188481675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4</v>
      </c>
      <c r="G54" s="152">
        <f>F54*100/F$51</f>
        <v>0.34904013961605584</v>
      </c>
    </row>
    <row r="55" spans="1:7" ht="12.75">
      <c r="A55" s="148" t="s">
        <v>43</v>
      </c>
      <c r="B55" s="149">
        <v>25</v>
      </c>
      <c r="C55" s="150">
        <f t="shared" si="5"/>
        <v>0.7374631268436578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31</v>
      </c>
      <c r="C56" s="150">
        <f t="shared" si="5"/>
        <v>0.9144542772861357</v>
      </c>
      <c r="D56" s="151"/>
      <c r="E56" s="151" t="s">
        <v>45</v>
      </c>
      <c r="F56" s="154">
        <v>0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54">
        <v>1.6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3006</v>
      </c>
      <c r="C60" s="164">
        <f>B60*100/B7</f>
        <v>88.67256637168141</v>
      </c>
      <c r="D60" s="151"/>
      <c r="E60" s="143" t="s">
        <v>51</v>
      </c>
      <c r="F60" s="141">
        <v>1134</v>
      </c>
      <c r="G60" s="147">
        <v>100</v>
      </c>
    </row>
    <row r="61" spans="1:7" ht="12.75">
      <c r="A61" s="148" t="s">
        <v>52</v>
      </c>
      <c r="B61" s="149">
        <v>45</v>
      </c>
      <c r="C61" s="164">
        <f>B61*100/B7</f>
        <v>1.3274336283185841</v>
      </c>
      <c r="D61" s="151"/>
      <c r="E61" s="151" t="s">
        <v>53</v>
      </c>
      <c r="F61" s="149">
        <v>1073</v>
      </c>
      <c r="G61" s="152">
        <f>F61*100/F$60</f>
        <v>94.62081128747795</v>
      </c>
    </row>
    <row r="62" spans="1:7" ht="12.75">
      <c r="A62" s="148" t="s">
        <v>54</v>
      </c>
      <c r="B62" s="149">
        <v>1</v>
      </c>
      <c r="C62" s="164">
        <f>B62*100/B7</f>
        <v>0.029498525073746312</v>
      </c>
      <c r="D62" s="151"/>
      <c r="E62" s="151" t="s">
        <v>55</v>
      </c>
      <c r="F62" s="149">
        <v>61</v>
      </c>
      <c r="G62" s="152">
        <f>F62*100/F$60</f>
        <v>5.379188712522046</v>
      </c>
    </row>
    <row r="63" spans="1:7" ht="12.75">
      <c r="A63" s="148" t="s">
        <v>56</v>
      </c>
      <c r="B63" s="149">
        <v>333</v>
      </c>
      <c r="C63" s="164">
        <f>B63*100/B7</f>
        <v>9.823008849557523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0</v>
      </c>
      <c r="C64" s="164">
        <f>B64*100/B7</f>
        <v>0</v>
      </c>
      <c r="D64" s="151"/>
      <c r="E64" s="151" t="s">
        <v>58</v>
      </c>
      <c r="F64" s="162">
        <v>2.97</v>
      </c>
      <c r="G64" s="163" t="s">
        <v>261</v>
      </c>
    </row>
    <row r="65" spans="1:7" ht="13.5" thickBot="1">
      <c r="A65" s="167" t="s">
        <v>59</v>
      </c>
      <c r="B65" s="168">
        <v>36</v>
      </c>
      <c r="C65" s="169">
        <f>B65*100/B7</f>
        <v>1.0619469026548674</v>
      </c>
      <c r="D65" s="170"/>
      <c r="E65" s="170" t="s">
        <v>60</v>
      </c>
      <c r="F65" s="171">
        <v>3.13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3390</v>
      </c>
      <c r="G9" s="33">
        <f>(F9/F9)*100</f>
        <v>100</v>
      </c>
    </row>
    <row r="10" spans="1:7" ht="12.75">
      <c r="A10" s="29" t="s">
        <v>269</v>
      </c>
      <c r="B10" s="93">
        <v>1035</v>
      </c>
      <c r="C10" s="33">
        <f aca="true" t="shared" si="0" ref="C10:C15">(B10/$B$10)*100</f>
        <v>100</v>
      </c>
      <c r="E10" s="34" t="s">
        <v>270</v>
      </c>
      <c r="F10" s="97">
        <v>2857</v>
      </c>
      <c r="G10" s="84">
        <f aca="true" t="shared" si="1" ref="G10:G16">(F10/$F$9)*100</f>
        <v>84.27728613569322</v>
      </c>
    </row>
    <row r="11" spans="1:7" ht="12.75">
      <c r="A11" s="36" t="s">
        <v>271</v>
      </c>
      <c r="B11" s="98">
        <v>102</v>
      </c>
      <c r="C11" s="35">
        <f t="shared" si="0"/>
        <v>9.855072463768117</v>
      </c>
      <c r="E11" s="34" t="s">
        <v>272</v>
      </c>
      <c r="F11" s="97">
        <v>2824</v>
      </c>
      <c r="G11" s="84">
        <f t="shared" si="1"/>
        <v>83.3038348082596</v>
      </c>
    </row>
    <row r="12" spans="1:7" ht="12.75">
      <c r="A12" s="36" t="s">
        <v>273</v>
      </c>
      <c r="B12" s="98">
        <v>57</v>
      </c>
      <c r="C12" s="35">
        <f t="shared" si="0"/>
        <v>5.507246376811594</v>
      </c>
      <c r="E12" s="34" t="s">
        <v>274</v>
      </c>
      <c r="F12" s="97">
        <v>1334</v>
      </c>
      <c r="G12" s="84">
        <f t="shared" si="1"/>
        <v>39.35103244837758</v>
      </c>
    </row>
    <row r="13" spans="1:7" ht="12.75">
      <c r="A13" s="36" t="s">
        <v>275</v>
      </c>
      <c r="B13" s="98">
        <v>488</v>
      </c>
      <c r="C13" s="35">
        <f t="shared" si="0"/>
        <v>47.149758454106276</v>
      </c>
      <c r="E13" s="34" t="s">
        <v>276</v>
      </c>
      <c r="F13" s="97">
        <v>1490</v>
      </c>
      <c r="G13" s="84">
        <f t="shared" si="1"/>
        <v>43.95280235988201</v>
      </c>
    </row>
    <row r="14" spans="1:7" ht="12.75">
      <c r="A14" s="36" t="s">
        <v>277</v>
      </c>
      <c r="B14" s="98">
        <v>210</v>
      </c>
      <c r="C14" s="35">
        <f t="shared" si="0"/>
        <v>20.28985507246377</v>
      </c>
      <c r="E14" s="34" t="s">
        <v>166</v>
      </c>
      <c r="F14" s="97">
        <v>33</v>
      </c>
      <c r="G14" s="84">
        <f t="shared" si="1"/>
        <v>0.9734513274336283</v>
      </c>
    </row>
    <row r="15" spans="1:7" ht="12.75">
      <c r="A15" s="36" t="s">
        <v>324</v>
      </c>
      <c r="B15" s="97">
        <v>178</v>
      </c>
      <c r="C15" s="35">
        <f t="shared" si="0"/>
        <v>17.198067632850243</v>
      </c>
      <c r="E15" s="34" t="s">
        <v>278</v>
      </c>
      <c r="F15" s="97">
        <v>533</v>
      </c>
      <c r="G15" s="84">
        <f t="shared" si="1"/>
        <v>15.722713864306783</v>
      </c>
    </row>
    <row r="16" spans="1:7" ht="12.75">
      <c r="A16" s="36"/>
      <c r="B16" s="93" t="s">
        <v>250</v>
      </c>
      <c r="C16" s="10"/>
      <c r="E16" s="34" t="s">
        <v>279</v>
      </c>
      <c r="F16" s="98">
        <v>107</v>
      </c>
      <c r="G16" s="84">
        <f t="shared" si="1"/>
        <v>3.1563421828908553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350</v>
      </c>
      <c r="G17" s="84">
        <f>(F17/$F$9)*100</f>
        <v>10.32448377581121</v>
      </c>
    </row>
    <row r="18" spans="1:7" ht="12.75">
      <c r="A18" s="29" t="s">
        <v>282</v>
      </c>
      <c r="B18" s="93">
        <v>2259</v>
      </c>
      <c r="C18" s="33">
        <f>(B18/$B$18)*100</f>
        <v>100</v>
      </c>
      <c r="E18" s="34" t="s">
        <v>283</v>
      </c>
      <c r="F18" s="97">
        <v>183</v>
      </c>
      <c r="G18" s="84">
        <f>(F18/$F$9)*100</f>
        <v>5.398230088495575</v>
      </c>
    </row>
    <row r="19" spans="1:7" ht="12.75">
      <c r="A19" s="36" t="s">
        <v>284</v>
      </c>
      <c r="B19" s="97">
        <v>37</v>
      </c>
      <c r="C19" s="84">
        <f aca="true" t="shared" si="2" ref="C19:C25">(B19/$B$18)*100</f>
        <v>1.6378928729526339</v>
      </c>
      <c r="E19" s="34"/>
      <c r="F19" s="97" t="s">
        <v>250</v>
      </c>
      <c r="G19" s="84"/>
    </row>
    <row r="20" spans="1:7" ht="12.75">
      <c r="A20" s="36" t="s">
        <v>285</v>
      </c>
      <c r="B20" s="97">
        <v>101</v>
      </c>
      <c r="C20" s="84">
        <f t="shared" si="2"/>
        <v>4.471004869411244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355</v>
      </c>
      <c r="C21" s="84">
        <f t="shared" si="2"/>
        <v>15.714918105356352</v>
      </c>
      <c r="E21" s="38" t="s">
        <v>167</v>
      </c>
      <c r="F21" s="80">
        <v>533</v>
      </c>
      <c r="G21" s="33">
        <f>(F21/F21)*100</f>
        <v>100</v>
      </c>
    </row>
    <row r="22" spans="1:7" ht="12.75">
      <c r="A22" s="36" t="s">
        <v>302</v>
      </c>
      <c r="B22" s="97">
        <v>356</v>
      </c>
      <c r="C22" s="84">
        <f t="shared" si="2"/>
        <v>15.759185480301019</v>
      </c>
      <c r="E22" s="34" t="s">
        <v>303</v>
      </c>
      <c r="F22" s="97">
        <v>151</v>
      </c>
      <c r="G22" s="84">
        <f aca="true" t="shared" si="3" ref="G22:G27">(F22/$F$21)*100</f>
        <v>28.330206378986865</v>
      </c>
    </row>
    <row r="23" spans="1:7" ht="12.75">
      <c r="A23" s="36" t="s">
        <v>304</v>
      </c>
      <c r="B23" s="97">
        <v>122</v>
      </c>
      <c r="C23" s="84">
        <f t="shared" si="2"/>
        <v>5.400619743249226</v>
      </c>
      <c r="E23" s="34" t="s">
        <v>305</v>
      </c>
      <c r="F23" s="97">
        <v>278</v>
      </c>
      <c r="G23" s="84">
        <f t="shared" si="3"/>
        <v>52.15759849906192</v>
      </c>
    </row>
    <row r="24" spans="1:7" ht="12.75">
      <c r="A24" s="36" t="s">
        <v>306</v>
      </c>
      <c r="B24" s="97">
        <v>749</v>
      </c>
      <c r="C24" s="84">
        <f t="shared" si="2"/>
        <v>33.156263833554675</v>
      </c>
      <c r="E24" s="34" t="s">
        <v>307</v>
      </c>
      <c r="F24" s="97">
        <v>17</v>
      </c>
      <c r="G24" s="84">
        <f t="shared" si="3"/>
        <v>3.189493433395872</v>
      </c>
    </row>
    <row r="25" spans="1:7" ht="12.75">
      <c r="A25" s="36" t="s">
        <v>308</v>
      </c>
      <c r="B25" s="97">
        <v>539</v>
      </c>
      <c r="C25" s="84">
        <f t="shared" si="2"/>
        <v>23.860115095174855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80</v>
      </c>
      <c r="G26" s="84">
        <f t="shared" si="3"/>
        <v>15.0093808630394</v>
      </c>
    </row>
    <row r="27" spans="1:7" ht="12.75">
      <c r="A27" s="36" t="s">
        <v>311</v>
      </c>
      <c r="B27" s="108">
        <v>93.9</v>
      </c>
      <c r="C27" s="37" t="s">
        <v>261</v>
      </c>
      <c r="E27" s="34" t="s">
        <v>312</v>
      </c>
      <c r="F27" s="97">
        <v>7</v>
      </c>
      <c r="G27" s="84">
        <f t="shared" si="3"/>
        <v>1.3133208255159476</v>
      </c>
    </row>
    <row r="28" spans="1:7" ht="12.75">
      <c r="A28" s="36" t="s">
        <v>313</v>
      </c>
      <c r="B28" s="108">
        <v>57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3167</v>
      </c>
      <c r="G30" s="33">
        <f>(F30/F30)*100</f>
        <v>100</v>
      </c>
      <c r="J30" s="39"/>
    </row>
    <row r="31" spans="1:10" ht="12.75">
      <c r="A31" s="95" t="s">
        <v>296</v>
      </c>
      <c r="B31" s="93">
        <v>2577</v>
      </c>
      <c r="C31" s="33">
        <f>(B31/$B$31)*100</f>
        <v>100</v>
      </c>
      <c r="E31" s="34" t="s">
        <v>317</v>
      </c>
      <c r="F31" s="97">
        <v>2458</v>
      </c>
      <c r="G31" s="101">
        <f>(F31/$F$30)*100</f>
        <v>77.61288285443638</v>
      </c>
      <c r="J31" s="39"/>
    </row>
    <row r="32" spans="1:10" ht="12.75">
      <c r="A32" s="36" t="s">
        <v>318</v>
      </c>
      <c r="B32" s="97">
        <v>530</v>
      </c>
      <c r="C32" s="10">
        <f>(B32/$B$31)*100</f>
        <v>20.566550252231277</v>
      </c>
      <c r="E32" s="34" t="s">
        <v>319</v>
      </c>
      <c r="F32" s="97">
        <v>709</v>
      </c>
      <c r="G32" s="101">
        <f aca="true" t="shared" si="4" ref="G32:G39">(F32/$F$30)*100</f>
        <v>22.387117145563625</v>
      </c>
      <c r="J32" s="39"/>
    </row>
    <row r="33" spans="1:10" ht="12.75">
      <c r="A33" s="36" t="s">
        <v>320</v>
      </c>
      <c r="B33" s="97">
        <v>1756</v>
      </c>
      <c r="C33" s="10">
        <f aca="true" t="shared" si="5" ref="C33:C38">(B33/$B$31)*100</f>
        <v>68.14124951493984</v>
      </c>
      <c r="E33" s="34" t="s">
        <v>321</v>
      </c>
      <c r="F33" s="97">
        <v>179</v>
      </c>
      <c r="G33" s="101">
        <f t="shared" si="4"/>
        <v>5.6520366277233975</v>
      </c>
      <c r="J33" s="39"/>
    </row>
    <row r="34" spans="1:7" ht="12.75">
      <c r="A34" s="36" t="s">
        <v>322</v>
      </c>
      <c r="B34" s="97">
        <v>22</v>
      </c>
      <c r="C34" s="10">
        <f t="shared" si="5"/>
        <v>0.8537058595265813</v>
      </c>
      <c r="E34" s="34" t="s">
        <v>323</v>
      </c>
      <c r="F34" s="97">
        <v>175</v>
      </c>
      <c r="G34" s="101">
        <f t="shared" si="4"/>
        <v>5.525734133249132</v>
      </c>
    </row>
    <row r="35" spans="1:7" ht="12.75">
      <c r="A35" s="36" t="s">
        <v>325</v>
      </c>
      <c r="B35" s="97">
        <v>194</v>
      </c>
      <c r="C35" s="10">
        <f t="shared" si="5"/>
        <v>7.528133488552581</v>
      </c>
      <c r="E35" s="34" t="s">
        <v>321</v>
      </c>
      <c r="F35" s="97">
        <v>31</v>
      </c>
      <c r="G35" s="101">
        <f t="shared" si="4"/>
        <v>0.9788443321755604</v>
      </c>
    </row>
    <row r="36" spans="1:7" ht="12.75">
      <c r="A36" s="36" t="s">
        <v>297</v>
      </c>
      <c r="B36" s="97">
        <v>152</v>
      </c>
      <c r="C36" s="10">
        <f t="shared" si="5"/>
        <v>5.898331393092744</v>
      </c>
      <c r="E36" s="34" t="s">
        <v>327</v>
      </c>
      <c r="F36" s="97">
        <v>225</v>
      </c>
      <c r="G36" s="101">
        <f t="shared" si="4"/>
        <v>7.104515314177455</v>
      </c>
    </row>
    <row r="37" spans="1:7" ht="12.75">
      <c r="A37" s="36" t="s">
        <v>326</v>
      </c>
      <c r="B37" s="97">
        <v>75</v>
      </c>
      <c r="C37" s="10">
        <f t="shared" si="5"/>
        <v>2.910360884749709</v>
      </c>
      <c r="E37" s="34" t="s">
        <v>321</v>
      </c>
      <c r="F37" s="97">
        <v>20</v>
      </c>
      <c r="G37" s="101">
        <f t="shared" si="4"/>
        <v>0.6315124723713293</v>
      </c>
    </row>
    <row r="38" spans="1:7" ht="12.75">
      <c r="A38" s="36" t="s">
        <v>297</v>
      </c>
      <c r="B38" s="97">
        <v>50</v>
      </c>
      <c r="C38" s="10">
        <f t="shared" si="5"/>
        <v>1.9402405898331394</v>
      </c>
      <c r="E38" s="34" t="s">
        <v>259</v>
      </c>
      <c r="F38" s="97">
        <v>261</v>
      </c>
      <c r="G38" s="101">
        <f t="shared" si="4"/>
        <v>8.241237764445849</v>
      </c>
    </row>
    <row r="39" spans="1:7" ht="12.75">
      <c r="A39" s="36"/>
      <c r="B39" s="97" t="s">
        <v>250</v>
      </c>
      <c r="C39" s="10"/>
      <c r="E39" s="34" t="s">
        <v>321</v>
      </c>
      <c r="F39" s="97">
        <v>112</v>
      </c>
      <c r="G39" s="101">
        <f t="shared" si="4"/>
        <v>3.536469845279444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47</v>
      </c>
      <c r="C42" s="33">
        <f>(B42/$B$42)*100</f>
        <v>100</v>
      </c>
      <c r="E42" s="31" t="s">
        <v>268</v>
      </c>
      <c r="F42" s="80">
        <v>3390</v>
      </c>
      <c r="G42" s="99">
        <f>(F42/$F$42)*100</f>
        <v>100</v>
      </c>
      <c r="I42" s="39"/>
    </row>
    <row r="43" spans="1:7" ht="12.75">
      <c r="A43" s="36" t="s">
        <v>301</v>
      </c>
      <c r="B43" s="98">
        <v>3</v>
      </c>
      <c r="C43" s="102">
        <f>(B43/$B$42)*100</f>
        <v>6.382978723404255</v>
      </c>
      <c r="E43" s="60" t="s">
        <v>168</v>
      </c>
      <c r="F43" s="106">
        <v>4247</v>
      </c>
      <c r="G43" s="107">
        <f aca="true" t="shared" si="6" ref="G43:G71">(F43/$F$42)*100</f>
        <v>125.28023598820059</v>
      </c>
    </row>
    <row r="44" spans="1:7" ht="12.75">
      <c r="A44" s="36"/>
      <c r="B44" s="93" t="s">
        <v>250</v>
      </c>
      <c r="C44" s="10"/>
      <c r="E44" s="1" t="s">
        <v>329</v>
      </c>
      <c r="F44" s="97">
        <v>79</v>
      </c>
      <c r="G44" s="101">
        <f t="shared" si="6"/>
        <v>2.3303834808259585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37</v>
      </c>
      <c r="G45" s="101">
        <f t="shared" si="6"/>
        <v>1.0914454277286136</v>
      </c>
    </row>
    <row r="46" spans="1:7" ht="12.75">
      <c r="A46" s="29" t="s">
        <v>331</v>
      </c>
      <c r="B46" s="93">
        <v>2423</v>
      </c>
      <c r="C46" s="33">
        <f>(B46/$B$46)*100</f>
        <v>100</v>
      </c>
      <c r="E46" s="1" t="s">
        <v>332</v>
      </c>
      <c r="F46" s="97">
        <v>9</v>
      </c>
      <c r="G46" s="101">
        <f t="shared" si="6"/>
        <v>0.2654867256637168</v>
      </c>
    </row>
    <row r="47" spans="1:7" ht="12.75">
      <c r="A47" s="36" t="s">
        <v>333</v>
      </c>
      <c r="B47" s="97">
        <v>252</v>
      </c>
      <c r="C47" s="10">
        <f>(B47/$B$46)*100</f>
        <v>10.40033016921172</v>
      </c>
      <c r="E47" s="1" t="s">
        <v>334</v>
      </c>
      <c r="F47" s="97">
        <v>32</v>
      </c>
      <c r="G47" s="101">
        <f t="shared" si="6"/>
        <v>0.943952802359882</v>
      </c>
    </row>
    <row r="48" spans="1:7" ht="12.75">
      <c r="A48" s="36"/>
      <c r="B48" s="93" t="s">
        <v>250</v>
      </c>
      <c r="C48" s="10"/>
      <c r="E48" s="1" t="s">
        <v>335</v>
      </c>
      <c r="F48" s="97">
        <v>212</v>
      </c>
      <c r="G48" s="101">
        <f t="shared" si="6"/>
        <v>6.2536873156342185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82</v>
      </c>
      <c r="G49" s="101">
        <f t="shared" si="6"/>
        <v>2.4188790560471976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15</v>
      </c>
      <c r="G50" s="101">
        <f t="shared" si="6"/>
        <v>0.4424778761061947</v>
      </c>
    </row>
    <row r="51" spans="1:7" ht="12.75">
      <c r="A51" s="5" t="s">
        <v>338</v>
      </c>
      <c r="B51" s="93">
        <v>834</v>
      </c>
      <c r="C51" s="33">
        <f>(B51/$B$51)*100</f>
        <v>100</v>
      </c>
      <c r="E51" s="1" t="s">
        <v>339</v>
      </c>
      <c r="F51" s="97">
        <v>513</v>
      </c>
      <c r="G51" s="101">
        <f t="shared" si="6"/>
        <v>15.132743362831857</v>
      </c>
    </row>
    <row r="52" spans="1:7" ht="12.75">
      <c r="A52" s="4" t="s">
        <v>340</v>
      </c>
      <c r="B52" s="98">
        <v>40</v>
      </c>
      <c r="C52" s="10">
        <f>(B52/$B$51)*100</f>
        <v>4.796163069544365</v>
      </c>
      <c r="E52" s="1" t="s">
        <v>341</v>
      </c>
      <c r="F52" s="97">
        <v>113</v>
      </c>
      <c r="G52" s="101">
        <f t="shared" si="6"/>
        <v>3.3333333333333335</v>
      </c>
    </row>
    <row r="53" spans="1:7" ht="12.75">
      <c r="A53" s="4"/>
      <c r="B53" s="93" t="s">
        <v>250</v>
      </c>
      <c r="C53" s="10"/>
      <c r="E53" s="1" t="s">
        <v>342</v>
      </c>
      <c r="F53" s="97">
        <v>42</v>
      </c>
      <c r="G53" s="101">
        <f t="shared" si="6"/>
        <v>1.238938053097345</v>
      </c>
    </row>
    <row r="54" spans="1:7" ht="14.25">
      <c r="A54" s="5" t="s">
        <v>343</v>
      </c>
      <c r="B54" s="93">
        <v>1869</v>
      </c>
      <c r="C54" s="33">
        <f>(B54/$B$54)*100</f>
        <v>100</v>
      </c>
      <c r="E54" s="1" t="s">
        <v>201</v>
      </c>
      <c r="F54" s="97">
        <v>653</v>
      </c>
      <c r="G54" s="101">
        <f t="shared" si="6"/>
        <v>19.262536873156343</v>
      </c>
    </row>
    <row r="55" spans="1:7" ht="12.75">
      <c r="A55" s="4" t="s">
        <v>340</v>
      </c>
      <c r="B55" s="98">
        <v>197</v>
      </c>
      <c r="C55" s="10">
        <f>(B55/$B$54)*100</f>
        <v>10.540395933654361</v>
      </c>
      <c r="E55" s="1" t="s">
        <v>344</v>
      </c>
      <c r="F55" s="97">
        <v>620</v>
      </c>
      <c r="G55" s="101">
        <f t="shared" si="6"/>
        <v>18.289085545722713</v>
      </c>
    </row>
    <row r="56" spans="1:7" ht="12.75">
      <c r="A56" s="4" t="s">
        <v>345</v>
      </c>
      <c r="B56" s="119">
        <v>66</v>
      </c>
      <c r="C56" s="37" t="s">
        <v>261</v>
      </c>
      <c r="E56" s="1" t="s">
        <v>346</v>
      </c>
      <c r="F56" s="97">
        <v>23</v>
      </c>
      <c r="G56" s="101">
        <f t="shared" si="6"/>
        <v>0.6784660766961652</v>
      </c>
    </row>
    <row r="57" spans="1:7" ht="12.75">
      <c r="A57" s="4" t="s">
        <v>347</v>
      </c>
      <c r="B57" s="98">
        <v>1672</v>
      </c>
      <c r="C57" s="10">
        <f>(B57/$B$54)*100</f>
        <v>89.45960406634565</v>
      </c>
      <c r="E57" s="1" t="s">
        <v>348</v>
      </c>
      <c r="F57" s="97">
        <v>12</v>
      </c>
      <c r="G57" s="101">
        <f t="shared" si="6"/>
        <v>0.35398230088495575</v>
      </c>
    </row>
    <row r="58" spans="1:7" ht="12.75">
      <c r="A58" s="4" t="s">
        <v>345</v>
      </c>
      <c r="B58" s="119">
        <v>76</v>
      </c>
      <c r="C58" s="37" t="s">
        <v>261</v>
      </c>
      <c r="E58" s="1" t="s">
        <v>349</v>
      </c>
      <c r="F58" s="97">
        <v>258</v>
      </c>
      <c r="G58" s="101">
        <f t="shared" si="6"/>
        <v>7.610619469026549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0.14749262536873156</v>
      </c>
    </row>
    <row r="60" spans="1:7" ht="12.75">
      <c r="A60" s="5" t="s">
        <v>351</v>
      </c>
      <c r="B60" s="93">
        <v>464</v>
      </c>
      <c r="C60" s="33">
        <f>(B60/$B$60)*100</f>
        <v>100</v>
      </c>
      <c r="E60" s="1" t="s">
        <v>352</v>
      </c>
      <c r="F60" s="97">
        <v>258</v>
      </c>
      <c r="G60" s="101">
        <f t="shared" si="6"/>
        <v>7.610619469026549</v>
      </c>
    </row>
    <row r="61" spans="1:7" ht="12.75">
      <c r="A61" s="4" t="s">
        <v>340</v>
      </c>
      <c r="B61" s="97">
        <v>128</v>
      </c>
      <c r="C61" s="10">
        <f>(B61/$B$60)*100</f>
        <v>27.586206896551722</v>
      </c>
      <c r="E61" s="1" t="s">
        <v>353</v>
      </c>
      <c r="F61" s="97">
        <v>24</v>
      </c>
      <c r="G61" s="101">
        <f t="shared" si="6"/>
        <v>0.7079646017699115</v>
      </c>
    </row>
    <row r="62" spans="1:7" ht="12.75">
      <c r="A62" s="4"/>
      <c r="B62" s="93" t="s">
        <v>250</v>
      </c>
      <c r="C62" s="10"/>
      <c r="E62" s="1" t="s">
        <v>354</v>
      </c>
      <c r="F62" s="97">
        <v>56</v>
      </c>
      <c r="G62" s="101">
        <f t="shared" si="6"/>
        <v>1.6519174041297935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29</v>
      </c>
      <c r="G63" s="101">
        <f t="shared" si="6"/>
        <v>0.855457227138643</v>
      </c>
    </row>
    <row r="64" spans="1:7" ht="12.75">
      <c r="A64" s="29" t="s">
        <v>357</v>
      </c>
      <c r="B64" s="93">
        <v>3167</v>
      </c>
      <c r="C64" s="33">
        <f>(B64/$B$64)*100</f>
        <v>100</v>
      </c>
      <c r="E64" s="1" t="s">
        <v>358</v>
      </c>
      <c r="F64" s="97">
        <v>18</v>
      </c>
      <c r="G64" s="101">
        <f t="shared" si="6"/>
        <v>0.5309734513274336</v>
      </c>
    </row>
    <row r="65" spans="1:7" ht="12.75">
      <c r="A65" s="4" t="s">
        <v>256</v>
      </c>
      <c r="B65" s="97">
        <v>2355</v>
      </c>
      <c r="C65" s="10">
        <f>(B65/$B$64)*100</f>
        <v>74.36059362172402</v>
      </c>
      <c r="E65" s="1" t="s">
        <v>359</v>
      </c>
      <c r="F65" s="97">
        <v>19</v>
      </c>
      <c r="G65" s="101">
        <f t="shared" si="6"/>
        <v>0.56047197640118</v>
      </c>
    </row>
    <row r="66" spans="1:7" ht="12.75">
      <c r="A66" s="4" t="s">
        <v>257</v>
      </c>
      <c r="B66" s="97">
        <v>773</v>
      </c>
      <c r="C66" s="10">
        <f aca="true" t="shared" si="7" ref="C66:C71">(B66/$B$64)*100</f>
        <v>24.40795705715188</v>
      </c>
      <c r="E66" s="1" t="s">
        <v>360</v>
      </c>
      <c r="F66" s="97">
        <v>30</v>
      </c>
      <c r="G66" s="101">
        <f t="shared" si="6"/>
        <v>0.8849557522123894</v>
      </c>
    </row>
    <row r="67" spans="1:7" ht="12.75">
      <c r="A67" s="4" t="s">
        <v>361</v>
      </c>
      <c r="B67" s="97">
        <v>567</v>
      </c>
      <c r="C67" s="10">
        <f t="shared" si="7"/>
        <v>17.903378591727186</v>
      </c>
      <c r="E67" s="1" t="s">
        <v>362</v>
      </c>
      <c r="F67" s="97">
        <v>71</v>
      </c>
      <c r="G67" s="101">
        <f t="shared" si="6"/>
        <v>2.094395280235988</v>
      </c>
    </row>
    <row r="68" spans="1:7" ht="12.75">
      <c r="A68" s="4" t="s">
        <v>363</v>
      </c>
      <c r="B68" s="97">
        <v>206</v>
      </c>
      <c r="C68" s="10">
        <f t="shared" si="7"/>
        <v>6.504578465424691</v>
      </c>
      <c r="E68" s="1" t="s">
        <v>364</v>
      </c>
      <c r="F68" s="97">
        <v>166</v>
      </c>
      <c r="G68" s="101">
        <f t="shared" si="6"/>
        <v>4.896755162241888</v>
      </c>
    </row>
    <row r="69" spans="1:7" ht="12.75">
      <c r="A69" s="4" t="s">
        <v>365</v>
      </c>
      <c r="B69" s="97">
        <v>39</v>
      </c>
      <c r="C69" s="10">
        <f t="shared" si="7"/>
        <v>1.2314493211240922</v>
      </c>
      <c r="E69" s="1" t="s">
        <v>366</v>
      </c>
      <c r="F69" s="97">
        <v>4</v>
      </c>
      <c r="G69" s="101">
        <f t="shared" si="6"/>
        <v>0.11799410029498525</v>
      </c>
    </row>
    <row r="70" spans="1:7" ht="12.75">
      <c r="A70" s="4" t="s">
        <v>367</v>
      </c>
      <c r="B70" s="97">
        <v>167</v>
      </c>
      <c r="C70" s="10">
        <f t="shared" si="7"/>
        <v>5.2731291443006</v>
      </c>
      <c r="E70" s="1" t="s">
        <v>368</v>
      </c>
      <c r="F70" s="97">
        <v>5</v>
      </c>
      <c r="G70" s="101">
        <f t="shared" si="6"/>
        <v>0.14749262536873156</v>
      </c>
    </row>
    <row r="71" spans="1:7" ht="12.75">
      <c r="A71" s="7" t="s">
        <v>258</v>
      </c>
      <c r="B71" s="103">
        <v>39</v>
      </c>
      <c r="C71" s="40">
        <f t="shared" si="7"/>
        <v>1.2314493211240922</v>
      </c>
      <c r="D71" s="41"/>
      <c r="E71" s="9" t="s">
        <v>369</v>
      </c>
      <c r="F71" s="103">
        <v>862</v>
      </c>
      <c r="G71" s="104">
        <f t="shared" si="6"/>
        <v>25.42772861356932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2515</v>
      </c>
      <c r="C9" s="81">
        <f>(B9/$B$9)*100</f>
        <v>100</v>
      </c>
      <c r="D9" s="65"/>
      <c r="E9" s="79" t="s">
        <v>381</v>
      </c>
      <c r="F9" s="80">
        <v>1133</v>
      </c>
      <c r="G9" s="81">
        <f>(F9/$F$9)*100</f>
        <v>100</v>
      </c>
    </row>
    <row r="10" spans="1:7" ht="12.75">
      <c r="A10" s="82" t="s">
        <v>382</v>
      </c>
      <c r="B10" s="97">
        <v>1628</v>
      </c>
      <c r="C10" s="105">
        <f>(B10/$B$9)*100</f>
        <v>64.73161033797217</v>
      </c>
      <c r="D10" s="65"/>
      <c r="E10" s="78" t="s">
        <v>383</v>
      </c>
      <c r="F10" s="97">
        <v>38</v>
      </c>
      <c r="G10" s="105">
        <f aca="true" t="shared" si="0" ref="G10:G19">(F10/$F$9)*100</f>
        <v>3.3539276257722856</v>
      </c>
    </row>
    <row r="11" spans="1:7" ht="12.75">
      <c r="A11" s="82" t="s">
        <v>384</v>
      </c>
      <c r="B11" s="97">
        <v>1628</v>
      </c>
      <c r="C11" s="105">
        <f aca="true" t="shared" si="1" ref="C11:C16">(B11/$B$9)*100</f>
        <v>64.73161033797217</v>
      </c>
      <c r="D11" s="65"/>
      <c r="E11" s="78" t="s">
        <v>385</v>
      </c>
      <c r="F11" s="97">
        <v>3</v>
      </c>
      <c r="G11" s="105">
        <f t="shared" si="0"/>
        <v>0.264783759929391</v>
      </c>
    </row>
    <row r="12" spans="1:7" ht="12.75">
      <c r="A12" s="82" t="s">
        <v>386</v>
      </c>
      <c r="B12" s="97">
        <v>1569</v>
      </c>
      <c r="C12" s="105">
        <f>(B12/$B$9)*100</f>
        <v>62.385685884691846</v>
      </c>
      <c r="D12" s="65"/>
      <c r="E12" s="78" t="s">
        <v>387</v>
      </c>
      <c r="F12" s="97">
        <v>36</v>
      </c>
      <c r="G12" s="105">
        <f t="shared" si="0"/>
        <v>3.1774051191526915</v>
      </c>
    </row>
    <row r="13" spans="1:7" ht="12.75">
      <c r="A13" s="82" t="s">
        <v>388</v>
      </c>
      <c r="B13" s="97">
        <v>59</v>
      </c>
      <c r="C13" s="105">
        <f>(B13/$B$9)*100</f>
        <v>2.3459244532803183</v>
      </c>
      <c r="D13" s="65"/>
      <c r="E13" s="78" t="s">
        <v>389</v>
      </c>
      <c r="F13" s="97">
        <v>58</v>
      </c>
      <c r="G13" s="105">
        <f t="shared" si="0"/>
        <v>5.119152691968226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60</v>
      </c>
      <c r="G14" s="105">
        <f t="shared" si="0"/>
        <v>5.29567519858782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197</v>
      </c>
      <c r="G15" s="105">
        <f t="shared" si="0"/>
        <v>17.387466902030006</v>
      </c>
    </row>
    <row r="16" spans="1:7" ht="12.75">
      <c r="A16" s="82" t="s">
        <v>67</v>
      </c>
      <c r="B16" s="97">
        <v>887</v>
      </c>
      <c r="C16" s="105">
        <f t="shared" si="1"/>
        <v>35.26838966202783</v>
      </c>
      <c r="D16" s="65"/>
      <c r="E16" s="78" t="s">
        <v>68</v>
      </c>
      <c r="F16" s="97">
        <v>166</v>
      </c>
      <c r="G16" s="105">
        <f t="shared" si="0"/>
        <v>14.651368049426303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193</v>
      </c>
      <c r="G17" s="105">
        <f t="shared" si="0"/>
        <v>17.03442188879082</v>
      </c>
    </row>
    <row r="18" spans="1:7" ht="12.75">
      <c r="A18" s="77" t="s">
        <v>70</v>
      </c>
      <c r="B18" s="80">
        <v>1320</v>
      </c>
      <c r="C18" s="81">
        <f>(B18/$B$18)*100</f>
        <v>100</v>
      </c>
      <c r="D18" s="65"/>
      <c r="E18" s="78" t="s">
        <v>170</v>
      </c>
      <c r="F18" s="97">
        <v>173</v>
      </c>
      <c r="G18" s="105">
        <f t="shared" si="0"/>
        <v>15.26919682259488</v>
      </c>
    </row>
    <row r="19" spans="1:9" ht="12.75">
      <c r="A19" s="82" t="s">
        <v>382</v>
      </c>
      <c r="B19" s="97">
        <v>700</v>
      </c>
      <c r="C19" s="105">
        <f>(B19/$B$18)*100</f>
        <v>53.03030303030303</v>
      </c>
      <c r="D19" s="65"/>
      <c r="E19" s="78" t="s">
        <v>169</v>
      </c>
      <c r="F19" s="98">
        <v>209</v>
      </c>
      <c r="G19" s="105">
        <f t="shared" si="0"/>
        <v>18.446601941747574</v>
      </c>
      <c r="I19" s="117"/>
    </row>
    <row r="20" spans="1:7" ht="12.75">
      <c r="A20" s="82" t="s">
        <v>384</v>
      </c>
      <c r="B20" s="97">
        <v>700</v>
      </c>
      <c r="C20" s="105">
        <f>(B20/$B$18)*100</f>
        <v>53.03030303030303</v>
      </c>
      <c r="D20" s="65"/>
      <c r="E20" s="78" t="s">
        <v>71</v>
      </c>
      <c r="F20" s="97">
        <v>101836</v>
      </c>
      <c r="G20" s="112" t="s">
        <v>261</v>
      </c>
    </row>
    <row r="21" spans="1:7" ht="12.75">
      <c r="A21" s="82" t="s">
        <v>386</v>
      </c>
      <c r="B21" s="97">
        <v>691</v>
      </c>
      <c r="C21" s="105">
        <f>(B21/$B$18)*100</f>
        <v>52.348484848484844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982</v>
      </c>
      <c r="G22" s="105">
        <f>(F22/$F$9)*100</f>
        <v>86.67255075022065</v>
      </c>
    </row>
    <row r="23" spans="1:7" ht="12.75">
      <c r="A23" s="77" t="s">
        <v>73</v>
      </c>
      <c r="B23" s="80">
        <v>269</v>
      </c>
      <c r="C23" s="81">
        <f>(B23/$B$23)*100</f>
        <v>100</v>
      </c>
      <c r="D23" s="65"/>
      <c r="E23" s="78" t="s">
        <v>74</v>
      </c>
      <c r="F23" s="97">
        <v>127577</v>
      </c>
      <c r="G23" s="112" t="s">
        <v>261</v>
      </c>
    </row>
    <row r="24" spans="1:7" ht="12.75">
      <c r="A24" s="82" t="s">
        <v>75</v>
      </c>
      <c r="B24" s="97">
        <v>164</v>
      </c>
      <c r="C24" s="105">
        <f>(B24/$B$23)*100</f>
        <v>60.966542750929364</v>
      </c>
      <c r="D24" s="65"/>
      <c r="E24" s="78" t="s">
        <v>76</v>
      </c>
      <c r="F24" s="97">
        <v>304</v>
      </c>
      <c r="G24" s="105">
        <f>(F24/$F$9)*100</f>
        <v>26.831421006178285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14719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11</v>
      </c>
      <c r="G26" s="105">
        <f>(F26/$F$9)*100</f>
        <v>0.9708737864077669</v>
      </c>
    </row>
    <row r="27" spans="1:7" ht="12.75">
      <c r="A27" s="77" t="s">
        <v>85</v>
      </c>
      <c r="B27" s="80">
        <v>1559</v>
      </c>
      <c r="C27" s="81">
        <f>(B27/$B$27)*100</f>
        <v>100</v>
      </c>
      <c r="D27" s="65"/>
      <c r="E27" s="78" t="s">
        <v>78</v>
      </c>
      <c r="F27" s="98">
        <v>9727</v>
      </c>
      <c r="G27" s="112" t="s">
        <v>261</v>
      </c>
    </row>
    <row r="28" spans="1:7" ht="12.75">
      <c r="A28" s="82" t="s">
        <v>86</v>
      </c>
      <c r="B28" s="97">
        <v>1149</v>
      </c>
      <c r="C28" s="105">
        <f aca="true" t="shared" si="2" ref="C28:C33">(B28/$B$27)*100</f>
        <v>73.7010904425914</v>
      </c>
      <c r="D28" s="65"/>
      <c r="E28" s="78" t="s">
        <v>79</v>
      </c>
      <c r="F28" s="97">
        <v>13</v>
      </c>
      <c r="G28" s="105">
        <f>(F28/$F$9)*100</f>
        <v>1.1473962930273611</v>
      </c>
    </row>
    <row r="29" spans="1:7" ht="12.75">
      <c r="A29" s="82" t="s">
        <v>87</v>
      </c>
      <c r="B29" s="97">
        <v>140</v>
      </c>
      <c r="C29" s="105">
        <f t="shared" si="2"/>
        <v>8.980115458627324</v>
      </c>
      <c r="D29" s="65"/>
      <c r="E29" s="78" t="s">
        <v>80</v>
      </c>
      <c r="F29" s="97">
        <v>8038</v>
      </c>
      <c r="G29" s="112" t="s">
        <v>261</v>
      </c>
    </row>
    <row r="30" spans="1:7" ht="12.75">
      <c r="A30" s="82" t="s">
        <v>88</v>
      </c>
      <c r="B30" s="97">
        <v>96</v>
      </c>
      <c r="C30" s="105">
        <f t="shared" si="2"/>
        <v>6.157793457344452</v>
      </c>
      <c r="D30" s="65"/>
      <c r="E30" s="78" t="s">
        <v>81</v>
      </c>
      <c r="F30" s="97">
        <v>239</v>
      </c>
      <c r="G30" s="105">
        <f>(F30/$F$9)*100</f>
        <v>21.09443954104148</v>
      </c>
    </row>
    <row r="31" spans="1:7" ht="12.75">
      <c r="A31" s="82" t="s">
        <v>115</v>
      </c>
      <c r="B31" s="97">
        <v>14</v>
      </c>
      <c r="C31" s="105">
        <f t="shared" si="2"/>
        <v>0.8980115458627326</v>
      </c>
      <c r="D31" s="65"/>
      <c r="E31" s="78" t="s">
        <v>82</v>
      </c>
      <c r="F31" s="97">
        <v>25538</v>
      </c>
      <c r="G31" s="112" t="s">
        <v>261</v>
      </c>
    </row>
    <row r="32" spans="1:7" ht="12.75">
      <c r="A32" s="82" t="s">
        <v>89</v>
      </c>
      <c r="B32" s="97">
        <v>30</v>
      </c>
      <c r="C32" s="105">
        <f t="shared" si="2"/>
        <v>1.9243104554201411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130</v>
      </c>
      <c r="C33" s="105">
        <f t="shared" si="2"/>
        <v>8.338678640153944</v>
      </c>
      <c r="D33" s="65"/>
      <c r="E33" s="79" t="s">
        <v>84</v>
      </c>
      <c r="F33" s="80">
        <v>968</v>
      </c>
      <c r="G33" s="81">
        <f>(F33/$F$33)*100</f>
        <v>100</v>
      </c>
    </row>
    <row r="34" spans="1:7" ht="12.75">
      <c r="A34" s="82" t="s">
        <v>91</v>
      </c>
      <c r="B34" s="120">
        <v>34.2</v>
      </c>
      <c r="C34" s="112" t="s">
        <v>261</v>
      </c>
      <c r="D34" s="65"/>
      <c r="E34" s="78" t="s">
        <v>383</v>
      </c>
      <c r="F34" s="97">
        <v>12</v>
      </c>
      <c r="G34" s="105">
        <f aca="true" t="shared" si="3" ref="G34:G43">(F34/$F$33)*100</f>
        <v>1.2396694214876034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</v>
      </c>
      <c r="G35" s="105">
        <f t="shared" si="3"/>
        <v>0.8264462809917356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25</v>
      </c>
      <c r="G36" s="105">
        <f t="shared" si="3"/>
        <v>2.5826446280991737</v>
      </c>
    </row>
    <row r="37" spans="1:7" ht="12.75">
      <c r="A37" s="77" t="s">
        <v>94</v>
      </c>
      <c r="B37" s="80">
        <v>1569</v>
      </c>
      <c r="C37" s="81">
        <f>(B37/$B$37)*100</f>
        <v>100</v>
      </c>
      <c r="D37" s="65"/>
      <c r="E37" s="78" t="s">
        <v>389</v>
      </c>
      <c r="F37" s="97">
        <v>21</v>
      </c>
      <c r="G37" s="105">
        <f t="shared" si="3"/>
        <v>2.169421487603306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53</v>
      </c>
      <c r="G38" s="105">
        <f t="shared" si="3"/>
        <v>5.475206611570248</v>
      </c>
    </row>
    <row r="39" spans="1:7" ht="12.75">
      <c r="A39" s="82" t="s">
        <v>97</v>
      </c>
      <c r="B39" s="98">
        <v>928</v>
      </c>
      <c r="C39" s="105">
        <f>(B39/$B$37)*100</f>
        <v>59.145952836201396</v>
      </c>
      <c r="D39" s="65"/>
      <c r="E39" s="78" t="s">
        <v>393</v>
      </c>
      <c r="F39" s="97">
        <v>162</v>
      </c>
      <c r="G39" s="105">
        <f t="shared" si="3"/>
        <v>16.735537190082646</v>
      </c>
    </row>
    <row r="40" spans="1:7" ht="12.75">
      <c r="A40" s="82" t="s">
        <v>98</v>
      </c>
      <c r="B40" s="98">
        <v>84</v>
      </c>
      <c r="C40" s="105">
        <f>(B40/$B$37)*100</f>
        <v>5.353728489483748</v>
      </c>
      <c r="D40" s="65"/>
      <c r="E40" s="78" t="s">
        <v>68</v>
      </c>
      <c r="F40" s="97">
        <v>154</v>
      </c>
      <c r="G40" s="105">
        <f t="shared" si="3"/>
        <v>15.909090909090908</v>
      </c>
    </row>
    <row r="41" spans="1:7" ht="12.75">
      <c r="A41" s="82" t="s">
        <v>100</v>
      </c>
      <c r="B41" s="98">
        <v>443</v>
      </c>
      <c r="C41" s="105">
        <f>(B41/$B$37)*100</f>
        <v>28.234544295729762</v>
      </c>
      <c r="D41" s="65"/>
      <c r="E41" s="78" t="s">
        <v>69</v>
      </c>
      <c r="F41" s="97">
        <v>182</v>
      </c>
      <c r="G41" s="105">
        <f t="shared" si="3"/>
        <v>18.801652892561986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155</v>
      </c>
      <c r="G42" s="105">
        <f t="shared" si="3"/>
        <v>16.012396694214875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196</v>
      </c>
      <c r="G43" s="105">
        <f t="shared" si="3"/>
        <v>20.24793388429752</v>
      </c>
    </row>
    <row r="44" spans="1:7" ht="12.75">
      <c r="A44" s="82" t="s">
        <v>291</v>
      </c>
      <c r="B44" s="98">
        <v>67</v>
      </c>
      <c r="C44" s="105">
        <f>(B44/$B$37)*100</f>
        <v>4.270235818992989</v>
      </c>
      <c r="D44" s="65"/>
      <c r="E44" s="78" t="s">
        <v>93</v>
      </c>
      <c r="F44" s="97">
        <v>112500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47</v>
      </c>
      <c r="C46" s="105">
        <f>(B46/$B$37)*100</f>
        <v>2.995538559592097</v>
      </c>
      <c r="D46" s="65"/>
      <c r="E46" s="78" t="s">
        <v>96</v>
      </c>
      <c r="F46" s="97">
        <v>45615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89476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49643</v>
      </c>
      <c r="G49" s="114" t="s">
        <v>261</v>
      </c>
    </row>
    <row r="50" spans="1:7" ht="13.5" thickTop="1">
      <c r="A50" s="82" t="s">
        <v>116</v>
      </c>
      <c r="B50" s="98">
        <v>61</v>
      </c>
      <c r="C50" s="105">
        <f t="shared" si="4"/>
        <v>3.8878266411727216</v>
      </c>
      <c r="D50" s="65"/>
      <c r="E50" s="78"/>
      <c r="F50" s="86"/>
      <c r="G50" s="85"/>
    </row>
    <row r="51" spans="1:7" ht="12.75">
      <c r="A51" s="82" t="s">
        <v>117</v>
      </c>
      <c r="B51" s="98">
        <v>110</v>
      </c>
      <c r="C51" s="105">
        <f t="shared" si="4"/>
        <v>7.0108349267049075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101</v>
      </c>
      <c r="C52" s="105">
        <f t="shared" si="4"/>
        <v>6.437221159974506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132</v>
      </c>
      <c r="C53" s="105">
        <f t="shared" si="4"/>
        <v>8.413001912045889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56</v>
      </c>
      <c r="C54" s="105">
        <f t="shared" si="4"/>
        <v>3.5691523263224987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111</v>
      </c>
      <c r="C55" s="105">
        <f t="shared" si="4"/>
        <v>7.0745697896749515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176</v>
      </c>
      <c r="C57" s="105">
        <f>(B57/$B$37)*100</f>
        <v>11.217335882727852</v>
      </c>
      <c r="D57" s="65"/>
      <c r="E57" s="79" t="s">
        <v>84</v>
      </c>
      <c r="F57" s="80">
        <v>17</v>
      </c>
      <c r="G57" s="105">
        <f>(F57/L57)*100</f>
        <v>1.756198347107438</v>
      </c>
      <c r="H57" s="79" t="s">
        <v>84</v>
      </c>
      <c r="L57" s="15">
        <v>968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8</v>
      </c>
      <c r="G58" s="105">
        <f>(F58/L58)*100</f>
        <v>1.5841584158415842</v>
      </c>
      <c r="H58" s="78" t="s">
        <v>118</v>
      </c>
      <c r="L58" s="15">
        <v>505</v>
      </c>
    </row>
    <row r="59" spans="1:12" ht="12.75">
      <c r="A59" s="82" t="s">
        <v>112</v>
      </c>
      <c r="B59" s="98">
        <v>199</v>
      </c>
      <c r="C59" s="105">
        <f>(B59/$B$37)*100</f>
        <v>12.68323773103888</v>
      </c>
      <c r="D59" s="65"/>
      <c r="E59" s="78" t="s">
        <v>120</v>
      </c>
      <c r="F59" s="97">
        <v>3</v>
      </c>
      <c r="G59" s="105">
        <f>(F59/L59)*100</f>
        <v>2.112676056338028</v>
      </c>
      <c r="H59" s="78" t="s">
        <v>120</v>
      </c>
      <c r="L59" s="15">
        <v>142</v>
      </c>
    </row>
    <row r="60" spans="1:7" ht="12.75">
      <c r="A60" s="82" t="s">
        <v>113</v>
      </c>
      <c r="B60" s="98">
        <v>483</v>
      </c>
      <c r="C60" s="105">
        <f>(B60/$B$37)*100</f>
        <v>30.78393881453155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87</v>
      </c>
      <c r="C62" s="105">
        <f>(B62/$B$37)*100</f>
        <v>5.544933078393881</v>
      </c>
      <c r="D62" s="65"/>
      <c r="E62" s="79" t="s">
        <v>123</v>
      </c>
      <c r="F62" s="80">
        <v>8</v>
      </c>
      <c r="G62" s="105">
        <f>(F62/L62)*100</f>
        <v>10.126582278481013</v>
      </c>
      <c r="H62" s="79" t="s">
        <v>394</v>
      </c>
      <c r="L62" s="15">
        <v>79</v>
      </c>
    </row>
    <row r="63" spans="1:12" ht="12.75">
      <c r="A63" s="61" t="s">
        <v>293</v>
      </c>
      <c r="B63" s="98">
        <v>27</v>
      </c>
      <c r="C63" s="105">
        <f>(B63/$B$37)*100</f>
        <v>1.7208413001912046</v>
      </c>
      <c r="D63" s="65"/>
      <c r="E63" s="78" t="s">
        <v>118</v>
      </c>
      <c r="F63" s="97">
        <v>8</v>
      </c>
      <c r="G63" s="105">
        <f>(F63/L63)*100</f>
        <v>26.666666666666668</v>
      </c>
      <c r="H63" s="78" t="s">
        <v>118</v>
      </c>
      <c r="L63" s="15">
        <v>30</v>
      </c>
    </row>
    <row r="64" spans="1:12" ht="12.75">
      <c r="A64" s="82" t="s">
        <v>114</v>
      </c>
      <c r="B64" s="98">
        <v>26</v>
      </c>
      <c r="C64" s="105">
        <f>(B64/$B$37)*100</f>
        <v>1.65710643722116</v>
      </c>
      <c r="D64" s="65"/>
      <c r="E64" s="78" t="s">
        <v>120</v>
      </c>
      <c r="F64" s="97">
        <v>3</v>
      </c>
      <c r="G64" s="105">
        <f>(F64/L64)*100</f>
        <v>42.857142857142854</v>
      </c>
      <c r="H64" s="78" t="s">
        <v>120</v>
      </c>
      <c r="L64" s="15">
        <v>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68</v>
      </c>
      <c r="G66" s="105">
        <f aca="true" t="shared" si="5" ref="G66:G71">(F66/L66)*100</f>
        <v>2.005899705014749</v>
      </c>
      <c r="H66" s="79" t="s">
        <v>124</v>
      </c>
      <c r="L66" s="15">
        <v>3390</v>
      </c>
    </row>
    <row r="67" spans="1:12" ht="12.75">
      <c r="A67" s="82" t="s">
        <v>126</v>
      </c>
      <c r="B67" s="97">
        <v>1236</v>
      </c>
      <c r="C67" s="105">
        <f>(B67/$B$37)*100</f>
        <v>78.77629063097514</v>
      </c>
      <c r="D67" s="65"/>
      <c r="E67" s="78" t="s">
        <v>262</v>
      </c>
      <c r="F67" s="97">
        <v>45</v>
      </c>
      <c r="G67" s="105">
        <f t="shared" si="5"/>
        <v>1.8572018159306642</v>
      </c>
      <c r="H67" s="78" t="s">
        <v>262</v>
      </c>
      <c r="L67" s="15">
        <v>2423</v>
      </c>
    </row>
    <row r="68" spans="1:12" ht="12.75">
      <c r="A68" s="82" t="s">
        <v>128</v>
      </c>
      <c r="B68" s="97">
        <v>182</v>
      </c>
      <c r="C68" s="105">
        <f>(B68/$B$37)*100</f>
        <v>11.59974506054812</v>
      </c>
      <c r="D68" s="65"/>
      <c r="E68" s="78" t="s">
        <v>127</v>
      </c>
      <c r="F68" s="97">
        <v>6</v>
      </c>
      <c r="G68" s="105">
        <f t="shared" si="5"/>
        <v>1.293103448275862</v>
      </c>
      <c r="H68" s="78" t="s">
        <v>127</v>
      </c>
      <c r="L68" s="15">
        <v>464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23</v>
      </c>
      <c r="G69" s="105">
        <f t="shared" si="5"/>
        <v>2.378490175801448</v>
      </c>
      <c r="H69" s="78" t="s">
        <v>129</v>
      </c>
      <c r="L69" s="15">
        <v>967</v>
      </c>
    </row>
    <row r="70" spans="1:12" ht="12.75">
      <c r="A70" s="82" t="s">
        <v>376</v>
      </c>
      <c r="B70" s="97">
        <v>141</v>
      </c>
      <c r="C70" s="105">
        <f>(B70/$B$37)*100</f>
        <v>8.98661567877629</v>
      </c>
      <c r="D70" s="65"/>
      <c r="E70" s="78" t="s">
        <v>130</v>
      </c>
      <c r="F70" s="97">
        <v>19</v>
      </c>
      <c r="G70" s="105">
        <f t="shared" si="5"/>
        <v>2.553763440860215</v>
      </c>
      <c r="H70" s="78" t="s">
        <v>130</v>
      </c>
      <c r="L70" s="15">
        <v>744</v>
      </c>
    </row>
    <row r="71" spans="1:12" ht="13.5" thickBot="1">
      <c r="A71" s="90" t="s">
        <v>371</v>
      </c>
      <c r="B71" s="110">
        <v>10</v>
      </c>
      <c r="C71" s="111">
        <f>(B71/$B$37)*100</f>
        <v>0.6373486297004461</v>
      </c>
      <c r="D71" s="91"/>
      <c r="E71" s="92" t="s">
        <v>131</v>
      </c>
      <c r="F71" s="110">
        <v>22</v>
      </c>
      <c r="G71" s="118">
        <f t="shared" si="5"/>
        <v>9.90990990990991</v>
      </c>
      <c r="H71" s="92" t="s">
        <v>131</v>
      </c>
      <c r="L71" s="15">
        <v>222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1146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1134</v>
      </c>
      <c r="G9" s="81">
        <f>(F9/$F$9)*100</f>
        <v>100</v>
      </c>
      <c r="I9" s="53"/>
    </row>
    <row r="10" spans="1:7" ht="12.75">
      <c r="A10" s="36" t="s">
        <v>137</v>
      </c>
      <c r="B10" s="97">
        <v>1131</v>
      </c>
      <c r="C10" s="105">
        <f aca="true" t="shared" si="0" ref="C10:C18">(B10/$B$8)*100</f>
        <v>98.69109947643979</v>
      </c>
      <c r="E10" s="32" t="s">
        <v>138</v>
      </c>
      <c r="F10" s="97">
        <v>1118</v>
      </c>
      <c r="G10" s="105">
        <f>(F10/$F$9)*100</f>
        <v>98.58906525573192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16</v>
      </c>
      <c r="G11" s="105">
        <f>(F11/$F$9)*100</f>
        <v>1.4109347442680775</v>
      </c>
    </row>
    <row r="12" spans="1:7" ht="12.75">
      <c r="A12" s="36" t="s">
        <v>141</v>
      </c>
      <c r="B12" s="97">
        <v>7</v>
      </c>
      <c r="C12" s="105">
        <f t="shared" si="0"/>
        <v>0.6108202443280977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4</v>
      </c>
      <c r="C13" s="105">
        <f t="shared" si="0"/>
        <v>0.34904013961605584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1041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4</v>
      </c>
      <c r="C16" s="105">
        <f t="shared" si="0"/>
        <v>0.34904013961605584</v>
      </c>
      <c r="E16" s="1" t="s">
        <v>149</v>
      </c>
      <c r="F16" s="97">
        <v>19</v>
      </c>
      <c r="G16" s="105">
        <f>(F16/$F$14)*100</f>
        <v>1.8251681075888568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37</v>
      </c>
      <c r="G19" s="105">
        <f t="shared" si="1"/>
        <v>3.554274735830932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180</v>
      </c>
      <c r="G20" s="105">
        <f t="shared" si="1"/>
        <v>17.29106628242075</v>
      </c>
    </row>
    <row r="21" spans="1:7" ht="12.75">
      <c r="A21" s="36" t="s">
        <v>156</v>
      </c>
      <c r="B21" s="98">
        <v>16</v>
      </c>
      <c r="C21" s="105">
        <f aca="true" t="shared" si="2" ref="C21:C28">(B21/$B$8)*100</f>
        <v>1.3961605584642234</v>
      </c>
      <c r="E21" s="1" t="s">
        <v>157</v>
      </c>
      <c r="F21" s="97">
        <v>573</v>
      </c>
      <c r="G21" s="105">
        <f t="shared" si="1"/>
        <v>55.04322766570605</v>
      </c>
    </row>
    <row r="22" spans="1:7" ht="12.75">
      <c r="A22" s="36" t="s">
        <v>158</v>
      </c>
      <c r="B22" s="98">
        <v>11</v>
      </c>
      <c r="C22" s="105">
        <f t="shared" si="2"/>
        <v>0.9598603839441536</v>
      </c>
      <c r="E22" s="1" t="s">
        <v>159</v>
      </c>
      <c r="F22" s="97">
        <v>213</v>
      </c>
      <c r="G22" s="105">
        <f t="shared" si="1"/>
        <v>20.461095100864554</v>
      </c>
    </row>
    <row r="23" spans="1:7" ht="12.75">
      <c r="A23" s="36" t="s">
        <v>160</v>
      </c>
      <c r="B23" s="98">
        <v>10</v>
      </c>
      <c r="C23" s="105">
        <f t="shared" si="2"/>
        <v>0.8726003490401396</v>
      </c>
      <c r="E23" s="1" t="s">
        <v>161</v>
      </c>
      <c r="F23" s="98">
        <v>19</v>
      </c>
      <c r="G23" s="105">
        <f t="shared" si="1"/>
        <v>1.8251681075888568</v>
      </c>
    </row>
    <row r="24" spans="1:7" ht="12.75">
      <c r="A24" s="36" t="s">
        <v>162</v>
      </c>
      <c r="B24" s="97">
        <v>67</v>
      </c>
      <c r="C24" s="105">
        <f t="shared" si="2"/>
        <v>5.846422338568935</v>
      </c>
      <c r="E24" s="1" t="s">
        <v>163</v>
      </c>
      <c r="F24" s="97">
        <v>378400</v>
      </c>
      <c r="G24" s="112" t="s">
        <v>261</v>
      </c>
    </row>
    <row r="25" spans="1:7" ht="12.75">
      <c r="A25" s="36" t="s">
        <v>164</v>
      </c>
      <c r="B25" s="97">
        <v>118</v>
      </c>
      <c r="C25" s="105">
        <f t="shared" si="2"/>
        <v>10.296684118673648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154</v>
      </c>
      <c r="C26" s="105">
        <f t="shared" si="2"/>
        <v>13.438045375218149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414</v>
      </c>
      <c r="C27" s="105">
        <f t="shared" si="2"/>
        <v>36.12565445026178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356</v>
      </c>
      <c r="C28" s="105">
        <f t="shared" si="2"/>
        <v>31.064572425828967</v>
      </c>
      <c r="E28" s="32" t="s">
        <v>176</v>
      </c>
      <c r="F28" s="97">
        <v>738</v>
      </c>
      <c r="G28" s="105">
        <f aca="true" t="shared" si="3" ref="G28:G35">(F28/$F$14)*100</f>
        <v>70.89337175792507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4</v>
      </c>
      <c r="G31" s="105">
        <f t="shared" si="3"/>
        <v>0.38424591738712777</v>
      </c>
    </row>
    <row r="32" spans="1:7" ht="12.75">
      <c r="A32" s="36" t="s">
        <v>182</v>
      </c>
      <c r="B32" s="97">
        <v>8</v>
      </c>
      <c r="C32" s="105">
        <f t="shared" si="4"/>
        <v>0.6980802792321117</v>
      </c>
      <c r="E32" s="32" t="s">
        <v>183</v>
      </c>
      <c r="F32" s="97">
        <v>22</v>
      </c>
      <c r="G32" s="105">
        <f t="shared" si="3"/>
        <v>2.1133525456292026</v>
      </c>
    </row>
    <row r="33" spans="1:7" ht="12.75">
      <c r="A33" s="36" t="s">
        <v>184</v>
      </c>
      <c r="B33" s="97">
        <v>9</v>
      </c>
      <c r="C33" s="105">
        <f t="shared" si="4"/>
        <v>0.7853403141361256</v>
      </c>
      <c r="E33" s="32" t="s">
        <v>185</v>
      </c>
      <c r="F33" s="97">
        <v>90</v>
      </c>
      <c r="G33" s="105">
        <f t="shared" si="3"/>
        <v>8.645533141210375</v>
      </c>
    </row>
    <row r="34" spans="1:7" ht="12.75">
      <c r="A34" s="36" t="s">
        <v>186</v>
      </c>
      <c r="B34" s="97">
        <v>8</v>
      </c>
      <c r="C34" s="105">
        <f t="shared" si="4"/>
        <v>0.6980802792321117</v>
      </c>
      <c r="E34" s="32" t="s">
        <v>187</v>
      </c>
      <c r="F34" s="97">
        <v>122</v>
      </c>
      <c r="G34" s="105">
        <f t="shared" si="3"/>
        <v>11.719500480307397</v>
      </c>
    </row>
    <row r="35" spans="1:7" ht="12.75">
      <c r="A35" s="36" t="s">
        <v>188</v>
      </c>
      <c r="B35" s="97">
        <v>92</v>
      </c>
      <c r="C35" s="105">
        <f t="shared" si="4"/>
        <v>8.027923211169284</v>
      </c>
      <c r="E35" s="32" t="s">
        <v>189</v>
      </c>
      <c r="F35" s="97">
        <v>500</v>
      </c>
      <c r="G35" s="105">
        <f t="shared" si="3"/>
        <v>48.03073967339097</v>
      </c>
    </row>
    <row r="36" spans="1:7" ht="12.75">
      <c r="A36" s="36" t="s">
        <v>190</v>
      </c>
      <c r="B36" s="97">
        <v>138</v>
      </c>
      <c r="C36" s="105">
        <f t="shared" si="4"/>
        <v>12.041884816753926</v>
      </c>
      <c r="E36" s="32" t="s">
        <v>191</v>
      </c>
      <c r="F36" s="97">
        <v>1968</v>
      </c>
      <c r="G36" s="112" t="s">
        <v>261</v>
      </c>
    </row>
    <row r="37" spans="1:7" ht="12.75">
      <c r="A37" s="36" t="s">
        <v>192</v>
      </c>
      <c r="B37" s="97">
        <v>272</v>
      </c>
      <c r="C37" s="105">
        <f t="shared" si="4"/>
        <v>23.7347294938918</v>
      </c>
      <c r="E37" s="32" t="s">
        <v>193</v>
      </c>
      <c r="F37" s="97">
        <v>303</v>
      </c>
      <c r="G37" s="105">
        <f>(F37/$F$14)*100</f>
        <v>29.106628242074926</v>
      </c>
    </row>
    <row r="38" spans="1:7" ht="12.75">
      <c r="A38" s="36" t="s">
        <v>194</v>
      </c>
      <c r="B38" s="97">
        <v>308</v>
      </c>
      <c r="C38" s="105">
        <f t="shared" si="4"/>
        <v>26.876090750436298</v>
      </c>
      <c r="E38" s="32" t="s">
        <v>191</v>
      </c>
      <c r="F38" s="97">
        <v>676</v>
      </c>
      <c r="G38" s="112" t="s">
        <v>261</v>
      </c>
    </row>
    <row r="39" spans="1:7" ht="12.75">
      <c r="A39" s="36" t="s">
        <v>195</v>
      </c>
      <c r="B39" s="97">
        <v>311</v>
      </c>
      <c r="C39" s="105">
        <f t="shared" si="4"/>
        <v>27.137870855148343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1134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351</v>
      </c>
      <c r="G43" s="105">
        <f aca="true" t="shared" si="5" ref="G43:G48">(F43/$F$14)*100</f>
        <v>33.71757925072046</v>
      </c>
    </row>
    <row r="44" spans="1:7" ht="12.75">
      <c r="A44" s="36" t="s">
        <v>209</v>
      </c>
      <c r="B44" s="98">
        <v>70</v>
      </c>
      <c r="C44" s="105">
        <f aca="true" t="shared" si="6" ref="C44:C49">(B44/$B$42)*100</f>
        <v>6.172839506172839</v>
      </c>
      <c r="E44" s="32" t="s">
        <v>210</v>
      </c>
      <c r="F44" s="97">
        <v>131</v>
      </c>
      <c r="G44" s="105">
        <f t="shared" si="5"/>
        <v>12.584053794428435</v>
      </c>
    </row>
    <row r="45" spans="1:7" ht="12.75">
      <c r="A45" s="36" t="s">
        <v>211</v>
      </c>
      <c r="B45" s="98">
        <v>185</v>
      </c>
      <c r="C45" s="105">
        <f t="shared" si="6"/>
        <v>16.313932980599645</v>
      </c>
      <c r="E45" s="32" t="s">
        <v>212</v>
      </c>
      <c r="F45" s="97">
        <v>115</v>
      </c>
      <c r="G45" s="105">
        <f t="shared" si="5"/>
        <v>11.047070124879923</v>
      </c>
    </row>
    <row r="46" spans="1:7" ht="12.75">
      <c r="A46" s="36" t="s">
        <v>213</v>
      </c>
      <c r="B46" s="98">
        <v>196</v>
      </c>
      <c r="C46" s="105">
        <f t="shared" si="6"/>
        <v>17.28395061728395</v>
      </c>
      <c r="E46" s="32" t="s">
        <v>214</v>
      </c>
      <c r="F46" s="97">
        <v>98</v>
      </c>
      <c r="G46" s="105">
        <f t="shared" si="5"/>
        <v>9.414024975984631</v>
      </c>
    </row>
    <row r="47" spans="1:7" ht="12.75">
      <c r="A47" s="36" t="s">
        <v>215</v>
      </c>
      <c r="B47" s="97">
        <v>236</v>
      </c>
      <c r="C47" s="105">
        <f t="shared" si="6"/>
        <v>20.811287477954142</v>
      </c>
      <c r="E47" s="32" t="s">
        <v>216</v>
      </c>
      <c r="F47" s="97">
        <v>65</v>
      </c>
      <c r="G47" s="105">
        <f t="shared" si="5"/>
        <v>6.243996157540826</v>
      </c>
    </row>
    <row r="48" spans="1:7" ht="12.75">
      <c r="A48" s="36" t="s">
        <v>217</v>
      </c>
      <c r="B48" s="97">
        <v>205</v>
      </c>
      <c r="C48" s="105">
        <f t="shared" si="6"/>
        <v>18.077601410934744</v>
      </c>
      <c r="E48" s="32" t="s">
        <v>218</v>
      </c>
      <c r="F48" s="97">
        <v>266</v>
      </c>
      <c r="G48" s="105">
        <f t="shared" si="5"/>
        <v>25.552353506243996</v>
      </c>
    </row>
    <row r="49" spans="1:7" ht="12.75">
      <c r="A49" s="36" t="s">
        <v>219</v>
      </c>
      <c r="B49" s="97">
        <v>242</v>
      </c>
      <c r="C49" s="105">
        <f t="shared" si="6"/>
        <v>21.340388007054674</v>
      </c>
      <c r="E49" s="32" t="s">
        <v>220</v>
      </c>
      <c r="F49" s="97">
        <v>15</v>
      </c>
      <c r="G49" s="105">
        <f>(F49/$F$14)*100</f>
        <v>1.440922190201729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57</v>
      </c>
      <c r="G51" s="81">
        <f>(F51/F$51)*100</f>
        <v>100</v>
      </c>
    </row>
    <row r="52" spans="1:7" ht="12.75">
      <c r="A52" s="4" t="s">
        <v>223</v>
      </c>
      <c r="B52" s="97">
        <v>9</v>
      </c>
      <c r="C52" s="105">
        <f>(B52/$B$42)*100</f>
        <v>0.7936507936507936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237</v>
      </c>
      <c r="C53" s="105">
        <f>(B53/$B$42)*100</f>
        <v>20.8994708994709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666</v>
      </c>
      <c r="C54" s="105">
        <f>(B54/$B$42)*100</f>
        <v>58.730158730158735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222</v>
      </c>
      <c r="C55" s="105">
        <f>(B55/$B$42)*100</f>
        <v>19.576719576719576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</v>
      </c>
      <c r="G57" s="105">
        <f t="shared" si="7"/>
        <v>22.807017543859647</v>
      </c>
    </row>
    <row r="58" spans="1:7" ht="12.75">
      <c r="A58" s="36" t="s">
        <v>234</v>
      </c>
      <c r="B58" s="97">
        <v>1045</v>
      </c>
      <c r="C58" s="105">
        <f aca="true" t="shared" si="8" ref="C58:C66">(B58/$B$42)*100</f>
        <v>92.15167548500882</v>
      </c>
      <c r="E58" s="32" t="s">
        <v>235</v>
      </c>
      <c r="F58" s="97">
        <v>9</v>
      </c>
      <c r="G58" s="105">
        <f t="shared" si="7"/>
        <v>15.789473684210526</v>
      </c>
    </row>
    <row r="59" spans="1:7" ht="12.75">
      <c r="A59" s="36" t="s">
        <v>236</v>
      </c>
      <c r="B59" s="97">
        <v>4</v>
      </c>
      <c r="C59" s="105">
        <f t="shared" si="8"/>
        <v>0.3527336860670194</v>
      </c>
      <c r="E59" s="32" t="s">
        <v>237</v>
      </c>
      <c r="F59" s="98">
        <v>30</v>
      </c>
      <c r="G59" s="105">
        <f t="shared" si="7"/>
        <v>52.63157894736842</v>
      </c>
    </row>
    <row r="60" spans="1:7" ht="12.75">
      <c r="A60" s="36" t="s">
        <v>238</v>
      </c>
      <c r="B60" s="97">
        <v>15</v>
      </c>
      <c r="C60" s="105">
        <f t="shared" si="8"/>
        <v>1.3227513227513228</v>
      </c>
      <c r="E60" s="32" t="s">
        <v>239</v>
      </c>
      <c r="F60" s="97">
        <v>5</v>
      </c>
      <c r="G60" s="105">
        <f t="shared" si="7"/>
        <v>8.771929824561402</v>
      </c>
    </row>
    <row r="61" spans="1:7" ht="12.75">
      <c r="A61" s="36" t="s">
        <v>240</v>
      </c>
      <c r="B61" s="97">
        <v>70</v>
      </c>
      <c r="C61" s="105">
        <f t="shared" si="8"/>
        <v>6.172839506172839</v>
      </c>
      <c r="E61" s="32" t="s">
        <v>163</v>
      </c>
      <c r="F61" s="97">
        <v>1625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9</v>
      </c>
      <c r="G65" s="105">
        <f aca="true" t="shared" si="9" ref="G65:G71">(F65/F$51)*100</f>
        <v>15.789473684210526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10</v>
      </c>
      <c r="G66" s="105">
        <f t="shared" si="9"/>
        <v>17.543859649122805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</v>
      </c>
      <c r="G67" s="105">
        <f t="shared" si="9"/>
        <v>8.771929824561402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5</v>
      </c>
      <c r="G68" s="105">
        <f t="shared" si="9"/>
        <v>8.771929824561402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23</v>
      </c>
      <c r="G70" s="105">
        <f t="shared" si="9"/>
        <v>40.35087719298245</v>
      </c>
    </row>
    <row r="71" spans="1:7" ht="12.75">
      <c r="A71" s="54" t="s">
        <v>252</v>
      </c>
      <c r="B71" s="103">
        <v>5</v>
      </c>
      <c r="C71" s="115">
        <f>(B71/$B$42)*100</f>
        <v>0.4409171075837742</v>
      </c>
      <c r="D71" s="41"/>
      <c r="E71" s="44" t="s">
        <v>220</v>
      </c>
      <c r="F71" s="103">
        <v>5</v>
      </c>
      <c r="G71" s="115">
        <f t="shared" si="9"/>
        <v>8.771929824561402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2002-06-06T14:26:27Z</dcterms:modified>
  <cp:category/>
  <cp:version/>
  <cp:contentType/>
  <cp:contentStatus/>
</cp:coreProperties>
</file>