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<sst xmlns="http://schemas.openxmlformats.org/spreadsheetml/2006/main" count="694" uniqueCount="437">
  <si>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</si>
  <si>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</si>
  <si>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</si>
  <si>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</si>
  <si>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</si>
  <si>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</si>
  <si>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</si>
  <si>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</si>
  <si>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</si>
  <si>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</si>
  <si>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</si>
  <si>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</si>
  <si>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</si>
  <si>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</si>
  <si>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</si>
  <si>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</si>
  <si>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</si>
  <si>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</si>
  <si>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</si>
  <si>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</si>
  <si>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</si>
  <si>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</si>
  <si>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</si>
  <si>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</si>
  <si>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</si>
  <si>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</si>
  <si>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</si>
  <si>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</si>
  <si>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</si>
  <si>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</si>
  <si>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</si>
  <si>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</si>
  <si>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</si>
  <si>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</si>
  <si>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</si>
  <si>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</si>
  <si>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</si>
  <si>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</si>
  <si>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</si>
  <si>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</si>
  <si>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</si>
  <si>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</si>
  <si>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</si>
  <si>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</si>
  <si>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</si>
  <si>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</si>
  <si>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</si>
  <si>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</si>
  <si>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</si>
  <si>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</si>
  <si>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</si>
  <si>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</si>
  <si>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</si>
  <si>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</si>
  <si>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</si>
  <si>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</si>
  <si>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</si>
  <si>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</si>
  <si>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</si>
  <si>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</si>
  <si>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</si>
  <si>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</si>
  <si>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</si>
  <si>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</si>
  <si>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</si>
  <si>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</si>
  <si>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</si>
  <si>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</si>
  <si>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</si>
  <si>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</si>
  <si>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</si>
  <si>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</si>
  <si>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</si>
  <si>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</si>
  <si>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</si>
  <si>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</si>
  <si>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</si>
  <si>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</si>
  <si>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</si>
  <si>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</si>
  <si>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</si>
  <si>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</si>
  <si>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</si>
  <si>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</si>
  <si>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</si>
  <si>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</si>
  <si>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</si>
  <si>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</si>
  <si>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</si>
  <si>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</si>
  <si>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</si>
  <si>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</si>
  <si>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</si>
  <si>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</si>
  <si>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</si>
  <si>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</si>
  <si>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</si>
  <si>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</si>
  <si>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</si>
  <si>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</si>
  <si>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</si>
  <si>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</si>
  <si>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</si>
  <si>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</si>
  <si>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</si>
  <si>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</si>
  <si>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</si>
  <si>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</si>
  <si>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</si>
  <si>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</si>
  <si>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</si>
  <si>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</si>
  <si>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</si>
  <si>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</si>
  <si>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</si>
  <si>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</si>
  <si>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</si>
  <si>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</si>
  <si>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</si>
  <si>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</si>
  <si>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</si>
  <si>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</si>
  <si>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</si>
  <si>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</si>
  <si>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</si>
  <si>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</si>
  <si>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</si>
  <si>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</si>
  <si>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</si>
  <si>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</si>
  <si>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</si>
  <si>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</si>
  <si>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</si>
  <si>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</si>
  <si>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</si>
  <si>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</si>
  <si>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</si>
  <si>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</si>
  <si>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</si>
  <si>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</si>
  <si>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</si>
  <si>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</si>
  <si>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</si>
  <si>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</si>
  <si>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</si>
  <si>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</si>
  <si>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</si>
  <si>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</si>
  <si>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</si>
  <si>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</si>
  <si>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</si>
  <si>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</si>
  <si>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</si>
  <si>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</si>
  <si>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</si>
  <si>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</si>
  <si>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</si>
  <si>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</si>
  <si>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</si>
  <si>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</si>
  <si>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</si>
  <si>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</si>
  <si>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</si>
  <si>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</si>
  <si>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</si>
  <si>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</si>
  <si>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</si>
  <si>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</si>
  <si>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</si>
  <si>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</si>
  <si>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</si>
  <si>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</si>
  <si>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</si>
  <si>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</si>
  <si>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</si>
  <si>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</si>
  <si>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</si>
  <si>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</si>
  <si>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</si>
  <si>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</si>
  <si>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</si>
  <si>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</si>
  <si>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</si>
  <si>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</si>
  <si>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</si>
  <si>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</si>
  <si>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</si>
  <si>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</si>
  <si>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</si>
  <si>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</si>
  <si>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</si>
  <si>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</si>
  <si>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</si>
  <si>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</si>
  <si>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</si>
  <si>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</si>
  <si>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</si>
  <si>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</si>
  <si>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</si>
  <si>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</si>
  <si>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</si>
  <si>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</si>
  <si>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</si>
  <si>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</si>
  <si>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</si>
  <si>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</si>
  <si>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</si>
  <si>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</si>
  <si>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</si>
  <si>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</si>
  <si>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</si>
  <si>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</si>
  <si>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</si>
  <si>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</si>
  <si>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</si>
  <si>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</si>
  <si>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</si>
  <si>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</si>
  <si>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</si>
  <si>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</si>
  <si>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</si>
  <si>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</si>
  <si>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</si>
  <si>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</si>
  <si>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</si>
  <si>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</si>
  <si>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</si>
  <si>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</si>
  <si>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</si>
  <si>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</si>
  <si>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</si>
  <si>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</si>
  <si>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</si>
  <si>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</si>
  <si>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</si>
  <si>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</si>
  <si>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</si>
  <si>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</si>
  <si>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</si>
  <si>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</si>
  <si>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</si>
  <si>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</si>
  <si>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</si>
  <si>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</si>
  <si>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</si>
  <si>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</si>
  <si>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</si>
  <si>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</si>
  <si>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</si>
  <si>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</si>
  <si>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</si>
  <si>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</si>
  <si>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</si>
  <si>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</si>
  <si>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</si>
  <si>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</si>
  <si>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</si>
  <si>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</si>
  <si>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</si>
  <si>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</si>
  <si>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</si>
  <si>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</si>
  <si>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</si>
  <si>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</si>
  <si>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</si>
  <si>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</si>
  <si>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</si>
  <si>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</si>
  <si>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</si>
  <si>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</si>
  <si>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</si>
  <si>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</si>
  <si>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</si>
  <si>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</si>
  <si>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</si>
  <si>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</si>
  <si>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</si>
  <si>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</si>
  <si>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</si>
  <si>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</si>
  <si>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</si>
  <si>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</si>
  <si>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</si>
  <si>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</si>
  <si>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</si>
  <si>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</si>
  <si>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</si>
  <si>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</si>
  <si>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</si>
  <si>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</si>
  <si>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</si>
  <si>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</si>
  <si>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</si>
  <si>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</si>
  <si>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</si>
  <si>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</si>
  <si>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</si>
  <si>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</si>
  <si>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</si>
  <si>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</si>
  <si>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</si>
  <si>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</si>
  <si>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</si>
  <si>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</si>
  <si>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</si>
  <si>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</si>
  <si>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</si>
  <si>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</si>
  <si>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</si>
  <si>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</si>
  <si>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</si>
  <si>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</si>
  <si>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</si>
  <si>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</si>
  <si>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</si>
  <si>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</si>
  <si>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</si>
  <si>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</si>
  <si>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</si>
  <si>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</si>
  <si>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</si>
  <si>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</si>
  <si>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</si>
  <si>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</si>
  <si>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</si>
  <si>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</si>
  <si>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</si>
  <si>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</si>
  <si>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</si>
  <si>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</si>
  <si>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</si>
  <si>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</si>
  <si>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</si>
  <si>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</si>
  <si>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</si>
  <si>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</si>
  <si>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</si>
  <si>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</si>
  <si>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</si>
  <si>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</si>
  <si>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</si>
  <si>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</si>
  <si>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</si>
  <si>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</si>
  <si>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</si>
  <si>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</si>
  <si>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</si>
  <si>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</si>
  <si>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</si>
  <si>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</si>
  <si>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</si>
  <si>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</si>
  <si>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</si>
  <si>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</si>
  <si>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</si>
  <si>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</si>
  <si>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</si>
  <si>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</si>
  <si>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</si>
  <si>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</si>
  <si>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</si>
  <si>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</si>
  <si>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</si>
  <si>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</si>
  <si>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</si>
  <si>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</si>
  <si>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</si>
  <si>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</si>
  <si>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</si>
  <si>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</si>
  <si>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</si>
  <si>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</si>
  <si>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</si>
  <si>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</si>
  <si>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</si>
  <si>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</si>
  <si>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</si>
  <si>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</si>
  <si>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</si>
  <si>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</si>
  <si>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</si>
  <si>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</si>
  <si>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</si>
  <si>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</si>
  <si>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</si>
  <si>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</si>
  <si>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</si>
  <si>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</si>
  <si>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</si>
  <si>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</si>
  <si>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</si>
  <si>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</si>
  <si>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</si>
  <si>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</si>
  <si>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</si>
  <si>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</si>
  <si>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Hillsdale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</si>
  <si>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Hillsdale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</si>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</sst>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10087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10087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4915</v>
      </c>
      <c r="C9" s="150">
        <f>(B9/$B$7)*100</f>
        <v>48.72608307722812</v>
      </c>
      <c r="D9" s="151"/>
      <c r="E9" s="151" t="s">
        <v>403</v>
      </c>
      <c r="F9" s="149">
        <v>429</v>
      </c>
      <c r="G9" s="152">
        <f t="shared" si="0"/>
        <v>4.252998909487459</v>
      </c>
    </row>
    <row r="10" spans="1:7" ht="12.75">
      <c r="A10" s="148" t="s">
        <v>404</v>
      </c>
      <c r="B10" s="149">
        <v>5172</v>
      </c>
      <c r="C10" s="150">
        <f>(B10/$B$7)*100</f>
        <v>51.27391692277189</v>
      </c>
      <c r="D10" s="151"/>
      <c r="E10" s="151" t="s">
        <v>405</v>
      </c>
      <c r="F10" s="149">
        <v>76</v>
      </c>
      <c r="G10" s="152">
        <f t="shared" si="0"/>
        <v>0.7534450282541886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70</v>
      </c>
      <c r="G11" s="152">
        <f t="shared" si="0"/>
        <v>0.6939625260235948</v>
      </c>
    </row>
    <row r="12" spans="1:7" ht="12.75">
      <c r="A12" s="148" t="s">
        <v>407</v>
      </c>
      <c r="B12" s="149">
        <v>736</v>
      </c>
      <c r="C12" s="150">
        <f aca="true" t="shared" si="1" ref="C12:C24">B12*100/B$7</f>
        <v>7.29652027361951</v>
      </c>
      <c r="D12" s="151"/>
      <c r="E12" s="151" t="s">
        <v>408</v>
      </c>
      <c r="F12" s="149">
        <v>55</v>
      </c>
      <c r="G12" s="152">
        <f t="shared" si="0"/>
        <v>0.5452562704471101</v>
      </c>
    </row>
    <row r="13" spans="1:7" ht="12.75">
      <c r="A13" s="148" t="s">
        <v>409</v>
      </c>
      <c r="B13" s="149">
        <v>740</v>
      </c>
      <c r="C13" s="150">
        <f t="shared" si="1"/>
        <v>7.336175275106573</v>
      </c>
      <c r="D13" s="151"/>
      <c r="E13" s="151" t="s">
        <v>410</v>
      </c>
      <c r="F13" s="149">
        <v>228</v>
      </c>
      <c r="G13" s="152">
        <f t="shared" si="0"/>
        <v>2.260335084762566</v>
      </c>
    </row>
    <row r="14" spans="1:7" ht="12.75">
      <c r="A14" s="148" t="s">
        <v>411</v>
      </c>
      <c r="B14" s="149">
        <v>728</v>
      </c>
      <c r="C14" s="150">
        <f t="shared" si="1"/>
        <v>7.217210270645385</v>
      </c>
      <c r="D14" s="151"/>
      <c r="E14" s="151" t="s">
        <v>412</v>
      </c>
      <c r="F14" s="149">
        <v>9658</v>
      </c>
      <c r="G14" s="152">
        <f t="shared" si="0"/>
        <v>95.74700109051254</v>
      </c>
    </row>
    <row r="15" spans="1:7" ht="12.75">
      <c r="A15" s="148" t="s">
        <v>413</v>
      </c>
      <c r="B15" s="149">
        <v>581</v>
      </c>
      <c r="C15" s="150">
        <f t="shared" si="1"/>
        <v>5.759888965995836</v>
      </c>
      <c r="D15" s="151"/>
      <c r="E15" s="151" t="s">
        <v>414</v>
      </c>
      <c r="F15" s="149">
        <v>8983</v>
      </c>
      <c r="G15" s="152">
        <f t="shared" si="0"/>
        <v>89.05521958957074</v>
      </c>
    </row>
    <row r="16" spans="1:7" ht="12.75">
      <c r="A16" s="148" t="s">
        <v>415</v>
      </c>
      <c r="B16" s="149">
        <v>350</v>
      </c>
      <c r="C16" s="150">
        <f t="shared" si="1"/>
        <v>3.4698126301179735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1081</v>
      </c>
      <c r="C17" s="150">
        <f t="shared" si="1"/>
        <v>10.716764151878655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1843</v>
      </c>
      <c r="C18" s="150">
        <f t="shared" si="1"/>
        <v>18.27104193516407</v>
      </c>
      <c r="D18" s="151"/>
      <c r="E18" s="143" t="s">
        <v>419</v>
      </c>
      <c r="F18" s="141">
        <v>10087</v>
      </c>
      <c r="G18" s="147">
        <v>100</v>
      </c>
    </row>
    <row r="19" spans="1:7" ht="12.75">
      <c r="A19" s="148" t="s">
        <v>420</v>
      </c>
      <c r="B19" s="149">
        <v>1487</v>
      </c>
      <c r="C19" s="150">
        <f t="shared" si="1"/>
        <v>14.741746802815506</v>
      </c>
      <c r="D19" s="151"/>
      <c r="E19" s="151" t="s">
        <v>421</v>
      </c>
      <c r="F19" s="149">
        <v>10038</v>
      </c>
      <c r="G19" s="152">
        <f aca="true" t="shared" si="2" ref="G19:G30">F19*100/F$18</f>
        <v>99.51422623178348</v>
      </c>
    </row>
    <row r="20" spans="1:7" ht="12.75">
      <c r="A20" s="148" t="s">
        <v>422</v>
      </c>
      <c r="B20" s="149">
        <v>626</v>
      </c>
      <c r="C20" s="150">
        <f t="shared" si="1"/>
        <v>6.20600773272529</v>
      </c>
      <c r="D20" s="151"/>
      <c r="E20" s="151" t="s">
        <v>423</v>
      </c>
      <c r="F20" s="149">
        <v>3502</v>
      </c>
      <c r="G20" s="152">
        <f t="shared" si="2"/>
        <v>34.717953801923265</v>
      </c>
    </row>
    <row r="21" spans="1:7" ht="12.75">
      <c r="A21" s="148" t="s">
        <v>424</v>
      </c>
      <c r="B21" s="149">
        <v>422</v>
      </c>
      <c r="C21" s="150">
        <f t="shared" si="1"/>
        <v>4.1836026568851</v>
      </c>
      <c r="D21" s="151"/>
      <c r="E21" s="151" t="s">
        <v>425</v>
      </c>
      <c r="F21" s="149">
        <v>2480</v>
      </c>
      <c r="G21" s="152">
        <f t="shared" si="2"/>
        <v>24.586100921978783</v>
      </c>
    </row>
    <row r="22" spans="1:7" ht="12.75">
      <c r="A22" s="148" t="s">
        <v>426</v>
      </c>
      <c r="B22" s="149">
        <v>811</v>
      </c>
      <c r="C22" s="150">
        <f t="shared" si="1"/>
        <v>8.040051551501934</v>
      </c>
      <c r="D22" s="151"/>
      <c r="E22" s="151" t="s">
        <v>427</v>
      </c>
      <c r="F22" s="149">
        <v>3350</v>
      </c>
      <c r="G22" s="152">
        <f t="shared" si="2"/>
        <v>33.21106374541489</v>
      </c>
    </row>
    <row r="23" spans="1:7" ht="12.75">
      <c r="A23" s="148" t="s">
        <v>428</v>
      </c>
      <c r="B23" s="149">
        <v>536</v>
      </c>
      <c r="C23" s="150">
        <f t="shared" si="1"/>
        <v>5.313770199266383</v>
      </c>
      <c r="D23" s="151"/>
      <c r="E23" s="151" t="s">
        <v>429</v>
      </c>
      <c r="F23" s="149">
        <v>2501</v>
      </c>
      <c r="G23" s="152">
        <f t="shared" si="2"/>
        <v>24.794289679785862</v>
      </c>
    </row>
    <row r="24" spans="1:7" ht="12.75">
      <c r="A24" s="148" t="s">
        <v>430</v>
      </c>
      <c r="B24" s="149">
        <v>146</v>
      </c>
      <c r="C24" s="150">
        <f t="shared" si="1"/>
        <v>1.4474075542777833</v>
      </c>
      <c r="D24" s="151"/>
      <c r="E24" s="151" t="s">
        <v>431</v>
      </c>
      <c r="F24" s="149">
        <v>434</v>
      </c>
      <c r="G24" s="152">
        <f t="shared" si="2"/>
        <v>4.302567661346287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97</v>
      </c>
      <c r="G25" s="152">
        <f t="shared" si="2"/>
        <v>0.9616337860612669</v>
      </c>
    </row>
    <row r="26" spans="1:7" ht="12.75">
      <c r="A26" s="148" t="s">
        <v>433</v>
      </c>
      <c r="B26" s="154">
        <v>39.5</v>
      </c>
      <c r="C26" s="155" t="s">
        <v>261</v>
      </c>
      <c r="D26" s="151"/>
      <c r="E26" s="156" t="s">
        <v>434</v>
      </c>
      <c r="F26" s="149">
        <v>272</v>
      </c>
      <c r="G26" s="152">
        <f t="shared" si="2"/>
        <v>2.6965401011202537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79</v>
      </c>
      <c r="G27" s="152">
        <f t="shared" si="2"/>
        <v>0.7831862793694855</v>
      </c>
    </row>
    <row r="28" spans="1:7" ht="12.75">
      <c r="A28" s="148" t="s">
        <v>262</v>
      </c>
      <c r="B28" s="149">
        <v>7465</v>
      </c>
      <c r="C28" s="150">
        <f aca="true" t="shared" si="3" ref="C28:C35">B28*100/B$7</f>
        <v>74.00614652523049</v>
      </c>
      <c r="D28" s="151"/>
      <c r="E28" s="151" t="s">
        <v>436</v>
      </c>
      <c r="F28" s="149">
        <v>49</v>
      </c>
      <c r="G28" s="152">
        <f t="shared" si="2"/>
        <v>0.4857737682165163</v>
      </c>
    </row>
    <row r="29" spans="1:7" ht="12.75">
      <c r="A29" s="148" t="s">
        <v>0</v>
      </c>
      <c r="B29" s="149">
        <v>3552</v>
      </c>
      <c r="C29" s="150">
        <f t="shared" si="3"/>
        <v>35.21364132051155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3913</v>
      </c>
      <c r="C30" s="150">
        <f t="shared" si="3"/>
        <v>38.79250520471894</v>
      </c>
      <c r="D30" s="151"/>
      <c r="E30" s="151" t="s">
        <v>3</v>
      </c>
      <c r="F30" s="149">
        <v>49</v>
      </c>
      <c r="G30" s="152">
        <f t="shared" si="2"/>
        <v>0.4857737682165163</v>
      </c>
    </row>
    <row r="31" spans="1:7" ht="12.75">
      <c r="A31" s="148" t="s">
        <v>4</v>
      </c>
      <c r="B31" s="149">
        <v>7235</v>
      </c>
      <c r="C31" s="150">
        <f t="shared" si="3"/>
        <v>71.7259839397244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1736</v>
      </c>
      <c r="C32" s="150">
        <f t="shared" si="3"/>
        <v>17.210270645385148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1493</v>
      </c>
      <c r="C33" s="150">
        <f t="shared" si="3"/>
        <v>14.8012293050461</v>
      </c>
      <c r="D33" s="151"/>
      <c r="E33" s="143" t="s">
        <v>8</v>
      </c>
      <c r="F33" s="141">
        <v>3502</v>
      </c>
      <c r="G33" s="147">
        <v>100</v>
      </c>
    </row>
    <row r="34" spans="1:7" ht="12.75">
      <c r="A34" s="148" t="s">
        <v>0</v>
      </c>
      <c r="B34" s="149">
        <v>632</v>
      </c>
      <c r="C34" s="150">
        <f t="shared" si="3"/>
        <v>6.265490234955884</v>
      </c>
      <c r="D34" s="151"/>
      <c r="E34" s="151" t="s">
        <v>9</v>
      </c>
      <c r="F34" s="149">
        <v>2849</v>
      </c>
      <c r="G34" s="152">
        <f aca="true" t="shared" si="4" ref="G34:G42">F34*100/F$33</f>
        <v>81.35351227869789</v>
      </c>
    </row>
    <row r="35" spans="1:7" ht="12.75">
      <c r="A35" s="148" t="s">
        <v>2</v>
      </c>
      <c r="B35" s="149">
        <v>861</v>
      </c>
      <c r="C35" s="150">
        <f t="shared" si="3"/>
        <v>8.535739070090216</v>
      </c>
      <c r="D35" s="151"/>
      <c r="E35" s="151" t="s">
        <v>10</v>
      </c>
      <c r="F35" s="149">
        <v>1336</v>
      </c>
      <c r="G35" s="152">
        <f t="shared" si="4"/>
        <v>38.14962878355226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2480</v>
      </c>
      <c r="G36" s="152">
        <f t="shared" si="4"/>
        <v>70.81667618503712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1212</v>
      </c>
      <c r="G37" s="152">
        <f t="shared" si="4"/>
        <v>34.6087949743004</v>
      </c>
    </row>
    <row r="38" spans="1:7" ht="12.75">
      <c r="A38" s="160" t="s">
        <v>13</v>
      </c>
      <c r="B38" s="149">
        <v>10017</v>
      </c>
      <c r="C38" s="150">
        <f aca="true" t="shared" si="5" ref="C38:C56">B38*100/B$7</f>
        <v>99.3060374739764</v>
      </c>
      <c r="D38" s="151"/>
      <c r="E38" s="151" t="s">
        <v>14</v>
      </c>
      <c r="F38" s="149">
        <v>271</v>
      </c>
      <c r="G38" s="152">
        <f t="shared" si="4"/>
        <v>7.738435179897202</v>
      </c>
    </row>
    <row r="39" spans="1:7" ht="12.75">
      <c r="A39" s="148" t="s">
        <v>15</v>
      </c>
      <c r="B39" s="149">
        <v>9321</v>
      </c>
      <c r="C39" s="150">
        <f t="shared" si="5"/>
        <v>92.40606721522752</v>
      </c>
      <c r="D39" s="151"/>
      <c r="E39" s="151" t="s">
        <v>10</v>
      </c>
      <c r="F39" s="149">
        <v>99</v>
      </c>
      <c r="G39" s="152">
        <f t="shared" si="4"/>
        <v>2.826956025128498</v>
      </c>
    </row>
    <row r="40" spans="1:7" ht="12.75">
      <c r="A40" s="148" t="s">
        <v>16</v>
      </c>
      <c r="B40" s="149">
        <v>86</v>
      </c>
      <c r="C40" s="150">
        <f t="shared" si="5"/>
        <v>0.852582531971845</v>
      </c>
      <c r="D40" s="151"/>
      <c r="E40" s="151" t="s">
        <v>17</v>
      </c>
      <c r="F40" s="149">
        <v>653</v>
      </c>
      <c r="G40" s="152">
        <f t="shared" si="4"/>
        <v>18.646487721302112</v>
      </c>
    </row>
    <row r="41" spans="1:7" ht="12.75">
      <c r="A41" s="148" t="s">
        <v>18</v>
      </c>
      <c r="B41" s="149">
        <v>7</v>
      </c>
      <c r="C41" s="150">
        <f t="shared" si="5"/>
        <v>0.06939625260235947</v>
      </c>
      <c r="D41" s="151"/>
      <c r="E41" s="151" t="s">
        <v>19</v>
      </c>
      <c r="F41" s="149">
        <v>551</v>
      </c>
      <c r="G41" s="152">
        <f t="shared" si="4"/>
        <v>15.733866362078812</v>
      </c>
    </row>
    <row r="42" spans="1:7" ht="12.75">
      <c r="A42" s="148" t="s">
        <v>20</v>
      </c>
      <c r="B42" s="149">
        <v>512</v>
      </c>
      <c r="C42" s="150">
        <f t="shared" si="5"/>
        <v>5.075840190344008</v>
      </c>
      <c r="D42" s="151"/>
      <c r="E42" s="151" t="s">
        <v>21</v>
      </c>
      <c r="F42" s="149">
        <v>307</v>
      </c>
      <c r="G42" s="152">
        <f t="shared" si="4"/>
        <v>8.766419189034837</v>
      </c>
    </row>
    <row r="43" spans="1:7" ht="12.75">
      <c r="A43" s="148" t="s">
        <v>22</v>
      </c>
      <c r="B43" s="149">
        <v>111</v>
      </c>
      <c r="C43" s="150">
        <f t="shared" si="5"/>
        <v>1.100426291265986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143</v>
      </c>
      <c r="C44" s="150">
        <f t="shared" si="5"/>
        <v>1.4176663031624863</v>
      </c>
      <c r="D44" s="151"/>
      <c r="E44" s="151" t="s">
        <v>24</v>
      </c>
      <c r="F44" s="149">
        <v>1405</v>
      </c>
      <c r="G44" s="161">
        <f>F44*100/F33</f>
        <v>40.11993146773273</v>
      </c>
    </row>
    <row r="45" spans="1:7" ht="12.75">
      <c r="A45" s="148" t="s">
        <v>25</v>
      </c>
      <c r="B45" s="149">
        <v>55</v>
      </c>
      <c r="C45" s="150">
        <f t="shared" si="5"/>
        <v>0.5452562704471101</v>
      </c>
      <c r="D45" s="151"/>
      <c r="E45" s="151" t="s">
        <v>26</v>
      </c>
      <c r="F45" s="149">
        <v>1041</v>
      </c>
      <c r="G45" s="161">
        <f>F45*100/F33</f>
        <v>29.72587093089663</v>
      </c>
    </row>
    <row r="46" spans="1:7" ht="12.75">
      <c r="A46" s="148" t="s">
        <v>27</v>
      </c>
      <c r="B46" s="149">
        <v>75</v>
      </c>
      <c r="C46" s="150">
        <f t="shared" si="5"/>
        <v>0.7435312778824229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108</v>
      </c>
      <c r="C47" s="150">
        <f t="shared" si="5"/>
        <v>1.070685040150689</v>
      </c>
      <c r="D47" s="151"/>
      <c r="E47" s="151" t="s">
        <v>29</v>
      </c>
      <c r="F47" s="162">
        <v>2.87</v>
      </c>
      <c r="G47" s="163" t="s">
        <v>261</v>
      </c>
    </row>
    <row r="48" spans="1:7" ht="12.75">
      <c r="A48" s="148" t="s">
        <v>30</v>
      </c>
      <c r="B48" s="149">
        <v>14</v>
      </c>
      <c r="C48" s="150">
        <f t="shared" si="5"/>
        <v>0.13879250520471895</v>
      </c>
      <c r="D48" s="151"/>
      <c r="E48" s="151" t="s">
        <v>31</v>
      </c>
      <c r="F48" s="162">
        <v>3.2</v>
      </c>
      <c r="G48" s="163" t="s">
        <v>261</v>
      </c>
    </row>
    <row r="49" spans="1:7" ht="14.25">
      <c r="A49" s="148" t="s">
        <v>32</v>
      </c>
      <c r="B49" s="149">
        <v>6</v>
      </c>
      <c r="C49" s="150">
        <f t="shared" si="5"/>
        <v>0.059482502230593835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4</v>
      </c>
      <c r="C50" s="150">
        <f t="shared" si="5"/>
        <v>0.03965500148706256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3547</v>
      </c>
      <c r="G51" s="147">
        <v>100</v>
      </c>
    </row>
    <row r="52" spans="1:7" ht="12.75">
      <c r="A52" s="148" t="s">
        <v>37</v>
      </c>
      <c r="B52" s="149">
        <v>3</v>
      </c>
      <c r="C52" s="150">
        <f t="shared" si="5"/>
        <v>0.029741251115296918</v>
      </c>
      <c r="D52" s="151"/>
      <c r="E52" s="151" t="s">
        <v>38</v>
      </c>
      <c r="F52" s="149">
        <v>3502</v>
      </c>
      <c r="G52" s="152">
        <f>F52*100/F$51</f>
        <v>98.73132224414998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45</v>
      </c>
      <c r="G53" s="152">
        <f>F53*100/F$51</f>
        <v>1.2686777558500142</v>
      </c>
    </row>
    <row r="54" spans="1:7" ht="14.25">
      <c r="A54" s="148" t="s">
        <v>41</v>
      </c>
      <c r="B54" s="149">
        <v>1</v>
      </c>
      <c r="C54" s="150">
        <f t="shared" si="5"/>
        <v>0.00991375037176564</v>
      </c>
      <c r="D54" s="151"/>
      <c r="E54" s="151" t="s">
        <v>42</v>
      </c>
      <c r="F54" s="149">
        <v>4</v>
      </c>
      <c r="G54" s="152">
        <f>F54*100/F$51</f>
        <v>0.11277135607555681</v>
      </c>
    </row>
    <row r="55" spans="1:7" ht="12.75">
      <c r="A55" s="148" t="s">
        <v>43</v>
      </c>
      <c r="B55" s="149">
        <v>87</v>
      </c>
      <c r="C55" s="150">
        <f t="shared" si="5"/>
        <v>0.8624962823436106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70</v>
      </c>
      <c r="C56" s="150">
        <f t="shared" si="5"/>
        <v>0.6939625260235948</v>
      </c>
      <c r="D56" s="151"/>
      <c r="E56" s="151" t="s">
        <v>45</v>
      </c>
      <c r="F56" s="154">
        <v>0.3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1.3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9382</v>
      </c>
      <c r="C60" s="164">
        <f>B60*100/B7</f>
        <v>93.01080598790523</v>
      </c>
      <c r="D60" s="151"/>
      <c r="E60" s="143" t="s">
        <v>51</v>
      </c>
      <c r="F60" s="141">
        <v>3502</v>
      </c>
      <c r="G60" s="147">
        <v>100</v>
      </c>
    </row>
    <row r="61" spans="1:7" ht="12.75">
      <c r="A61" s="148" t="s">
        <v>52</v>
      </c>
      <c r="B61" s="149">
        <v>109</v>
      </c>
      <c r="C61" s="164">
        <f>B61*100/B7</f>
        <v>1.0805987905224546</v>
      </c>
      <c r="D61" s="151"/>
      <c r="E61" s="151" t="s">
        <v>53</v>
      </c>
      <c r="F61" s="149">
        <v>3119</v>
      </c>
      <c r="G61" s="152">
        <f>F61*100/F$60</f>
        <v>89.06339234723015</v>
      </c>
    </row>
    <row r="62" spans="1:7" ht="12.75">
      <c r="A62" s="148" t="s">
        <v>54</v>
      </c>
      <c r="B62" s="149">
        <v>23</v>
      </c>
      <c r="C62" s="164">
        <f>B62*100/B7</f>
        <v>0.2280162585506097</v>
      </c>
      <c r="D62" s="151"/>
      <c r="E62" s="151" t="s">
        <v>55</v>
      </c>
      <c r="F62" s="149">
        <v>383</v>
      </c>
      <c r="G62" s="152">
        <f>F62*100/F$60</f>
        <v>10.936607652769846</v>
      </c>
    </row>
    <row r="63" spans="1:7" ht="12.75">
      <c r="A63" s="148" t="s">
        <v>56</v>
      </c>
      <c r="B63" s="149">
        <v>552</v>
      </c>
      <c r="C63" s="164">
        <f>B63*100/B7</f>
        <v>5.472390205214633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5</v>
      </c>
      <c r="C64" s="164">
        <f>B64*100/B7</f>
        <v>0.0495687518588282</v>
      </c>
      <c r="D64" s="151"/>
      <c r="E64" s="151" t="s">
        <v>58</v>
      </c>
      <c r="F64" s="162">
        <v>2.94</v>
      </c>
      <c r="G64" s="163" t="s">
        <v>261</v>
      </c>
    </row>
    <row r="65" spans="1:7" ht="13.5" thickBot="1">
      <c r="A65" s="167" t="s">
        <v>59</v>
      </c>
      <c r="B65" s="168">
        <v>100</v>
      </c>
      <c r="C65" s="169">
        <f>B65*100/B7</f>
        <v>0.991375037176564</v>
      </c>
      <c r="D65" s="170"/>
      <c r="E65" s="170" t="s">
        <v>60</v>
      </c>
      <c r="F65" s="171">
        <v>2.28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10087</v>
      </c>
      <c r="G9" s="33">
        <f>(F9/F9)*100</f>
        <v>100</v>
      </c>
    </row>
    <row r="10" spans="1:7" ht="12.75">
      <c r="A10" s="29" t="s">
        <v>269</v>
      </c>
      <c r="B10" s="93">
        <v>2679</v>
      </c>
      <c r="C10" s="33">
        <f aca="true" t="shared" si="0" ref="C10:C15">(B10/$B$10)*100</f>
        <v>100</v>
      </c>
      <c r="E10" s="34" t="s">
        <v>270</v>
      </c>
      <c r="F10" s="97">
        <v>8744</v>
      </c>
      <c r="G10" s="84">
        <f aca="true" t="shared" si="1" ref="G10:G16">(F10/$F$9)*100</f>
        <v>86.68583325071874</v>
      </c>
    </row>
    <row r="11" spans="1:7" ht="12.75">
      <c r="A11" s="36" t="s">
        <v>271</v>
      </c>
      <c r="B11" s="98">
        <v>338</v>
      </c>
      <c r="C11" s="35">
        <f t="shared" si="0"/>
        <v>12.616648002986189</v>
      </c>
      <c r="E11" s="34" t="s">
        <v>272</v>
      </c>
      <c r="F11" s="97">
        <v>8666</v>
      </c>
      <c r="G11" s="84">
        <f t="shared" si="1"/>
        <v>85.91256072172104</v>
      </c>
    </row>
    <row r="12" spans="1:7" ht="12.75">
      <c r="A12" s="36" t="s">
        <v>273</v>
      </c>
      <c r="B12" s="98">
        <v>158</v>
      </c>
      <c r="C12" s="35">
        <f t="shared" si="0"/>
        <v>5.89772303098171</v>
      </c>
      <c r="E12" s="34" t="s">
        <v>274</v>
      </c>
      <c r="F12" s="97">
        <v>5234</v>
      </c>
      <c r="G12" s="84">
        <f t="shared" si="1"/>
        <v>51.888569445821354</v>
      </c>
    </row>
    <row r="13" spans="1:7" ht="12.75">
      <c r="A13" s="36" t="s">
        <v>275</v>
      </c>
      <c r="B13" s="98">
        <v>1125</v>
      </c>
      <c r="C13" s="35">
        <f t="shared" si="0"/>
        <v>41.993281075027994</v>
      </c>
      <c r="E13" s="34" t="s">
        <v>276</v>
      </c>
      <c r="F13" s="97">
        <v>3432</v>
      </c>
      <c r="G13" s="84">
        <f t="shared" si="1"/>
        <v>34.023991275899675</v>
      </c>
    </row>
    <row r="14" spans="1:7" ht="12.75">
      <c r="A14" s="36" t="s">
        <v>277</v>
      </c>
      <c r="B14" s="98">
        <v>579</v>
      </c>
      <c r="C14" s="35">
        <f t="shared" si="0"/>
        <v>21.612541993281077</v>
      </c>
      <c r="E14" s="34" t="s">
        <v>166</v>
      </c>
      <c r="F14" s="97">
        <v>78</v>
      </c>
      <c r="G14" s="84">
        <f t="shared" si="1"/>
        <v>0.7732725289977199</v>
      </c>
    </row>
    <row r="15" spans="1:7" ht="12.75">
      <c r="A15" s="36" t="s">
        <v>324</v>
      </c>
      <c r="B15" s="97">
        <v>479</v>
      </c>
      <c r="C15" s="35">
        <f t="shared" si="0"/>
        <v>17.87980589772303</v>
      </c>
      <c r="E15" s="34" t="s">
        <v>278</v>
      </c>
      <c r="F15" s="97">
        <v>1343</v>
      </c>
      <c r="G15" s="84">
        <f t="shared" si="1"/>
        <v>13.314166749281252</v>
      </c>
    </row>
    <row r="16" spans="1:7" ht="12.75">
      <c r="A16" s="36"/>
      <c r="B16" s="93" t="s">
        <v>250</v>
      </c>
      <c r="C16" s="10"/>
      <c r="E16" s="34" t="s">
        <v>279</v>
      </c>
      <c r="F16" s="98">
        <v>273</v>
      </c>
      <c r="G16" s="84">
        <f t="shared" si="1"/>
        <v>2.70645385149202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936</v>
      </c>
      <c r="G17" s="84">
        <f>(F17/$F$9)*100</f>
        <v>9.279270347972638</v>
      </c>
    </row>
    <row r="18" spans="1:7" ht="12.75">
      <c r="A18" s="29" t="s">
        <v>282</v>
      </c>
      <c r="B18" s="93">
        <v>6903</v>
      </c>
      <c r="C18" s="33">
        <f>(B18/$B$18)*100</f>
        <v>100</v>
      </c>
      <c r="E18" s="34" t="s">
        <v>283</v>
      </c>
      <c r="F18" s="97">
        <v>407</v>
      </c>
      <c r="G18" s="84">
        <f>(F18/$F$9)*100</f>
        <v>4.0348964013086155</v>
      </c>
    </row>
    <row r="19" spans="1:7" ht="12.75">
      <c r="A19" s="36" t="s">
        <v>284</v>
      </c>
      <c r="B19" s="97">
        <v>168</v>
      </c>
      <c r="C19" s="84">
        <f aca="true" t="shared" si="2" ref="C19:C25">(B19/$B$18)*100</f>
        <v>2.4337244676227727</v>
      </c>
      <c r="E19" s="34"/>
      <c r="F19" s="97" t="s">
        <v>250</v>
      </c>
      <c r="G19" s="84"/>
    </row>
    <row r="20" spans="1:7" ht="12.75">
      <c r="A20" s="36" t="s">
        <v>285</v>
      </c>
      <c r="B20" s="97">
        <v>354</v>
      </c>
      <c r="C20" s="84">
        <f t="shared" si="2"/>
        <v>5.128205128205128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1669</v>
      </c>
      <c r="C21" s="84">
        <f t="shared" si="2"/>
        <v>24.177893669419092</v>
      </c>
      <c r="E21" s="38" t="s">
        <v>167</v>
      </c>
      <c r="F21" s="80">
        <v>1343</v>
      </c>
      <c r="G21" s="33">
        <f>(F21/F21)*100</f>
        <v>100</v>
      </c>
    </row>
    <row r="22" spans="1:7" ht="12.75">
      <c r="A22" s="36" t="s">
        <v>302</v>
      </c>
      <c r="B22" s="97">
        <v>1197</v>
      </c>
      <c r="C22" s="84">
        <f t="shared" si="2"/>
        <v>17.340286831812254</v>
      </c>
      <c r="E22" s="34" t="s">
        <v>303</v>
      </c>
      <c r="F22" s="97">
        <v>506</v>
      </c>
      <c r="G22" s="84">
        <f aca="true" t="shared" si="3" ref="G22:G27">(F22/$F$21)*100</f>
        <v>37.676842889054356</v>
      </c>
    </row>
    <row r="23" spans="1:7" ht="12.75">
      <c r="A23" s="36" t="s">
        <v>304</v>
      </c>
      <c r="B23" s="97">
        <v>350</v>
      </c>
      <c r="C23" s="84">
        <f t="shared" si="2"/>
        <v>5.070259307547443</v>
      </c>
      <c r="E23" s="34" t="s">
        <v>305</v>
      </c>
      <c r="F23" s="97">
        <v>463</v>
      </c>
      <c r="G23" s="84">
        <f t="shared" si="3"/>
        <v>34.47505584512286</v>
      </c>
    </row>
    <row r="24" spans="1:7" ht="12.75">
      <c r="A24" s="36" t="s">
        <v>306</v>
      </c>
      <c r="B24" s="97">
        <v>1989</v>
      </c>
      <c r="C24" s="84">
        <f t="shared" si="2"/>
        <v>28.8135593220339</v>
      </c>
      <c r="E24" s="34" t="s">
        <v>307</v>
      </c>
      <c r="F24" s="97">
        <v>45</v>
      </c>
      <c r="G24" s="84">
        <f t="shared" si="3"/>
        <v>3.3507073715562177</v>
      </c>
    </row>
    <row r="25" spans="1:7" ht="12.75">
      <c r="A25" s="36" t="s">
        <v>308</v>
      </c>
      <c r="B25" s="97">
        <v>1176</v>
      </c>
      <c r="C25" s="84">
        <f t="shared" si="2"/>
        <v>17.03607127335941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264</v>
      </c>
      <c r="G26" s="84">
        <f t="shared" si="3"/>
        <v>19.65748324646314</v>
      </c>
    </row>
    <row r="27" spans="1:7" ht="12.75">
      <c r="A27" s="36" t="s">
        <v>311</v>
      </c>
      <c r="B27" s="108">
        <v>92.4</v>
      </c>
      <c r="C27" s="37" t="s">
        <v>261</v>
      </c>
      <c r="E27" s="34" t="s">
        <v>312</v>
      </c>
      <c r="F27" s="97">
        <v>65</v>
      </c>
      <c r="G27" s="84">
        <f t="shared" si="3"/>
        <v>4.839910647803425</v>
      </c>
    </row>
    <row r="28" spans="1:7" ht="12.75">
      <c r="A28" s="36" t="s">
        <v>313</v>
      </c>
      <c r="B28" s="108">
        <v>45.8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9354</v>
      </c>
      <c r="G30" s="33">
        <f>(F30/F30)*100</f>
        <v>100</v>
      </c>
      <c r="J30" s="39"/>
    </row>
    <row r="31" spans="1:10" ht="12.75">
      <c r="A31" s="95" t="s">
        <v>296</v>
      </c>
      <c r="B31" s="93">
        <v>7899</v>
      </c>
      <c r="C31" s="33">
        <f>(B31/$B$31)*100</f>
        <v>100</v>
      </c>
      <c r="E31" s="34" t="s">
        <v>317</v>
      </c>
      <c r="F31" s="97">
        <v>7959</v>
      </c>
      <c r="G31" s="101">
        <f>(F31/$F$30)*100</f>
        <v>85.08659397049391</v>
      </c>
      <c r="J31" s="39"/>
    </row>
    <row r="32" spans="1:10" ht="12.75">
      <c r="A32" s="36" t="s">
        <v>318</v>
      </c>
      <c r="B32" s="97">
        <v>1682</v>
      </c>
      <c r="C32" s="10">
        <f>(B32/$B$31)*100</f>
        <v>21.29383466261552</v>
      </c>
      <c r="E32" s="34" t="s">
        <v>319</v>
      </c>
      <c r="F32" s="97">
        <v>1395</v>
      </c>
      <c r="G32" s="101">
        <f aca="true" t="shared" si="4" ref="G32:G39">(F32/$F$30)*100</f>
        <v>14.913406029506094</v>
      </c>
      <c r="J32" s="39"/>
    </row>
    <row r="33" spans="1:10" ht="12.75">
      <c r="A33" s="36" t="s">
        <v>320</v>
      </c>
      <c r="B33" s="97">
        <v>5273</v>
      </c>
      <c r="C33" s="10">
        <f aca="true" t="shared" si="5" ref="C33:C38">(B33/$B$31)*100</f>
        <v>66.75528547917457</v>
      </c>
      <c r="E33" s="34" t="s">
        <v>321</v>
      </c>
      <c r="F33" s="97">
        <v>499</v>
      </c>
      <c r="G33" s="101">
        <f t="shared" si="4"/>
        <v>5.3346162069702805</v>
      </c>
      <c r="J33" s="39"/>
    </row>
    <row r="34" spans="1:7" ht="12.75">
      <c r="A34" s="36" t="s">
        <v>322</v>
      </c>
      <c r="B34" s="97">
        <v>57</v>
      </c>
      <c r="C34" s="10">
        <f t="shared" si="5"/>
        <v>0.7216103304215724</v>
      </c>
      <c r="E34" s="34" t="s">
        <v>323</v>
      </c>
      <c r="F34" s="97">
        <v>372</v>
      </c>
      <c r="G34" s="101">
        <f t="shared" si="4"/>
        <v>3.9769082745349587</v>
      </c>
    </row>
    <row r="35" spans="1:7" ht="12.75">
      <c r="A35" s="36" t="s">
        <v>325</v>
      </c>
      <c r="B35" s="97">
        <v>455</v>
      </c>
      <c r="C35" s="10">
        <f t="shared" si="5"/>
        <v>5.760222813014305</v>
      </c>
      <c r="E35" s="34" t="s">
        <v>321</v>
      </c>
      <c r="F35" s="97">
        <v>183</v>
      </c>
      <c r="G35" s="101">
        <f t="shared" si="4"/>
        <v>1.9563822963438102</v>
      </c>
    </row>
    <row r="36" spans="1:7" ht="12.75">
      <c r="A36" s="36" t="s">
        <v>297</v>
      </c>
      <c r="B36" s="97">
        <v>407</v>
      </c>
      <c r="C36" s="10">
        <f t="shared" si="5"/>
        <v>5.152550955817192</v>
      </c>
      <c r="E36" s="34" t="s">
        <v>327</v>
      </c>
      <c r="F36" s="97">
        <v>556</v>
      </c>
      <c r="G36" s="101">
        <f t="shared" si="4"/>
        <v>5.943981184519991</v>
      </c>
    </row>
    <row r="37" spans="1:7" ht="12.75">
      <c r="A37" s="36" t="s">
        <v>326</v>
      </c>
      <c r="B37" s="97">
        <v>432</v>
      </c>
      <c r="C37" s="10">
        <f t="shared" si="5"/>
        <v>5.469046714774022</v>
      </c>
      <c r="E37" s="34" t="s">
        <v>321</v>
      </c>
      <c r="F37" s="97">
        <v>145</v>
      </c>
      <c r="G37" s="101">
        <f t="shared" si="4"/>
        <v>1.550138977977336</v>
      </c>
    </row>
    <row r="38" spans="1:7" ht="12.75">
      <c r="A38" s="36" t="s">
        <v>297</v>
      </c>
      <c r="B38" s="97">
        <v>282</v>
      </c>
      <c r="C38" s="10">
        <f t="shared" si="5"/>
        <v>3.570072161033042</v>
      </c>
      <c r="E38" s="34" t="s">
        <v>259</v>
      </c>
      <c r="F38" s="97">
        <v>384</v>
      </c>
      <c r="G38" s="101">
        <f t="shared" si="4"/>
        <v>4.105195638229634</v>
      </c>
    </row>
    <row r="39" spans="1:7" ht="12.75">
      <c r="A39" s="36"/>
      <c r="B39" s="97" t="s">
        <v>250</v>
      </c>
      <c r="C39" s="10"/>
      <c r="E39" s="34" t="s">
        <v>321</v>
      </c>
      <c r="F39" s="97">
        <v>166</v>
      </c>
      <c r="G39" s="101">
        <f t="shared" si="4"/>
        <v>1.7746418644430189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109</v>
      </c>
      <c r="C42" s="33">
        <f>(B42/$B$42)*100</f>
        <v>100</v>
      </c>
      <c r="E42" s="31" t="s">
        <v>268</v>
      </c>
      <c r="F42" s="80">
        <v>10087</v>
      </c>
      <c r="G42" s="99">
        <f>(F42/$F$42)*100</f>
        <v>100</v>
      </c>
      <c r="I42" s="39"/>
    </row>
    <row r="43" spans="1:7" ht="12.75">
      <c r="A43" s="36" t="s">
        <v>301</v>
      </c>
      <c r="B43" s="98">
        <v>12</v>
      </c>
      <c r="C43" s="102">
        <f>(B43/$B$42)*100</f>
        <v>11.009174311926607</v>
      </c>
      <c r="E43" s="60" t="s">
        <v>168</v>
      </c>
      <c r="F43" s="106">
        <v>12562</v>
      </c>
      <c r="G43" s="107">
        <f aca="true" t="shared" si="6" ref="G43:G71">(F43/$F$42)*100</f>
        <v>124.53653217011995</v>
      </c>
    </row>
    <row r="44" spans="1:7" ht="12.75">
      <c r="A44" s="36"/>
      <c r="B44" s="93" t="s">
        <v>250</v>
      </c>
      <c r="C44" s="10"/>
      <c r="E44" s="1" t="s">
        <v>329</v>
      </c>
      <c r="F44" s="97">
        <v>149</v>
      </c>
      <c r="G44" s="101">
        <f t="shared" si="6"/>
        <v>1.4771488053930801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114</v>
      </c>
      <c r="G45" s="101">
        <f t="shared" si="6"/>
        <v>1.130167542381283</v>
      </c>
    </row>
    <row r="46" spans="1:7" ht="12.75">
      <c r="A46" s="29" t="s">
        <v>331</v>
      </c>
      <c r="B46" s="93">
        <v>7466</v>
      </c>
      <c r="C46" s="33">
        <f>(B46/$B$46)*100</f>
        <v>100</v>
      </c>
      <c r="E46" s="1" t="s">
        <v>332</v>
      </c>
      <c r="F46" s="97">
        <v>68</v>
      </c>
      <c r="G46" s="101">
        <f t="shared" si="6"/>
        <v>0.6741350252800635</v>
      </c>
    </row>
    <row r="47" spans="1:7" ht="12.75">
      <c r="A47" s="36" t="s">
        <v>333</v>
      </c>
      <c r="B47" s="97">
        <v>820</v>
      </c>
      <c r="C47" s="10">
        <f>(B47/$B$46)*100</f>
        <v>10.983123493169034</v>
      </c>
      <c r="E47" s="1" t="s">
        <v>334</v>
      </c>
      <c r="F47" s="97">
        <v>270</v>
      </c>
      <c r="G47" s="101">
        <f t="shared" si="6"/>
        <v>2.6767126003767223</v>
      </c>
    </row>
    <row r="48" spans="1:7" ht="12.75">
      <c r="A48" s="36"/>
      <c r="B48" s="93" t="s">
        <v>250</v>
      </c>
      <c r="C48" s="10"/>
      <c r="E48" s="1" t="s">
        <v>335</v>
      </c>
      <c r="F48" s="97">
        <v>593</v>
      </c>
      <c r="G48" s="101">
        <f t="shared" si="6"/>
        <v>5.8788539704570235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167</v>
      </c>
      <c r="G49" s="101">
        <f t="shared" si="6"/>
        <v>1.6555963120848616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76</v>
      </c>
      <c r="G50" s="101">
        <f t="shared" si="6"/>
        <v>0.7534450282541886</v>
      </c>
    </row>
    <row r="51" spans="1:7" ht="12.75">
      <c r="A51" s="5" t="s">
        <v>338</v>
      </c>
      <c r="B51" s="93">
        <v>2120</v>
      </c>
      <c r="C51" s="33">
        <f>(B51/$B$51)*100</f>
        <v>100</v>
      </c>
      <c r="E51" s="1" t="s">
        <v>339</v>
      </c>
      <c r="F51" s="97">
        <v>1831</v>
      </c>
      <c r="G51" s="101">
        <f t="shared" si="6"/>
        <v>18.152076930702883</v>
      </c>
    </row>
    <row r="52" spans="1:7" ht="12.75">
      <c r="A52" s="4" t="s">
        <v>340</v>
      </c>
      <c r="B52" s="98">
        <v>169</v>
      </c>
      <c r="C52" s="10">
        <f>(B52/$B$51)*100</f>
        <v>7.971698113207546</v>
      </c>
      <c r="E52" s="1" t="s">
        <v>341</v>
      </c>
      <c r="F52" s="97">
        <v>158</v>
      </c>
      <c r="G52" s="101">
        <f t="shared" si="6"/>
        <v>1.566372558738971</v>
      </c>
    </row>
    <row r="53" spans="1:7" ht="12.75">
      <c r="A53" s="4"/>
      <c r="B53" s="93" t="s">
        <v>250</v>
      </c>
      <c r="C53" s="10"/>
      <c r="E53" s="1" t="s">
        <v>342</v>
      </c>
      <c r="F53" s="97">
        <v>140</v>
      </c>
      <c r="G53" s="101">
        <f t="shared" si="6"/>
        <v>1.3879250520471893</v>
      </c>
    </row>
    <row r="54" spans="1:7" ht="14.25">
      <c r="A54" s="5" t="s">
        <v>343</v>
      </c>
      <c r="B54" s="93">
        <v>5759</v>
      </c>
      <c r="C54" s="33">
        <f>(B54/$B$54)*100</f>
        <v>100</v>
      </c>
      <c r="E54" s="1" t="s">
        <v>201</v>
      </c>
      <c r="F54" s="97">
        <v>2476</v>
      </c>
      <c r="G54" s="101">
        <f t="shared" si="6"/>
        <v>24.54644592049172</v>
      </c>
    </row>
    <row r="55" spans="1:7" ht="12.75">
      <c r="A55" s="4" t="s">
        <v>340</v>
      </c>
      <c r="B55" s="98">
        <v>612</v>
      </c>
      <c r="C55" s="10">
        <f>(B55/$B$54)*100</f>
        <v>10.626844938357353</v>
      </c>
      <c r="E55" s="1" t="s">
        <v>344</v>
      </c>
      <c r="F55" s="97">
        <v>2491</v>
      </c>
      <c r="G55" s="101">
        <f t="shared" si="6"/>
        <v>24.695152176068206</v>
      </c>
    </row>
    <row r="56" spans="1:7" ht="12.75">
      <c r="A56" s="4" t="s">
        <v>345</v>
      </c>
      <c r="B56" s="119">
        <v>63.9</v>
      </c>
      <c r="C56" s="37" t="s">
        <v>261</v>
      </c>
      <c r="E56" s="1" t="s">
        <v>346</v>
      </c>
      <c r="F56" s="97">
        <v>55</v>
      </c>
      <c r="G56" s="101">
        <f t="shared" si="6"/>
        <v>0.5452562704471101</v>
      </c>
    </row>
    <row r="57" spans="1:7" ht="12.75">
      <c r="A57" s="4" t="s">
        <v>347</v>
      </c>
      <c r="B57" s="98">
        <v>5147</v>
      </c>
      <c r="C57" s="10">
        <f>(B57/$B$54)*100</f>
        <v>89.37315506164265</v>
      </c>
      <c r="E57" s="1" t="s">
        <v>348</v>
      </c>
      <c r="F57" s="97">
        <v>127</v>
      </c>
      <c r="G57" s="101">
        <f t="shared" si="6"/>
        <v>1.2590462972142362</v>
      </c>
    </row>
    <row r="58" spans="1:7" ht="12.75">
      <c r="A58" s="4" t="s">
        <v>345</v>
      </c>
      <c r="B58" s="119">
        <v>81.3</v>
      </c>
      <c r="C58" s="37" t="s">
        <v>261</v>
      </c>
      <c r="E58" s="1" t="s">
        <v>349</v>
      </c>
      <c r="F58" s="97">
        <v>577</v>
      </c>
      <c r="G58" s="101">
        <f t="shared" si="6"/>
        <v>5.720233964508774</v>
      </c>
    </row>
    <row r="59" spans="1:7" ht="12.75">
      <c r="A59" s="4"/>
      <c r="B59" s="93" t="s">
        <v>250</v>
      </c>
      <c r="C59" s="10"/>
      <c r="E59" s="1" t="s">
        <v>350</v>
      </c>
      <c r="F59" s="97">
        <v>42</v>
      </c>
      <c r="G59" s="101">
        <f t="shared" si="6"/>
        <v>0.4163775156141568</v>
      </c>
    </row>
    <row r="60" spans="1:7" ht="12.75">
      <c r="A60" s="5" t="s">
        <v>351</v>
      </c>
      <c r="B60" s="93">
        <v>1475</v>
      </c>
      <c r="C60" s="33">
        <f>(B60/$B$60)*100</f>
        <v>100</v>
      </c>
      <c r="E60" s="1" t="s">
        <v>352</v>
      </c>
      <c r="F60" s="97">
        <v>446</v>
      </c>
      <c r="G60" s="101">
        <f t="shared" si="6"/>
        <v>4.421532665807475</v>
      </c>
    </row>
    <row r="61" spans="1:7" ht="12.75">
      <c r="A61" s="4" t="s">
        <v>340</v>
      </c>
      <c r="B61" s="97">
        <v>405</v>
      </c>
      <c r="C61" s="10">
        <f>(B61/$B$60)*100</f>
        <v>27.45762711864407</v>
      </c>
      <c r="E61" s="1" t="s">
        <v>353</v>
      </c>
      <c r="F61" s="97">
        <v>94</v>
      </c>
      <c r="G61" s="101">
        <f t="shared" si="6"/>
        <v>0.9318925349459701</v>
      </c>
    </row>
    <row r="62" spans="1:7" ht="12.75">
      <c r="A62" s="4"/>
      <c r="B62" s="93" t="s">
        <v>250</v>
      </c>
      <c r="C62" s="10"/>
      <c r="E62" s="1" t="s">
        <v>354</v>
      </c>
      <c r="F62" s="97">
        <v>132</v>
      </c>
      <c r="G62" s="101">
        <f t="shared" si="6"/>
        <v>1.3086150490730644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44</v>
      </c>
      <c r="G63" s="101">
        <f t="shared" si="6"/>
        <v>0.43620501635768816</v>
      </c>
    </row>
    <row r="64" spans="1:7" ht="12.75">
      <c r="A64" s="29" t="s">
        <v>357</v>
      </c>
      <c r="B64" s="93">
        <v>9354</v>
      </c>
      <c r="C64" s="33">
        <f>(B64/$B$64)*100</f>
        <v>100</v>
      </c>
      <c r="E64" s="1" t="s">
        <v>358</v>
      </c>
      <c r="F64" s="97">
        <v>63</v>
      </c>
      <c r="G64" s="101">
        <f t="shared" si="6"/>
        <v>0.6245662734212353</v>
      </c>
    </row>
    <row r="65" spans="1:7" ht="12.75">
      <c r="A65" s="4" t="s">
        <v>256</v>
      </c>
      <c r="B65" s="97">
        <v>6875</v>
      </c>
      <c r="C65" s="10">
        <f>(B65/$B$64)*100</f>
        <v>73.49796878340817</v>
      </c>
      <c r="E65" s="1" t="s">
        <v>359</v>
      </c>
      <c r="F65" s="97">
        <v>83</v>
      </c>
      <c r="G65" s="101">
        <f t="shared" si="6"/>
        <v>0.8228412808565481</v>
      </c>
    </row>
    <row r="66" spans="1:7" ht="12.75">
      <c r="A66" s="4" t="s">
        <v>257</v>
      </c>
      <c r="B66" s="97">
        <v>2304</v>
      </c>
      <c r="C66" s="10">
        <f aca="true" t="shared" si="7" ref="C66:C71">(B66/$B$64)*100</f>
        <v>24.631173829377808</v>
      </c>
      <c r="E66" s="1" t="s">
        <v>360</v>
      </c>
      <c r="F66" s="97">
        <v>5</v>
      </c>
      <c r="G66" s="101">
        <f t="shared" si="6"/>
        <v>0.0495687518588282</v>
      </c>
    </row>
    <row r="67" spans="1:7" ht="12.75">
      <c r="A67" s="4" t="s">
        <v>361</v>
      </c>
      <c r="B67" s="97">
        <v>1738</v>
      </c>
      <c r="C67" s="10">
        <f t="shared" si="7"/>
        <v>18.580286508445585</v>
      </c>
      <c r="E67" s="1" t="s">
        <v>362</v>
      </c>
      <c r="F67" s="97">
        <v>44</v>
      </c>
      <c r="G67" s="101">
        <f t="shared" si="6"/>
        <v>0.43620501635768816</v>
      </c>
    </row>
    <row r="68" spans="1:7" ht="12.75">
      <c r="A68" s="4" t="s">
        <v>363</v>
      </c>
      <c r="B68" s="97">
        <v>566</v>
      </c>
      <c r="C68" s="10">
        <f t="shared" si="7"/>
        <v>6.050887320932222</v>
      </c>
      <c r="E68" s="1" t="s">
        <v>364</v>
      </c>
      <c r="F68" s="97">
        <v>349</v>
      </c>
      <c r="G68" s="101">
        <f t="shared" si="6"/>
        <v>3.459898879746208</v>
      </c>
    </row>
    <row r="69" spans="1:7" ht="12.75">
      <c r="A69" s="4" t="s">
        <v>365</v>
      </c>
      <c r="B69" s="97">
        <v>254</v>
      </c>
      <c r="C69" s="10">
        <f t="shared" si="7"/>
        <v>2.7154158648706437</v>
      </c>
      <c r="E69" s="1" t="s">
        <v>366</v>
      </c>
      <c r="F69" s="97">
        <v>48</v>
      </c>
      <c r="G69" s="101">
        <f t="shared" si="6"/>
        <v>0.4758600178447507</v>
      </c>
    </row>
    <row r="70" spans="1:7" ht="12.75">
      <c r="A70" s="4" t="s">
        <v>367</v>
      </c>
      <c r="B70" s="97">
        <v>312</v>
      </c>
      <c r="C70" s="10">
        <f t="shared" si="7"/>
        <v>3.3354714560615775</v>
      </c>
      <c r="E70" s="1" t="s">
        <v>368</v>
      </c>
      <c r="F70" s="97">
        <v>6</v>
      </c>
      <c r="G70" s="101">
        <f t="shared" si="6"/>
        <v>0.059482502230593835</v>
      </c>
    </row>
    <row r="71" spans="1:7" ht="13.5" thickBot="1">
      <c r="A71" s="7" t="s">
        <v>258</v>
      </c>
      <c r="B71" s="103">
        <v>175</v>
      </c>
      <c r="C71" s="40">
        <f t="shared" si="7"/>
        <v>1.8708573872140262</v>
      </c>
      <c r="D71" s="41"/>
      <c r="E71" s="9" t="s">
        <v>369</v>
      </c>
      <c r="F71" s="103">
        <v>1914</v>
      </c>
      <c r="G71" s="104">
        <f t="shared" si="6"/>
        <v>18.974918211559434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7764</v>
      </c>
      <c r="C9" s="81">
        <f>(B9/$B$9)*100</f>
        <v>100</v>
      </c>
      <c r="D9" s="65"/>
      <c r="E9" s="79" t="s">
        <v>381</v>
      </c>
      <c r="F9" s="80">
        <v>3487</v>
      </c>
      <c r="G9" s="81">
        <f>(F9/$F$9)*100</f>
        <v>100</v>
      </c>
    </row>
    <row r="10" spans="1:7" ht="12.75">
      <c r="A10" s="82" t="s">
        <v>382</v>
      </c>
      <c r="B10" s="97">
        <v>5207</v>
      </c>
      <c r="C10" s="105">
        <f>(B10/$B$9)*100</f>
        <v>67.06594538897475</v>
      </c>
      <c r="D10" s="65"/>
      <c r="E10" s="78" t="s">
        <v>383</v>
      </c>
      <c r="F10" s="97">
        <v>106</v>
      </c>
      <c r="G10" s="105">
        <f aca="true" t="shared" si="0" ref="G10:G19">(F10/$F$9)*100</f>
        <v>3.0398623458560365</v>
      </c>
    </row>
    <row r="11" spans="1:7" ht="12.75">
      <c r="A11" s="82" t="s">
        <v>384</v>
      </c>
      <c r="B11" s="97">
        <v>5207</v>
      </c>
      <c r="C11" s="105">
        <f aca="true" t="shared" si="1" ref="C11:C16">(B11/$B$9)*100</f>
        <v>67.06594538897475</v>
      </c>
      <c r="D11" s="65"/>
      <c r="E11" s="78" t="s">
        <v>385</v>
      </c>
      <c r="F11" s="97">
        <v>65</v>
      </c>
      <c r="G11" s="105">
        <f t="shared" si="0"/>
        <v>1.8640665328362491</v>
      </c>
    </row>
    <row r="12" spans="1:7" ht="12.75">
      <c r="A12" s="82" t="s">
        <v>386</v>
      </c>
      <c r="B12" s="97">
        <v>5059</v>
      </c>
      <c r="C12" s="105">
        <f>(B12/$B$9)*100</f>
        <v>65.15971148892324</v>
      </c>
      <c r="D12" s="65"/>
      <c r="E12" s="78" t="s">
        <v>387</v>
      </c>
      <c r="F12" s="97">
        <v>178</v>
      </c>
      <c r="G12" s="105">
        <f t="shared" si="0"/>
        <v>5.104674505305421</v>
      </c>
    </row>
    <row r="13" spans="1:7" ht="12.75">
      <c r="A13" s="82" t="s">
        <v>388</v>
      </c>
      <c r="B13" s="97">
        <v>148</v>
      </c>
      <c r="C13" s="105">
        <f>(B13/$B$9)*100</f>
        <v>1.90623390005152</v>
      </c>
      <c r="D13" s="65"/>
      <c r="E13" s="78" t="s">
        <v>389</v>
      </c>
      <c r="F13" s="97">
        <v>201</v>
      </c>
      <c r="G13" s="105">
        <f t="shared" si="0"/>
        <v>5.764267278462862</v>
      </c>
    </row>
    <row r="14" spans="1:7" ht="12.75">
      <c r="A14" s="82" t="s">
        <v>390</v>
      </c>
      <c r="B14" s="109">
        <v>2.8</v>
      </c>
      <c r="C14" s="112" t="s">
        <v>261</v>
      </c>
      <c r="D14" s="65"/>
      <c r="E14" s="78" t="s">
        <v>391</v>
      </c>
      <c r="F14" s="97">
        <v>381</v>
      </c>
      <c r="G14" s="105">
        <f t="shared" si="0"/>
        <v>10.926297677086321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593</v>
      </c>
      <c r="G15" s="105">
        <f t="shared" si="0"/>
        <v>17.006022368798394</v>
      </c>
    </row>
    <row r="16" spans="1:7" ht="12.75">
      <c r="A16" s="82" t="s">
        <v>67</v>
      </c>
      <c r="B16" s="97">
        <v>2557</v>
      </c>
      <c r="C16" s="105">
        <f t="shared" si="1"/>
        <v>32.934054611025246</v>
      </c>
      <c r="D16" s="65"/>
      <c r="E16" s="78" t="s">
        <v>68</v>
      </c>
      <c r="F16" s="97">
        <v>618</v>
      </c>
      <c r="G16" s="105">
        <f t="shared" si="0"/>
        <v>17.722971035273876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764</v>
      </c>
      <c r="G17" s="105">
        <f t="shared" si="0"/>
        <v>21.90995124749068</v>
      </c>
    </row>
    <row r="18" spans="1:7" ht="12.75">
      <c r="A18" s="77" t="s">
        <v>70</v>
      </c>
      <c r="B18" s="80">
        <v>4110</v>
      </c>
      <c r="C18" s="81">
        <f>(B18/$B$18)*100</f>
        <v>100</v>
      </c>
      <c r="D18" s="65"/>
      <c r="E18" s="78" t="s">
        <v>170</v>
      </c>
      <c r="F18" s="97">
        <v>331</v>
      </c>
      <c r="G18" s="105">
        <f t="shared" si="0"/>
        <v>9.49240034413536</v>
      </c>
    </row>
    <row r="19" spans="1:9" ht="12.75">
      <c r="A19" s="82" t="s">
        <v>382</v>
      </c>
      <c r="B19" s="97">
        <v>2415</v>
      </c>
      <c r="C19" s="105">
        <f>(B19/$B$18)*100</f>
        <v>58.75912408759124</v>
      </c>
      <c r="D19" s="65"/>
      <c r="E19" s="78" t="s">
        <v>169</v>
      </c>
      <c r="F19" s="98">
        <v>250</v>
      </c>
      <c r="G19" s="105">
        <f t="shared" si="0"/>
        <v>7.169486664754804</v>
      </c>
      <c r="I19" s="117"/>
    </row>
    <row r="20" spans="1:7" ht="12.75">
      <c r="A20" s="82" t="s">
        <v>384</v>
      </c>
      <c r="B20" s="97">
        <v>2415</v>
      </c>
      <c r="C20" s="105">
        <f>(B20/$B$18)*100</f>
        <v>58.75912408759124</v>
      </c>
      <c r="D20" s="65"/>
      <c r="E20" s="78" t="s">
        <v>71</v>
      </c>
      <c r="F20" s="97">
        <v>82904</v>
      </c>
      <c r="G20" s="112" t="s">
        <v>261</v>
      </c>
    </row>
    <row r="21" spans="1:7" ht="12.75">
      <c r="A21" s="82" t="s">
        <v>386</v>
      </c>
      <c r="B21" s="97">
        <v>2360</v>
      </c>
      <c r="C21" s="105">
        <f>(B21/$B$18)*100</f>
        <v>57.420924574209245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2933</v>
      </c>
      <c r="G22" s="105">
        <f>(F22/$F$9)*100</f>
        <v>84.11241755090334</v>
      </c>
    </row>
    <row r="23" spans="1:7" ht="12.75">
      <c r="A23" s="77" t="s">
        <v>73</v>
      </c>
      <c r="B23" s="80">
        <v>852</v>
      </c>
      <c r="C23" s="81">
        <f>(B23/$B$23)*100</f>
        <v>100</v>
      </c>
      <c r="D23" s="65"/>
      <c r="E23" s="78" t="s">
        <v>74</v>
      </c>
      <c r="F23" s="97">
        <v>93267</v>
      </c>
      <c r="G23" s="112" t="s">
        <v>261</v>
      </c>
    </row>
    <row r="24" spans="1:7" ht="12.75">
      <c r="A24" s="82" t="s">
        <v>75</v>
      </c>
      <c r="B24" s="97">
        <v>451</v>
      </c>
      <c r="C24" s="105">
        <f>(B24/$B$23)*100</f>
        <v>52.93427230046949</v>
      </c>
      <c r="D24" s="65"/>
      <c r="E24" s="78" t="s">
        <v>76</v>
      </c>
      <c r="F24" s="97">
        <v>1021</v>
      </c>
      <c r="G24" s="105">
        <f>(F24/$F$9)*100</f>
        <v>29.280183538858616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14508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94</v>
      </c>
      <c r="G26" s="105">
        <f>(F26/$F$9)*100</f>
        <v>2.695726985947806</v>
      </c>
    </row>
    <row r="27" spans="1:7" ht="12.75">
      <c r="A27" s="77" t="s">
        <v>85</v>
      </c>
      <c r="B27" s="80">
        <v>5015</v>
      </c>
      <c r="C27" s="81">
        <f>(B27/$B$27)*100</f>
        <v>100</v>
      </c>
      <c r="D27" s="65"/>
      <c r="E27" s="78" t="s">
        <v>78</v>
      </c>
      <c r="F27" s="98">
        <v>8069</v>
      </c>
      <c r="G27" s="112" t="s">
        <v>261</v>
      </c>
    </row>
    <row r="28" spans="1:7" ht="12.75">
      <c r="A28" s="82" t="s">
        <v>86</v>
      </c>
      <c r="B28" s="97">
        <v>3928</v>
      </c>
      <c r="C28" s="105">
        <f aca="true" t="shared" si="2" ref="C28:C33">(B28/$B$27)*100</f>
        <v>78.32502492522433</v>
      </c>
      <c r="D28" s="65"/>
      <c r="E28" s="78" t="s">
        <v>79</v>
      </c>
      <c r="F28" s="97">
        <v>51</v>
      </c>
      <c r="G28" s="105">
        <f>(F28/$F$9)*100</f>
        <v>1.46257527960998</v>
      </c>
    </row>
    <row r="29" spans="1:7" ht="12.75">
      <c r="A29" s="82" t="s">
        <v>87</v>
      </c>
      <c r="B29" s="97">
        <v>396</v>
      </c>
      <c r="C29" s="105">
        <f t="shared" si="2"/>
        <v>7.896311066799601</v>
      </c>
      <c r="D29" s="65"/>
      <c r="E29" s="78" t="s">
        <v>80</v>
      </c>
      <c r="F29" s="97">
        <v>2844</v>
      </c>
      <c r="G29" s="112" t="s">
        <v>261</v>
      </c>
    </row>
    <row r="30" spans="1:7" ht="12.75">
      <c r="A30" s="82" t="s">
        <v>88</v>
      </c>
      <c r="B30" s="97">
        <v>347</v>
      </c>
      <c r="C30" s="105">
        <f t="shared" si="2"/>
        <v>6.919242273180459</v>
      </c>
      <c r="D30" s="65"/>
      <c r="E30" s="78" t="s">
        <v>81</v>
      </c>
      <c r="F30" s="97">
        <v>679</v>
      </c>
      <c r="G30" s="105">
        <f>(F30/$F$9)*100</f>
        <v>19.472325781474044</v>
      </c>
    </row>
    <row r="31" spans="1:7" ht="12.75">
      <c r="A31" s="82" t="s">
        <v>115</v>
      </c>
      <c r="B31" s="97">
        <v>76</v>
      </c>
      <c r="C31" s="105">
        <f t="shared" si="2"/>
        <v>1.5154536390827518</v>
      </c>
      <c r="D31" s="65"/>
      <c r="E31" s="78" t="s">
        <v>82</v>
      </c>
      <c r="F31" s="97">
        <v>20341</v>
      </c>
      <c r="G31" s="112" t="s">
        <v>261</v>
      </c>
    </row>
    <row r="32" spans="1:7" ht="12.75">
      <c r="A32" s="82" t="s">
        <v>89</v>
      </c>
      <c r="B32" s="97">
        <v>57</v>
      </c>
      <c r="C32" s="105">
        <f t="shared" si="2"/>
        <v>1.1365902293120638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211</v>
      </c>
      <c r="C33" s="105">
        <f t="shared" si="2"/>
        <v>4.2073778664007975</v>
      </c>
      <c r="D33" s="65"/>
      <c r="E33" s="79" t="s">
        <v>84</v>
      </c>
      <c r="F33" s="80">
        <v>2838</v>
      </c>
      <c r="G33" s="81">
        <f>(F33/$F$33)*100</f>
        <v>100</v>
      </c>
    </row>
    <row r="34" spans="1:7" ht="12.75">
      <c r="A34" s="82" t="s">
        <v>91</v>
      </c>
      <c r="B34" s="120">
        <v>30</v>
      </c>
      <c r="C34" s="112" t="s">
        <v>261</v>
      </c>
      <c r="D34" s="65"/>
      <c r="E34" s="78" t="s">
        <v>383</v>
      </c>
      <c r="F34" s="97">
        <v>60</v>
      </c>
      <c r="G34" s="105">
        <f aca="true" t="shared" si="3" ref="G34:G43">(F34/$F$33)*100</f>
        <v>2.1141649048625792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21</v>
      </c>
      <c r="G35" s="105">
        <f t="shared" si="3"/>
        <v>0.7399577167019027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89</v>
      </c>
      <c r="G36" s="105">
        <f t="shared" si="3"/>
        <v>3.136011275546159</v>
      </c>
    </row>
    <row r="37" spans="1:7" ht="12.75">
      <c r="A37" s="77" t="s">
        <v>94</v>
      </c>
      <c r="B37" s="80">
        <v>5059</v>
      </c>
      <c r="C37" s="81">
        <f>(B37/$B$37)*100</f>
        <v>100</v>
      </c>
      <c r="D37" s="65"/>
      <c r="E37" s="78" t="s">
        <v>389</v>
      </c>
      <c r="F37" s="97">
        <v>89</v>
      </c>
      <c r="G37" s="105">
        <f t="shared" si="3"/>
        <v>3.136011275546159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280</v>
      </c>
      <c r="G38" s="105">
        <f t="shared" si="3"/>
        <v>9.866102889358704</v>
      </c>
    </row>
    <row r="39" spans="1:7" ht="12.75">
      <c r="A39" s="82" t="s">
        <v>97</v>
      </c>
      <c r="B39" s="98">
        <v>2326</v>
      </c>
      <c r="C39" s="105">
        <f>(B39/$B$37)*100</f>
        <v>45.97746590235224</v>
      </c>
      <c r="D39" s="65"/>
      <c r="E39" s="78" t="s">
        <v>393</v>
      </c>
      <c r="F39" s="97">
        <v>487</v>
      </c>
      <c r="G39" s="105">
        <f t="shared" si="3"/>
        <v>17.159971811134604</v>
      </c>
    </row>
    <row r="40" spans="1:7" ht="12.75">
      <c r="A40" s="82" t="s">
        <v>98</v>
      </c>
      <c r="B40" s="98">
        <v>553</v>
      </c>
      <c r="C40" s="105">
        <f>(B40/$B$37)*100</f>
        <v>10.931014034394149</v>
      </c>
      <c r="D40" s="65"/>
      <c r="E40" s="78" t="s">
        <v>68</v>
      </c>
      <c r="F40" s="97">
        <v>562</v>
      </c>
      <c r="G40" s="105">
        <f t="shared" si="3"/>
        <v>19.802677942212828</v>
      </c>
    </row>
    <row r="41" spans="1:7" ht="12.75">
      <c r="A41" s="82" t="s">
        <v>100</v>
      </c>
      <c r="B41" s="98">
        <v>1612</v>
      </c>
      <c r="C41" s="105">
        <f>(B41/$B$37)*100</f>
        <v>31.86400474402056</v>
      </c>
      <c r="D41" s="65"/>
      <c r="E41" s="78" t="s">
        <v>69</v>
      </c>
      <c r="F41" s="97">
        <v>710</v>
      </c>
      <c r="G41" s="105">
        <f t="shared" si="3"/>
        <v>25.017618040873856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305</v>
      </c>
      <c r="G42" s="105">
        <f t="shared" si="3"/>
        <v>10.747004933051445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235</v>
      </c>
      <c r="G43" s="105">
        <f t="shared" si="3"/>
        <v>8.28047921071177</v>
      </c>
    </row>
    <row r="44" spans="1:7" ht="12.75">
      <c r="A44" s="82" t="s">
        <v>291</v>
      </c>
      <c r="B44" s="98">
        <v>382</v>
      </c>
      <c r="C44" s="105">
        <f>(B44/$B$37)*100</f>
        <v>7.550899387230678</v>
      </c>
      <c r="D44" s="65"/>
      <c r="E44" s="78" t="s">
        <v>93</v>
      </c>
      <c r="F44" s="97">
        <v>90861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186</v>
      </c>
      <c r="C46" s="105">
        <f>(B46/$B$37)*100</f>
        <v>3.676615932002372</v>
      </c>
      <c r="D46" s="65"/>
      <c r="E46" s="78" t="s">
        <v>96</v>
      </c>
      <c r="F46" s="97">
        <v>34651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65052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43558</v>
      </c>
      <c r="G49" s="114" t="s">
        <v>261</v>
      </c>
    </row>
    <row r="50" spans="1:7" ht="13.5" thickTop="1">
      <c r="A50" s="82" t="s">
        <v>116</v>
      </c>
      <c r="B50" s="98">
        <v>312</v>
      </c>
      <c r="C50" s="105">
        <f t="shared" si="4"/>
        <v>6.16722672464914</v>
      </c>
      <c r="D50" s="65"/>
      <c r="E50" s="78"/>
      <c r="F50" s="86"/>
      <c r="G50" s="85"/>
    </row>
    <row r="51" spans="1:7" ht="12.75">
      <c r="A51" s="82" t="s">
        <v>117</v>
      </c>
      <c r="B51" s="98">
        <v>526</v>
      </c>
      <c r="C51" s="105">
        <f t="shared" si="4"/>
        <v>10.397311721684128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273</v>
      </c>
      <c r="C52" s="105">
        <f t="shared" si="4"/>
        <v>5.396323384067998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603</v>
      </c>
      <c r="C53" s="105">
        <f t="shared" si="4"/>
        <v>11.919351650523819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199</v>
      </c>
      <c r="C54" s="105">
        <f t="shared" si="4"/>
        <v>3.933583712196086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328</v>
      </c>
      <c r="C55" s="105">
        <f t="shared" si="4"/>
        <v>6.483494761810634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416</v>
      </c>
      <c r="C57" s="105">
        <f>(B57/$B$37)*100</f>
        <v>8.222968966198854</v>
      </c>
      <c r="D57" s="65"/>
      <c r="E57" s="79" t="s">
        <v>84</v>
      </c>
      <c r="F57" s="80">
        <v>71</v>
      </c>
      <c r="G57" s="105">
        <f>(F57/L57)*100</f>
        <v>2.5017618040873857</v>
      </c>
      <c r="H57" s="79" t="s">
        <v>84</v>
      </c>
      <c r="L57" s="15">
        <v>2838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45</v>
      </c>
      <c r="G58" s="105">
        <f>(F58/L58)*100</f>
        <v>3.2751091703056767</v>
      </c>
      <c r="H58" s="78" t="s">
        <v>118</v>
      </c>
      <c r="L58" s="15">
        <v>1374</v>
      </c>
    </row>
    <row r="59" spans="1:12" ht="12.75">
      <c r="A59" s="82" t="s">
        <v>112</v>
      </c>
      <c r="B59" s="98">
        <v>775</v>
      </c>
      <c r="C59" s="105">
        <f>(B59/$B$37)*100</f>
        <v>15.319233050009885</v>
      </c>
      <c r="D59" s="65"/>
      <c r="E59" s="78" t="s">
        <v>120</v>
      </c>
      <c r="F59" s="97">
        <v>27</v>
      </c>
      <c r="G59" s="105">
        <f>(F59/L59)*100</f>
        <v>5.113636363636364</v>
      </c>
      <c r="H59" s="78" t="s">
        <v>120</v>
      </c>
      <c r="L59" s="15">
        <v>528</v>
      </c>
    </row>
    <row r="60" spans="1:7" ht="12.75">
      <c r="A60" s="82" t="s">
        <v>113</v>
      </c>
      <c r="B60" s="98">
        <v>919</v>
      </c>
      <c r="C60" s="105">
        <f>(B60/$B$37)*100</f>
        <v>18.165645384463332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326</v>
      </c>
      <c r="C62" s="105">
        <f>(B62/$B$37)*100</f>
        <v>6.443961257165448</v>
      </c>
      <c r="D62" s="65"/>
      <c r="E62" s="79" t="s">
        <v>123</v>
      </c>
      <c r="F62" s="80">
        <v>10</v>
      </c>
      <c r="G62" s="105">
        <f>(F62/L62)*100</f>
        <v>3.7037037037037033</v>
      </c>
      <c r="H62" s="79" t="s">
        <v>394</v>
      </c>
      <c r="L62" s="15">
        <v>270</v>
      </c>
    </row>
    <row r="63" spans="1:12" ht="12.75">
      <c r="A63" s="61" t="s">
        <v>293</v>
      </c>
      <c r="B63" s="98">
        <v>217</v>
      </c>
      <c r="C63" s="105">
        <f>(B63/$B$37)*100</f>
        <v>4.2893852540027675</v>
      </c>
      <c r="D63" s="65"/>
      <c r="E63" s="78" t="s">
        <v>118</v>
      </c>
      <c r="F63" s="97">
        <v>10</v>
      </c>
      <c r="G63" s="105">
        <f>(F63/L63)*100</f>
        <v>6.993006993006993</v>
      </c>
      <c r="H63" s="78" t="s">
        <v>118</v>
      </c>
      <c r="L63" s="15">
        <v>143</v>
      </c>
    </row>
    <row r="64" spans="1:12" ht="12.75">
      <c r="A64" s="82" t="s">
        <v>114</v>
      </c>
      <c r="B64" s="98">
        <v>165</v>
      </c>
      <c r="C64" s="105">
        <f>(B64/$B$37)*100</f>
        <v>3.2615141332279105</v>
      </c>
      <c r="D64" s="65"/>
      <c r="E64" s="78" t="s">
        <v>120</v>
      </c>
      <c r="F64" s="97">
        <v>4</v>
      </c>
      <c r="G64" s="105">
        <f>(F64/L64)*100</f>
        <v>17.391304347826086</v>
      </c>
      <c r="H64" s="78" t="s">
        <v>120</v>
      </c>
      <c r="L64" s="15">
        <v>23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334</v>
      </c>
      <c r="G66" s="105">
        <f aca="true" t="shared" si="5" ref="G66:G71">(F66/L66)*100</f>
        <v>3.3161239078633837</v>
      </c>
      <c r="H66" s="79" t="s">
        <v>124</v>
      </c>
      <c r="L66" s="15">
        <v>10072</v>
      </c>
    </row>
    <row r="67" spans="1:12" ht="12.75">
      <c r="A67" s="82" t="s">
        <v>126</v>
      </c>
      <c r="B67" s="97">
        <v>4203</v>
      </c>
      <c r="C67" s="105">
        <f>(B67/$B$37)*100</f>
        <v>83.07966001186004</v>
      </c>
      <c r="D67" s="65"/>
      <c r="E67" s="78" t="s">
        <v>262</v>
      </c>
      <c r="F67" s="97">
        <v>251</v>
      </c>
      <c r="G67" s="105">
        <f t="shared" si="5"/>
        <v>3.36190731315296</v>
      </c>
      <c r="H67" s="78" t="s">
        <v>262</v>
      </c>
      <c r="L67" s="15">
        <v>7466</v>
      </c>
    </row>
    <row r="68" spans="1:12" ht="12.75">
      <c r="A68" s="82" t="s">
        <v>128</v>
      </c>
      <c r="B68" s="97">
        <v>502</v>
      </c>
      <c r="C68" s="105">
        <f>(B68/$B$37)*100</f>
        <v>9.922909665941885</v>
      </c>
      <c r="D68" s="65"/>
      <c r="E68" s="78" t="s">
        <v>127</v>
      </c>
      <c r="F68" s="97">
        <v>44</v>
      </c>
      <c r="G68" s="105">
        <f t="shared" si="5"/>
        <v>2.983050847457627</v>
      </c>
      <c r="H68" s="78" t="s">
        <v>127</v>
      </c>
      <c r="L68" s="15">
        <v>1475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75</v>
      </c>
      <c r="G69" s="105">
        <f t="shared" si="5"/>
        <v>2.886836027713626</v>
      </c>
      <c r="H69" s="78" t="s">
        <v>129</v>
      </c>
      <c r="L69" s="15">
        <v>2598</v>
      </c>
    </row>
    <row r="70" spans="1:12" ht="12.75">
      <c r="A70" s="82" t="s">
        <v>376</v>
      </c>
      <c r="B70" s="97">
        <v>348</v>
      </c>
      <c r="C70" s="105">
        <f>(B70/$B$37)*100</f>
        <v>6.878829808262503</v>
      </c>
      <c r="D70" s="65"/>
      <c r="E70" s="78" t="s">
        <v>130</v>
      </c>
      <c r="F70" s="97">
        <v>47</v>
      </c>
      <c r="G70" s="105">
        <f t="shared" si="5"/>
        <v>2.5</v>
      </c>
      <c r="H70" s="78" t="s">
        <v>130</v>
      </c>
      <c r="L70" s="15">
        <v>1880</v>
      </c>
    </row>
    <row r="71" spans="1:12" ht="13.5" thickBot="1">
      <c r="A71" s="90" t="s">
        <v>371</v>
      </c>
      <c r="B71" s="110">
        <v>6</v>
      </c>
      <c r="C71" s="111">
        <f>(B71/$B$37)*100</f>
        <v>0.11860051393556038</v>
      </c>
      <c r="D71" s="91"/>
      <c r="E71" s="92" t="s">
        <v>131</v>
      </c>
      <c r="F71" s="110">
        <v>127</v>
      </c>
      <c r="G71" s="118">
        <f t="shared" si="5"/>
        <v>14.366515837104071</v>
      </c>
      <c r="H71" s="92" t="s">
        <v>131</v>
      </c>
      <c r="L71" s="15">
        <v>884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3547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3502</v>
      </c>
      <c r="G9" s="81">
        <f>(F9/$F$9)*100</f>
        <v>100</v>
      </c>
      <c r="I9" s="53"/>
    </row>
    <row r="10" spans="1:7" ht="12.75">
      <c r="A10" s="36" t="s">
        <v>137</v>
      </c>
      <c r="B10" s="97">
        <v>3120</v>
      </c>
      <c r="C10" s="105">
        <f aca="true" t="shared" si="0" ref="C10:C18">(B10/$B$8)*100</f>
        <v>87.9616577389343</v>
      </c>
      <c r="E10" s="32" t="s">
        <v>138</v>
      </c>
      <c r="F10" s="97">
        <v>3461</v>
      </c>
      <c r="G10" s="105">
        <f>(F10/$F$9)*100</f>
        <v>98.82924043403769</v>
      </c>
    </row>
    <row r="11" spans="1:7" ht="12.75">
      <c r="A11" s="36" t="s">
        <v>139</v>
      </c>
      <c r="B11" s="97">
        <v>59</v>
      </c>
      <c r="C11" s="105">
        <f t="shared" si="0"/>
        <v>1.6633775021144628</v>
      </c>
      <c r="E11" s="32" t="s">
        <v>140</v>
      </c>
      <c r="F11" s="97">
        <v>6</v>
      </c>
      <c r="G11" s="105">
        <f>(F11/$F$9)*100</f>
        <v>0.17133066818960593</v>
      </c>
    </row>
    <row r="12" spans="1:7" ht="12.75">
      <c r="A12" s="36" t="s">
        <v>141</v>
      </c>
      <c r="B12" s="97">
        <v>190</v>
      </c>
      <c r="C12" s="105">
        <f t="shared" si="0"/>
        <v>5.356639413588948</v>
      </c>
      <c r="E12" s="32" t="s">
        <v>142</v>
      </c>
      <c r="F12" s="97">
        <v>35</v>
      </c>
      <c r="G12" s="105">
        <f>(F12/$F$9)*100</f>
        <v>0.9994288977727013</v>
      </c>
    </row>
    <row r="13" spans="1:7" ht="12.75">
      <c r="A13" s="36" t="s">
        <v>143</v>
      </c>
      <c r="B13" s="97">
        <v>37</v>
      </c>
      <c r="C13" s="105">
        <f t="shared" si="0"/>
        <v>1.0431350436989004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40</v>
      </c>
      <c r="C14" s="105">
        <f t="shared" si="0"/>
        <v>1.127713560755568</v>
      </c>
      <c r="E14" s="42" t="s">
        <v>145</v>
      </c>
      <c r="F14" s="80">
        <v>2902</v>
      </c>
      <c r="G14" s="81">
        <f>(F14/$F$14)*100</f>
        <v>100</v>
      </c>
    </row>
    <row r="15" spans="1:7" ht="12.75">
      <c r="A15" s="36" t="s">
        <v>146</v>
      </c>
      <c r="B15" s="97">
        <v>12</v>
      </c>
      <c r="C15" s="105">
        <f t="shared" si="0"/>
        <v>0.33831406822667043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83</v>
      </c>
      <c r="C16" s="105">
        <f t="shared" si="0"/>
        <v>2.3400056385678036</v>
      </c>
      <c r="E16" s="1" t="s">
        <v>149</v>
      </c>
      <c r="F16" s="97">
        <v>11</v>
      </c>
      <c r="G16" s="105">
        <f>(F16/$F$14)*100</f>
        <v>0.3790489317711923</v>
      </c>
    </row>
    <row r="17" spans="1:7" ht="12.75">
      <c r="A17" s="36" t="s">
        <v>150</v>
      </c>
      <c r="B17" s="97">
        <v>6</v>
      </c>
      <c r="C17" s="105">
        <f t="shared" si="0"/>
        <v>0.16915703411333521</v>
      </c>
      <c r="E17" s="1" t="s">
        <v>151</v>
      </c>
      <c r="F17" s="97">
        <v>9</v>
      </c>
      <c r="G17" s="105">
        <f aca="true" t="shared" si="1" ref="G17:G23">(F17/$F$14)*100</f>
        <v>0.31013094417643006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44</v>
      </c>
      <c r="G18" s="105">
        <f t="shared" si="1"/>
        <v>1.5161957270847692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291</v>
      </c>
      <c r="G19" s="105">
        <f t="shared" si="1"/>
        <v>10.027567195037905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1197</v>
      </c>
      <c r="G20" s="105">
        <f t="shared" si="1"/>
        <v>41.2474155754652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1178</v>
      </c>
      <c r="G21" s="105">
        <f t="shared" si="1"/>
        <v>40.592694693314954</v>
      </c>
    </row>
    <row r="22" spans="1:7" ht="12.75">
      <c r="A22" s="36" t="s">
        <v>158</v>
      </c>
      <c r="B22" s="98">
        <v>59</v>
      </c>
      <c r="C22" s="105">
        <f t="shared" si="2"/>
        <v>1.6633775021144628</v>
      </c>
      <c r="E22" s="1" t="s">
        <v>159</v>
      </c>
      <c r="F22" s="97">
        <v>172</v>
      </c>
      <c r="G22" s="105">
        <f t="shared" si="1"/>
        <v>5.926946933149552</v>
      </c>
    </row>
    <row r="23" spans="1:7" ht="12.75">
      <c r="A23" s="36" t="s">
        <v>160</v>
      </c>
      <c r="B23" s="98">
        <v>43</v>
      </c>
      <c r="C23" s="105">
        <f t="shared" si="2"/>
        <v>1.2122920778122357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231</v>
      </c>
      <c r="C24" s="105">
        <f t="shared" si="2"/>
        <v>6.512545813363406</v>
      </c>
      <c r="E24" s="1" t="s">
        <v>163</v>
      </c>
      <c r="F24" s="97">
        <v>291800</v>
      </c>
      <c r="G24" s="112" t="s">
        <v>261</v>
      </c>
    </row>
    <row r="25" spans="1:7" ht="12.75">
      <c r="A25" s="36" t="s">
        <v>164</v>
      </c>
      <c r="B25" s="97">
        <v>247</v>
      </c>
      <c r="C25" s="105">
        <f t="shared" si="2"/>
        <v>6.963631237665632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761</v>
      </c>
      <c r="C26" s="105">
        <f t="shared" si="2"/>
        <v>21.454750493374682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1428</v>
      </c>
      <c r="C27" s="105">
        <f t="shared" si="2"/>
        <v>40.25937411897378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778</v>
      </c>
      <c r="C28" s="105">
        <f t="shared" si="2"/>
        <v>21.9340287566958</v>
      </c>
      <c r="E28" s="32" t="s">
        <v>176</v>
      </c>
      <c r="F28" s="97">
        <v>1945</v>
      </c>
      <c r="G28" s="105">
        <f aca="true" t="shared" si="3" ref="G28:G35">(F28/$F$14)*100</f>
        <v>67.02274293590628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24</v>
      </c>
      <c r="C31" s="105">
        <f aca="true" t="shared" si="4" ref="C31:C39">(B31/$B$8)*100</f>
        <v>0.6766281364533409</v>
      </c>
      <c r="E31" s="32" t="s">
        <v>181</v>
      </c>
      <c r="F31" s="97">
        <v>6</v>
      </c>
      <c r="G31" s="105">
        <f t="shared" si="3"/>
        <v>0.20675396278428668</v>
      </c>
    </row>
    <row r="32" spans="1:7" ht="12.75">
      <c r="A32" s="36" t="s">
        <v>182</v>
      </c>
      <c r="B32" s="97">
        <v>19</v>
      </c>
      <c r="C32" s="105">
        <f t="shared" si="4"/>
        <v>0.5356639413588948</v>
      </c>
      <c r="E32" s="32" t="s">
        <v>183</v>
      </c>
      <c r="F32" s="97">
        <v>121</v>
      </c>
      <c r="G32" s="105">
        <f t="shared" si="3"/>
        <v>4.169538249483115</v>
      </c>
    </row>
    <row r="33" spans="1:7" ht="12.75">
      <c r="A33" s="36" t="s">
        <v>184</v>
      </c>
      <c r="B33" s="97">
        <v>219</v>
      </c>
      <c r="C33" s="105">
        <f t="shared" si="4"/>
        <v>6.174231745136735</v>
      </c>
      <c r="E33" s="32" t="s">
        <v>185</v>
      </c>
      <c r="F33" s="97">
        <v>297</v>
      </c>
      <c r="G33" s="105">
        <f t="shared" si="3"/>
        <v>10.234321157822192</v>
      </c>
    </row>
    <row r="34" spans="1:7" ht="12.75">
      <c r="A34" s="36" t="s">
        <v>186</v>
      </c>
      <c r="B34" s="97">
        <v>69</v>
      </c>
      <c r="C34" s="105">
        <f t="shared" si="4"/>
        <v>1.945305892303355</v>
      </c>
      <c r="E34" s="32" t="s">
        <v>187</v>
      </c>
      <c r="F34" s="97">
        <v>516</v>
      </c>
      <c r="G34" s="105">
        <f t="shared" si="3"/>
        <v>17.780840799448654</v>
      </c>
    </row>
    <row r="35" spans="1:7" ht="12.75">
      <c r="A35" s="36" t="s">
        <v>188</v>
      </c>
      <c r="B35" s="97">
        <v>256</v>
      </c>
      <c r="C35" s="105">
        <f t="shared" si="4"/>
        <v>7.217366788835636</v>
      </c>
      <c r="E35" s="32" t="s">
        <v>189</v>
      </c>
      <c r="F35" s="97">
        <v>1005</v>
      </c>
      <c r="G35" s="105">
        <f t="shared" si="3"/>
        <v>34.63128876636802</v>
      </c>
    </row>
    <row r="36" spans="1:7" ht="12.75">
      <c r="A36" s="36" t="s">
        <v>190</v>
      </c>
      <c r="B36" s="97">
        <v>571</v>
      </c>
      <c r="C36" s="105">
        <f t="shared" si="4"/>
        <v>16.098111079785735</v>
      </c>
      <c r="E36" s="32" t="s">
        <v>191</v>
      </c>
      <c r="F36" s="97">
        <v>1768</v>
      </c>
      <c r="G36" s="112" t="s">
        <v>261</v>
      </c>
    </row>
    <row r="37" spans="1:7" ht="12.75">
      <c r="A37" s="36" t="s">
        <v>192</v>
      </c>
      <c r="B37" s="97">
        <v>866</v>
      </c>
      <c r="C37" s="105">
        <f t="shared" si="4"/>
        <v>24.41499859035805</v>
      </c>
      <c r="E37" s="32" t="s">
        <v>193</v>
      </c>
      <c r="F37" s="97">
        <v>957</v>
      </c>
      <c r="G37" s="105">
        <f>(F37/$F$14)*100</f>
        <v>32.97725706409373</v>
      </c>
    </row>
    <row r="38" spans="1:7" ht="12.75">
      <c r="A38" s="36" t="s">
        <v>194</v>
      </c>
      <c r="B38" s="97">
        <v>829</v>
      </c>
      <c r="C38" s="105">
        <f t="shared" si="4"/>
        <v>23.37186354665915</v>
      </c>
      <c r="E38" s="32" t="s">
        <v>191</v>
      </c>
      <c r="F38" s="97">
        <v>596</v>
      </c>
      <c r="G38" s="112" t="s">
        <v>261</v>
      </c>
    </row>
    <row r="39" spans="1:7" ht="12.75">
      <c r="A39" s="36" t="s">
        <v>195</v>
      </c>
      <c r="B39" s="97">
        <v>694</v>
      </c>
      <c r="C39" s="105">
        <f t="shared" si="4"/>
        <v>19.565830279109107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3502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811</v>
      </c>
      <c r="G43" s="105">
        <f aca="true" t="shared" si="5" ref="G43:G48">(F43/$F$14)*100</f>
        <v>27.94624396967609</v>
      </c>
    </row>
    <row r="44" spans="1:7" ht="12.75">
      <c r="A44" s="36" t="s">
        <v>209</v>
      </c>
      <c r="B44" s="98">
        <v>199</v>
      </c>
      <c r="C44" s="105">
        <f aca="true" t="shared" si="6" ref="C44:C49">(B44/$B$42)*100</f>
        <v>5.682467161621931</v>
      </c>
      <c r="E44" s="32" t="s">
        <v>210</v>
      </c>
      <c r="F44" s="97">
        <v>491</v>
      </c>
      <c r="G44" s="105">
        <f t="shared" si="5"/>
        <v>16.919365954514127</v>
      </c>
    </row>
    <row r="45" spans="1:7" ht="12.75">
      <c r="A45" s="36" t="s">
        <v>211</v>
      </c>
      <c r="B45" s="98">
        <v>677</v>
      </c>
      <c r="C45" s="105">
        <f t="shared" si="6"/>
        <v>19.331810394060536</v>
      </c>
      <c r="E45" s="32" t="s">
        <v>212</v>
      </c>
      <c r="F45" s="97">
        <v>471</v>
      </c>
      <c r="G45" s="105">
        <f t="shared" si="5"/>
        <v>16.230186078566504</v>
      </c>
    </row>
    <row r="46" spans="1:7" ht="12.75">
      <c r="A46" s="36" t="s">
        <v>213</v>
      </c>
      <c r="B46" s="98">
        <v>647</v>
      </c>
      <c r="C46" s="105">
        <f t="shared" si="6"/>
        <v>18.475157053112508</v>
      </c>
      <c r="E46" s="32" t="s">
        <v>214</v>
      </c>
      <c r="F46" s="97">
        <v>371</v>
      </c>
      <c r="G46" s="105">
        <f t="shared" si="5"/>
        <v>12.784286698828396</v>
      </c>
    </row>
    <row r="47" spans="1:7" ht="12.75">
      <c r="A47" s="36" t="s">
        <v>215</v>
      </c>
      <c r="B47" s="97">
        <v>635</v>
      </c>
      <c r="C47" s="105">
        <f t="shared" si="6"/>
        <v>18.132495716733295</v>
      </c>
      <c r="E47" s="32" t="s">
        <v>216</v>
      </c>
      <c r="F47" s="97">
        <v>144</v>
      </c>
      <c r="G47" s="105">
        <f t="shared" si="5"/>
        <v>4.962095106822881</v>
      </c>
    </row>
    <row r="48" spans="1:7" ht="12.75">
      <c r="A48" s="36" t="s">
        <v>217</v>
      </c>
      <c r="B48" s="97">
        <v>549</v>
      </c>
      <c r="C48" s="105">
        <f t="shared" si="6"/>
        <v>15.676756139348944</v>
      </c>
      <c r="E48" s="32" t="s">
        <v>218</v>
      </c>
      <c r="F48" s="97">
        <v>608</v>
      </c>
      <c r="G48" s="105">
        <f t="shared" si="5"/>
        <v>20.951068228807717</v>
      </c>
    </row>
    <row r="49" spans="1:7" ht="12.75">
      <c r="A49" s="36" t="s">
        <v>219</v>
      </c>
      <c r="B49" s="97">
        <v>795</v>
      </c>
      <c r="C49" s="105">
        <f t="shared" si="6"/>
        <v>22.701313535122786</v>
      </c>
      <c r="E49" s="32" t="s">
        <v>220</v>
      </c>
      <c r="F49" s="97">
        <v>6</v>
      </c>
      <c r="G49" s="105">
        <f>(F49/$F$14)*100</f>
        <v>0.20675396278428668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387</v>
      </c>
      <c r="G51" s="81">
        <f>(F51/F$51)*100</f>
        <v>100</v>
      </c>
    </row>
    <row r="52" spans="1:7" ht="12.75">
      <c r="A52" s="4" t="s">
        <v>223</v>
      </c>
      <c r="B52" s="97">
        <v>160</v>
      </c>
      <c r="C52" s="105">
        <f>(B52/$B$42)*100</f>
        <v>4.568817818389491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763</v>
      </c>
      <c r="C53" s="105">
        <f>(B53/$B$42)*100</f>
        <v>21.78754997144489</v>
      </c>
      <c r="E53" s="32" t="s">
        <v>226</v>
      </c>
      <c r="F53" s="97">
        <v>12</v>
      </c>
      <c r="G53" s="105">
        <f>(F53/F$51)*100</f>
        <v>3.10077519379845</v>
      </c>
    </row>
    <row r="54" spans="1:7" ht="12.75">
      <c r="A54" s="4" t="s">
        <v>227</v>
      </c>
      <c r="B54" s="97">
        <v>1827</v>
      </c>
      <c r="C54" s="105">
        <f>(B54/$B$42)*100</f>
        <v>52.17018846373501</v>
      </c>
      <c r="E54" s="32" t="s">
        <v>228</v>
      </c>
      <c r="F54" s="97">
        <v>24</v>
      </c>
      <c r="G54" s="105">
        <f aca="true" t="shared" si="7" ref="G54:G60">(F54/F$51)*100</f>
        <v>6.2015503875969</v>
      </c>
    </row>
    <row r="55" spans="1:7" ht="12.75">
      <c r="A55" s="4" t="s">
        <v>229</v>
      </c>
      <c r="B55" s="97">
        <v>752</v>
      </c>
      <c r="C55" s="105">
        <f>(B55/$B$42)*100</f>
        <v>21.47344374643061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67</v>
      </c>
      <c r="G56" s="105">
        <f t="shared" si="7"/>
        <v>17.31266149870801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113</v>
      </c>
      <c r="G57" s="105">
        <f t="shared" si="7"/>
        <v>29.198966408268735</v>
      </c>
    </row>
    <row r="58" spans="1:7" ht="12.75">
      <c r="A58" s="36" t="s">
        <v>234</v>
      </c>
      <c r="B58" s="97">
        <v>2924</v>
      </c>
      <c r="C58" s="105">
        <f aca="true" t="shared" si="8" ref="C58:C66">(B58/$B$42)*100</f>
        <v>83.49514563106796</v>
      </c>
      <c r="E58" s="32" t="s">
        <v>235</v>
      </c>
      <c r="F58" s="97">
        <v>60</v>
      </c>
      <c r="G58" s="105">
        <f t="shared" si="7"/>
        <v>15.503875968992247</v>
      </c>
    </row>
    <row r="59" spans="1:7" ht="12.75">
      <c r="A59" s="36" t="s">
        <v>236</v>
      </c>
      <c r="B59" s="97">
        <v>8</v>
      </c>
      <c r="C59" s="105">
        <f t="shared" si="8"/>
        <v>0.2284408909194746</v>
      </c>
      <c r="E59" s="32" t="s">
        <v>237</v>
      </c>
      <c r="F59" s="98">
        <v>92</v>
      </c>
      <c r="G59" s="105">
        <f t="shared" si="7"/>
        <v>23.772609819121445</v>
      </c>
    </row>
    <row r="60" spans="1:7" ht="12.75">
      <c r="A60" s="36" t="s">
        <v>238</v>
      </c>
      <c r="B60" s="97">
        <v>120</v>
      </c>
      <c r="C60" s="105">
        <f t="shared" si="8"/>
        <v>3.4266133637921183</v>
      </c>
      <c r="E60" s="32" t="s">
        <v>239</v>
      </c>
      <c r="F60" s="97">
        <v>19</v>
      </c>
      <c r="G60" s="105">
        <f t="shared" si="7"/>
        <v>4.909560723514212</v>
      </c>
    </row>
    <row r="61" spans="1:7" ht="12.75">
      <c r="A61" s="36" t="s">
        <v>240</v>
      </c>
      <c r="B61" s="97">
        <v>442</v>
      </c>
      <c r="C61" s="105">
        <f t="shared" si="8"/>
        <v>12.62135922330097</v>
      </c>
      <c r="E61" s="32" t="s">
        <v>163</v>
      </c>
      <c r="F61" s="97">
        <v>926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8</v>
      </c>
      <c r="C63" s="105">
        <f t="shared" si="8"/>
        <v>0.2284408909194746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44</v>
      </c>
      <c r="G65" s="105">
        <f aca="true" t="shared" si="9" ref="G65:G71">(F65/F$51)*100</f>
        <v>11.369509043927648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51</v>
      </c>
      <c r="G66" s="105">
        <f t="shared" si="9"/>
        <v>13.178294573643413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66</v>
      </c>
      <c r="G67" s="105">
        <f t="shared" si="9"/>
        <v>17.05426356589147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84</v>
      </c>
      <c r="G68" s="105">
        <f t="shared" si="9"/>
        <v>21.705426356589147</v>
      </c>
    </row>
    <row r="69" spans="1:7" ht="12.75">
      <c r="A69" s="36" t="s">
        <v>249</v>
      </c>
      <c r="B69" s="97">
        <v>5</v>
      </c>
      <c r="C69" s="105">
        <f>(B69/$B$42)*100</f>
        <v>0.1427755568246716</v>
      </c>
      <c r="E69" s="32" t="s">
        <v>216</v>
      </c>
      <c r="F69" s="97">
        <v>31</v>
      </c>
      <c r="G69" s="105">
        <f t="shared" si="9"/>
        <v>8.010335917312661</v>
      </c>
    </row>
    <row r="70" spans="1:7" ht="12.75">
      <c r="A70" s="36" t="s">
        <v>251</v>
      </c>
      <c r="B70" s="97">
        <v>11</v>
      </c>
      <c r="C70" s="105">
        <f>(B70/$B$42)*100</f>
        <v>0.31410622501427754</v>
      </c>
      <c r="E70" s="32" t="s">
        <v>218</v>
      </c>
      <c r="F70" s="97">
        <v>92</v>
      </c>
      <c r="G70" s="105">
        <f t="shared" si="9"/>
        <v>23.772609819121445</v>
      </c>
    </row>
    <row r="71" spans="1:7" ht="12.75">
      <c r="A71" s="54" t="s">
        <v>252</v>
      </c>
      <c r="B71" s="103">
        <v>17</v>
      </c>
      <c r="C71" s="115">
        <f>(B71/$B$42)*100</f>
        <v>0.48543689320388345</v>
      </c>
      <c r="D71" s="41"/>
      <c r="E71" s="44" t="s">
        <v>220</v>
      </c>
      <c r="F71" s="103">
        <v>19</v>
      </c>
      <c r="G71" s="115">
        <f t="shared" si="9"/>
        <v>4.909560723514212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2002-06-06T14:27:21Z</dcterms:modified>
  <cp:category/>
  <cp:version/>
  <cp:contentType/>
  <cp:contentStatus/>
</cp:coreProperties>
</file>