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<sst xmlns="http://schemas.openxmlformats.org/spreadsheetml/2006/main" count="694" uniqueCount="437">
  <si>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</si>
  <si>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</si>
  <si>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</si>
  <si>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</si>
  <si>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</si>
  <si>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</si>
  <si>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</si>
  <si>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</si>
  <si>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</si>
  <si>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</si>
  <si>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</si>
  <si>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</si>
  <si>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</si>
  <si>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</si>
  <si>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</si>
  <si>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</si>
  <si>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</si>
  <si>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</si>
  <si>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</si>
  <si>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</si>
  <si>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</si>
  <si>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</si>
  <si>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</si>
  <si>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</si>
  <si>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</si>
  <si>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</si>
  <si>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</si>
  <si>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</si>
  <si>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</si>
  <si>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</si>
  <si>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</si>
  <si>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</si>
  <si>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</si>
  <si>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</si>
  <si>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</si>
  <si>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</si>
  <si>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</si>
  <si>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</si>
  <si>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</si>
  <si>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</si>
  <si>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</si>
  <si>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</si>
  <si>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</si>
  <si>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</si>
  <si>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</si>
  <si>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</si>
  <si>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</si>
  <si>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</si>
  <si>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</si>
  <si>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</si>
  <si>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</si>
  <si>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</si>
  <si>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</si>
  <si>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</si>
  <si>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</si>
  <si>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</si>
  <si>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</si>
  <si>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</si>
  <si>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</si>
  <si>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</si>
  <si>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</si>
  <si>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</si>
  <si>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</si>
  <si>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</si>
  <si>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</si>
  <si>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</si>
  <si>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</si>
  <si>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</si>
  <si>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</si>
  <si>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</si>
  <si>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</si>
  <si>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</si>
  <si>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</si>
  <si>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</si>
  <si>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</si>
  <si>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</si>
  <si>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</si>
  <si>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</si>
  <si>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</si>
  <si>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</si>
  <si>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</si>
  <si>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</si>
  <si>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</si>
  <si>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</si>
  <si>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</si>
  <si>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</si>
  <si>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</si>
  <si>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</si>
  <si>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</si>
  <si>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</si>
  <si>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</si>
  <si>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</si>
  <si>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</si>
  <si>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</si>
  <si>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</si>
  <si>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</si>
  <si>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</si>
  <si>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</si>
  <si>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</si>
  <si>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</si>
  <si>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</si>
  <si>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</si>
  <si>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</si>
  <si>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</si>
  <si>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</si>
  <si>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</si>
  <si>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</si>
  <si>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</si>
  <si>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</si>
  <si>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</si>
  <si>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</si>
  <si>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</si>
  <si>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</si>
  <si>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</si>
  <si>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</si>
  <si>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</si>
  <si>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</si>
  <si>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</si>
  <si>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</si>
  <si>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</si>
  <si>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</si>
  <si>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</si>
  <si>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</si>
  <si>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</si>
  <si>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</si>
  <si>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</si>
  <si>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</si>
  <si>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</si>
  <si>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</si>
  <si>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</si>
  <si>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</si>
  <si>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</si>
  <si>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</si>
  <si>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</si>
  <si>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</si>
  <si>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</si>
  <si>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</si>
  <si>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</si>
  <si>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</si>
  <si>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</si>
  <si>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</si>
  <si>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</si>
  <si>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</si>
  <si>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</si>
  <si>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</si>
  <si>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</si>
  <si>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</si>
  <si>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</si>
  <si>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</si>
  <si>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</si>
  <si>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</si>
  <si>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</si>
  <si>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</si>
  <si>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</si>
  <si>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</si>
  <si>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</si>
  <si>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</si>
  <si>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</si>
  <si>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</si>
  <si>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</si>
  <si>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</si>
  <si>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</si>
  <si>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</si>
  <si>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</si>
  <si>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</si>
  <si>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</si>
  <si>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</si>
  <si>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</si>
  <si>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</si>
  <si>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</si>
  <si>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</si>
  <si>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</si>
  <si>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</si>
  <si>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</si>
  <si>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</si>
  <si>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</si>
  <si>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</si>
  <si>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</si>
  <si>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</si>
  <si>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</si>
  <si>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</si>
  <si>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</si>
  <si>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</si>
  <si>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</si>
  <si>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</si>
  <si>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</si>
  <si>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</si>
  <si>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</si>
  <si>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</si>
  <si>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</si>
  <si>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</si>
  <si>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</si>
  <si>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</si>
  <si>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</si>
  <si>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</si>
  <si>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</si>
  <si>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</si>
  <si>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</si>
  <si>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</si>
  <si>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</si>
  <si>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</si>
  <si>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</si>
  <si>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</si>
  <si>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</si>
  <si>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</si>
  <si>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</si>
  <si>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</si>
  <si>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</si>
  <si>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</si>
  <si>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</si>
  <si>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</si>
  <si>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</si>
  <si>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</si>
  <si>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</si>
  <si>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</si>
  <si>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</si>
  <si>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</si>
  <si>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</si>
  <si>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</si>
  <si>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</si>
  <si>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</si>
  <si>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</si>
  <si>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</si>
  <si>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</si>
  <si>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</si>
  <si>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</si>
  <si>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</si>
  <si>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</si>
  <si>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</si>
  <si>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</si>
  <si>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</si>
  <si>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</si>
  <si>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</si>
  <si>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</si>
  <si>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</si>
  <si>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</si>
  <si>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</si>
  <si>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</si>
  <si>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</si>
  <si>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</si>
  <si>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</si>
  <si>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</si>
  <si>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</si>
  <si>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</si>
  <si>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</si>
  <si>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</si>
  <si>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</si>
  <si>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</si>
  <si>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</si>
  <si>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</si>
  <si>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</si>
  <si>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</si>
  <si>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</si>
  <si>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</si>
  <si>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</si>
  <si>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</si>
  <si>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</si>
  <si>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</si>
  <si>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</si>
  <si>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</si>
  <si>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</si>
  <si>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</si>
  <si>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</si>
  <si>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</si>
  <si>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</si>
  <si>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</si>
  <si>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</si>
  <si>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</si>
  <si>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</si>
  <si>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</si>
  <si>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</si>
  <si>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</si>
  <si>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</si>
  <si>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</si>
  <si>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</si>
  <si>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</si>
  <si>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</si>
  <si>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</si>
  <si>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</si>
  <si>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</si>
  <si>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</si>
  <si>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</si>
  <si>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</si>
  <si>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</si>
  <si>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</si>
  <si>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</si>
  <si>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</si>
  <si>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</si>
  <si>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</si>
  <si>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</si>
  <si>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</si>
  <si>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</si>
  <si>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</si>
  <si>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</si>
  <si>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</si>
  <si>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</si>
  <si>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</si>
  <si>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</si>
  <si>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</si>
  <si>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</si>
  <si>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</si>
  <si>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</si>
  <si>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</si>
  <si>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</si>
  <si>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</si>
  <si>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</si>
  <si>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</si>
  <si>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</si>
  <si>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</si>
  <si>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</si>
  <si>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</si>
  <si>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</si>
  <si>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</si>
  <si>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</si>
  <si>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</si>
  <si>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</si>
  <si>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</si>
  <si>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</si>
  <si>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</si>
  <si>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</si>
  <si>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</si>
  <si>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</si>
  <si>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</si>
  <si>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</si>
  <si>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</si>
  <si>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</si>
  <si>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</si>
  <si>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</si>
  <si>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</si>
  <si>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</si>
  <si>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</si>
  <si>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</si>
  <si>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</si>
  <si>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</si>
  <si>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</si>
  <si>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</si>
  <si>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</si>
  <si>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</si>
  <si>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</si>
  <si>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</si>
  <si>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</si>
  <si>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</si>
  <si>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</si>
  <si>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</si>
  <si>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</si>
  <si>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</si>
  <si>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</si>
  <si>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</si>
  <si>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</si>
  <si>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</si>
  <si>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</si>
  <si>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</si>
  <si>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</si>
  <si>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</si>
  <si>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</si>
  <si>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</si>
  <si>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</si>
  <si>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</si>
  <si>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</si>
  <si>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</si>
  <si>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</si>
  <si>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</si>
  <si>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</si>
  <si>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</si>
  <si>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</si>
  <si>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</si>
  <si>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</si>
  <si>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</si>
  <si>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</si>
  <si>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</si>
  <si>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</si>
  <si>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</si>
  <si>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</si>
  <si>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</si>
  <si>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</si>
  <si>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</si>
  <si>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</si>
  <si>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</si>
  <si>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</si>
  <si>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</si>
  <si>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</si>
  <si>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</si>
  <si>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</si>
  <si>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</si>
  <si>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</si>
  <si>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</si>
  <si>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</si>
  <si>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</si>
  <si>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</si>
  <si>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</si>
  <si>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</si>
  <si>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</si>
  <si>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</si>
  <si>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</si>
  <si>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</si>
  <si>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</si>
  <si>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Ho-Ho-Kus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</si>
  <si>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Ho-Ho-Kus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</si>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</sst>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4060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4060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1944</v>
      </c>
      <c r="C9" s="150">
        <f>(B9/$B$7)*100</f>
        <v>47.881773399014776</v>
      </c>
      <c r="D9" s="151"/>
      <c r="E9" s="151" t="s">
        <v>403</v>
      </c>
      <c r="F9" s="149">
        <v>80</v>
      </c>
      <c r="G9" s="152">
        <f t="shared" si="0"/>
        <v>1.9704433497536946</v>
      </c>
    </row>
    <row r="10" spans="1:7" ht="12.75">
      <c r="A10" s="148" t="s">
        <v>404</v>
      </c>
      <c r="B10" s="149">
        <v>2116</v>
      </c>
      <c r="C10" s="150">
        <f>(B10/$B$7)*100</f>
        <v>52.11822660098522</v>
      </c>
      <c r="D10" s="151"/>
      <c r="E10" s="151" t="s">
        <v>405</v>
      </c>
      <c r="F10" s="149">
        <v>5</v>
      </c>
      <c r="G10" s="152">
        <f t="shared" si="0"/>
        <v>0.12315270935960591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16</v>
      </c>
      <c r="G11" s="152">
        <f t="shared" si="0"/>
        <v>0.39408866995073893</v>
      </c>
    </row>
    <row r="12" spans="1:7" ht="12.75">
      <c r="A12" s="148" t="s">
        <v>407</v>
      </c>
      <c r="B12" s="149">
        <v>343</v>
      </c>
      <c r="C12" s="150">
        <f aca="true" t="shared" si="1" ref="C12:C24">B12*100/B$7</f>
        <v>8.448275862068966</v>
      </c>
      <c r="D12" s="151"/>
      <c r="E12" s="151" t="s">
        <v>408</v>
      </c>
      <c r="F12" s="149">
        <v>21</v>
      </c>
      <c r="G12" s="152">
        <f t="shared" si="0"/>
        <v>0.5172413793103449</v>
      </c>
    </row>
    <row r="13" spans="1:7" ht="12.75">
      <c r="A13" s="148" t="s">
        <v>409</v>
      </c>
      <c r="B13" s="149">
        <v>337</v>
      </c>
      <c r="C13" s="150">
        <f t="shared" si="1"/>
        <v>8.300492610837438</v>
      </c>
      <c r="D13" s="151"/>
      <c r="E13" s="151" t="s">
        <v>410</v>
      </c>
      <c r="F13" s="149">
        <v>38</v>
      </c>
      <c r="G13" s="152">
        <f t="shared" si="0"/>
        <v>0.9359605911330049</v>
      </c>
    </row>
    <row r="14" spans="1:7" ht="12.75">
      <c r="A14" s="148" t="s">
        <v>411</v>
      </c>
      <c r="B14" s="149">
        <v>309</v>
      </c>
      <c r="C14" s="150">
        <f t="shared" si="1"/>
        <v>7.610837438423645</v>
      </c>
      <c r="D14" s="151"/>
      <c r="E14" s="151" t="s">
        <v>412</v>
      </c>
      <c r="F14" s="149">
        <v>3980</v>
      </c>
      <c r="G14" s="152">
        <f t="shared" si="0"/>
        <v>98.0295566502463</v>
      </c>
    </row>
    <row r="15" spans="1:7" ht="12.75">
      <c r="A15" s="148" t="s">
        <v>413</v>
      </c>
      <c r="B15" s="149">
        <v>175</v>
      </c>
      <c r="C15" s="150">
        <f t="shared" si="1"/>
        <v>4.310344827586207</v>
      </c>
      <c r="D15" s="151"/>
      <c r="E15" s="151" t="s">
        <v>414</v>
      </c>
      <c r="F15" s="149">
        <v>3696</v>
      </c>
      <c r="G15" s="152">
        <f t="shared" si="0"/>
        <v>91.03448275862068</v>
      </c>
    </row>
    <row r="16" spans="1:7" ht="12.75">
      <c r="A16" s="148" t="s">
        <v>415</v>
      </c>
      <c r="B16" s="149">
        <v>90</v>
      </c>
      <c r="C16" s="150">
        <f t="shared" si="1"/>
        <v>2.2167487684729066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345</v>
      </c>
      <c r="C17" s="150">
        <f t="shared" si="1"/>
        <v>8.497536945812808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735</v>
      </c>
      <c r="C18" s="150">
        <f t="shared" si="1"/>
        <v>18.103448275862068</v>
      </c>
      <c r="D18" s="151"/>
      <c r="E18" s="143" t="s">
        <v>419</v>
      </c>
      <c r="F18" s="141">
        <v>4060</v>
      </c>
      <c r="G18" s="147">
        <v>100</v>
      </c>
    </row>
    <row r="19" spans="1:7" ht="12.75">
      <c r="A19" s="148" t="s">
        <v>420</v>
      </c>
      <c r="B19" s="149">
        <v>652</v>
      </c>
      <c r="C19" s="150">
        <f t="shared" si="1"/>
        <v>16.059113300492612</v>
      </c>
      <c r="D19" s="151"/>
      <c r="E19" s="151" t="s">
        <v>421</v>
      </c>
      <c r="F19" s="149">
        <v>4039</v>
      </c>
      <c r="G19" s="152">
        <f aca="true" t="shared" si="2" ref="G19:G30">F19*100/F$18</f>
        <v>99.48275862068965</v>
      </c>
    </row>
    <row r="20" spans="1:7" ht="12.75">
      <c r="A20" s="148" t="s">
        <v>422</v>
      </c>
      <c r="B20" s="149">
        <v>264</v>
      </c>
      <c r="C20" s="150">
        <f t="shared" si="1"/>
        <v>6.502463054187192</v>
      </c>
      <c r="D20" s="151"/>
      <c r="E20" s="151" t="s">
        <v>423</v>
      </c>
      <c r="F20" s="149">
        <v>1433</v>
      </c>
      <c r="G20" s="152">
        <f t="shared" si="2"/>
        <v>35.29556650246305</v>
      </c>
    </row>
    <row r="21" spans="1:7" ht="12.75">
      <c r="A21" s="148" t="s">
        <v>424</v>
      </c>
      <c r="B21" s="149">
        <v>192</v>
      </c>
      <c r="C21" s="150">
        <f t="shared" si="1"/>
        <v>4.729064039408867</v>
      </c>
      <c r="D21" s="151"/>
      <c r="E21" s="151" t="s">
        <v>425</v>
      </c>
      <c r="F21" s="149">
        <v>1097</v>
      </c>
      <c r="G21" s="152">
        <f t="shared" si="2"/>
        <v>27.019704433497537</v>
      </c>
    </row>
    <row r="22" spans="1:7" ht="12.75">
      <c r="A22" s="148" t="s">
        <v>426</v>
      </c>
      <c r="B22" s="149">
        <v>363</v>
      </c>
      <c r="C22" s="150">
        <f t="shared" si="1"/>
        <v>8.94088669950739</v>
      </c>
      <c r="D22" s="151"/>
      <c r="E22" s="151" t="s">
        <v>427</v>
      </c>
      <c r="F22" s="149">
        <v>1350</v>
      </c>
      <c r="G22" s="152">
        <f t="shared" si="2"/>
        <v>33.251231527093594</v>
      </c>
    </row>
    <row r="23" spans="1:7" ht="12.75">
      <c r="A23" s="148" t="s">
        <v>428</v>
      </c>
      <c r="B23" s="149">
        <v>197</v>
      </c>
      <c r="C23" s="150">
        <f t="shared" si="1"/>
        <v>4.852216748768473</v>
      </c>
      <c r="D23" s="151"/>
      <c r="E23" s="151" t="s">
        <v>429</v>
      </c>
      <c r="F23" s="149">
        <v>1085</v>
      </c>
      <c r="G23" s="152">
        <f t="shared" si="2"/>
        <v>26.724137931034484</v>
      </c>
    </row>
    <row r="24" spans="1:7" ht="12.75">
      <c r="A24" s="148" t="s">
        <v>430</v>
      </c>
      <c r="B24" s="149">
        <v>58</v>
      </c>
      <c r="C24" s="150">
        <f t="shared" si="1"/>
        <v>1.4285714285714286</v>
      </c>
      <c r="D24" s="151"/>
      <c r="E24" s="151" t="s">
        <v>431</v>
      </c>
      <c r="F24" s="149">
        <v>87</v>
      </c>
      <c r="G24" s="152">
        <f t="shared" si="2"/>
        <v>2.142857142857143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25</v>
      </c>
      <c r="G25" s="152">
        <f t="shared" si="2"/>
        <v>0.6157635467980296</v>
      </c>
    </row>
    <row r="26" spans="1:7" ht="12.75">
      <c r="A26" s="148" t="s">
        <v>433</v>
      </c>
      <c r="B26" s="154">
        <v>41.1</v>
      </c>
      <c r="C26" s="155" t="s">
        <v>261</v>
      </c>
      <c r="D26" s="151"/>
      <c r="E26" s="156" t="s">
        <v>434</v>
      </c>
      <c r="F26" s="149">
        <v>72</v>
      </c>
      <c r="G26" s="152">
        <f t="shared" si="2"/>
        <v>1.7733990147783252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24</v>
      </c>
      <c r="G27" s="152">
        <f t="shared" si="2"/>
        <v>0.5911330049261084</v>
      </c>
    </row>
    <row r="28" spans="1:7" ht="12.75">
      <c r="A28" s="148" t="s">
        <v>262</v>
      </c>
      <c r="B28" s="149">
        <v>2942</v>
      </c>
      <c r="C28" s="150">
        <f aca="true" t="shared" si="3" ref="C28:C35">B28*100/B$7</f>
        <v>72.46305418719211</v>
      </c>
      <c r="D28" s="151"/>
      <c r="E28" s="151" t="s">
        <v>436</v>
      </c>
      <c r="F28" s="149">
        <v>21</v>
      </c>
      <c r="G28" s="152">
        <f t="shared" si="2"/>
        <v>0.5172413793103449</v>
      </c>
    </row>
    <row r="29" spans="1:7" ht="12.75">
      <c r="A29" s="148" t="s">
        <v>0</v>
      </c>
      <c r="B29" s="149">
        <v>1379</v>
      </c>
      <c r="C29" s="150">
        <f t="shared" si="3"/>
        <v>33.96551724137931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1563</v>
      </c>
      <c r="C30" s="150">
        <f t="shared" si="3"/>
        <v>38.49753694581281</v>
      </c>
      <c r="D30" s="151"/>
      <c r="E30" s="151" t="s">
        <v>3</v>
      </c>
      <c r="F30" s="149">
        <v>21</v>
      </c>
      <c r="G30" s="152">
        <f t="shared" si="2"/>
        <v>0.5172413793103449</v>
      </c>
    </row>
    <row r="31" spans="1:7" ht="12.75">
      <c r="A31" s="148" t="s">
        <v>4</v>
      </c>
      <c r="B31" s="149">
        <v>2877</v>
      </c>
      <c r="C31" s="150">
        <f t="shared" si="3"/>
        <v>70.86206896551724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735</v>
      </c>
      <c r="C32" s="150">
        <f t="shared" si="3"/>
        <v>18.103448275862068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618</v>
      </c>
      <c r="C33" s="150">
        <f t="shared" si="3"/>
        <v>15.22167487684729</v>
      </c>
      <c r="D33" s="151"/>
      <c r="E33" s="143" t="s">
        <v>8</v>
      </c>
      <c r="F33" s="141">
        <v>1433</v>
      </c>
      <c r="G33" s="147">
        <v>100</v>
      </c>
    </row>
    <row r="34" spans="1:7" ht="12.75">
      <c r="A34" s="148" t="s">
        <v>0</v>
      </c>
      <c r="B34" s="149">
        <v>286</v>
      </c>
      <c r="C34" s="150">
        <f t="shared" si="3"/>
        <v>7.044334975369458</v>
      </c>
      <c r="D34" s="151"/>
      <c r="E34" s="151" t="s">
        <v>9</v>
      </c>
      <c r="F34" s="149">
        <v>1199</v>
      </c>
      <c r="G34" s="152">
        <f aca="true" t="shared" si="4" ref="G34:G42">F34*100/F$33</f>
        <v>83.67062107466853</v>
      </c>
    </row>
    <row r="35" spans="1:7" ht="12.75">
      <c r="A35" s="148" t="s">
        <v>2</v>
      </c>
      <c r="B35" s="149">
        <v>332</v>
      </c>
      <c r="C35" s="150">
        <f t="shared" si="3"/>
        <v>8.177339901477833</v>
      </c>
      <c r="D35" s="151"/>
      <c r="E35" s="151" t="s">
        <v>10</v>
      </c>
      <c r="F35" s="149">
        <v>554</v>
      </c>
      <c r="G35" s="152">
        <f t="shared" si="4"/>
        <v>38.66015352407537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1097</v>
      </c>
      <c r="G36" s="152">
        <f t="shared" si="4"/>
        <v>76.55268667131891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514</v>
      </c>
      <c r="G37" s="152">
        <f t="shared" si="4"/>
        <v>35.86880669923238</v>
      </c>
    </row>
    <row r="38" spans="1:7" ht="12.75">
      <c r="A38" s="160" t="s">
        <v>13</v>
      </c>
      <c r="B38" s="149">
        <v>4025</v>
      </c>
      <c r="C38" s="150">
        <f aca="true" t="shared" si="5" ref="C38:C56">B38*100/B$7</f>
        <v>99.13793103448276</v>
      </c>
      <c r="D38" s="151"/>
      <c r="E38" s="151" t="s">
        <v>14</v>
      </c>
      <c r="F38" s="149">
        <v>88</v>
      </c>
      <c r="G38" s="152">
        <f t="shared" si="4"/>
        <v>6.140963014654571</v>
      </c>
    </row>
    <row r="39" spans="1:7" ht="12.75">
      <c r="A39" s="148" t="s">
        <v>15</v>
      </c>
      <c r="B39" s="149">
        <v>3762</v>
      </c>
      <c r="C39" s="150">
        <f t="shared" si="5"/>
        <v>92.66009852216749</v>
      </c>
      <c r="D39" s="151"/>
      <c r="E39" s="151" t="s">
        <v>10</v>
      </c>
      <c r="F39" s="149">
        <v>35</v>
      </c>
      <c r="G39" s="152">
        <f t="shared" si="4"/>
        <v>2.4424284717376135</v>
      </c>
    </row>
    <row r="40" spans="1:7" ht="12.75">
      <c r="A40" s="148" t="s">
        <v>16</v>
      </c>
      <c r="B40" s="149">
        <v>24</v>
      </c>
      <c r="C40" s="150">
        <f t="shared" si="5"/>
        <v>0.5911330049261084</v>
      </c>
      <c r="D40" s="151"/>
      <c r="E40" s="151" t="s">
        <v>17</v>
      </c>
      <c r="F40" s="149">
        <v>234</v>
      </c>
      <c r="G40" s="152">
        <f t="shared" si="4"/>
        <v>16.329378925331472</v>
      </c>
    </row>
    <row r="41" spans="1:7" ht="12.75">
      <c r="A41" s="148" t="s">
        <v>18</v>
      </c>
      <c r="B41" s="149">
        <v>4</v>
      </c>
      <c r="C41" s="150">
        <f t="shared" si="5"/>
        <v>0.09852216748768473</v>
      </c>
      <c r="D41" s="151"/>
      <c r="E41" s="151" t="s">
        <v>19</v>
      </c>
      <c r="F41" s="149">
        <v>209</v>
      </c>
      <c r="G41" s="152">
        <f t="shared" si="4"/>
        <v>14.584787159804605</v>
      </c>
    </row>
    <row r="42" spans="1:7" ht="12.75">
      <c r="A42" s="148" t="s">
        <v>20</v>
      </c>
      <c r="B42" s="149">
        <v>212</v>
      </c>
      <c r="C42" s="150">
        <f t="shared" si="5"/>
        <v>5.221674876847291</v>
      </c>
      <c r="D42" s="151"/>
      <c r="E42" s="151" t="s">
        <v>21</v>
      </c>
      <c r="F42" s="149">
        <v>102</v>
      </c>
      <c r="G42" s="152">
        <f t="shared" si="4"/>
        <v>7.117934403349616</v>
      </c>
    </row>
    <row r="43" spans="1:7" ht="12.75">
      <c r="A43" s="148" t="s">
        <v>22</v>
      </c>
      <c r="B43" s="149">
        <v>33</v>
      </c>
      <c r="C43" s="150">
        <f t="shared" si="5"/>
        <v>0.812807881773399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36</v>
      </c>
      <c r="C44" s="150">
        <f t="shared" si="5"/>
        <v>0.8866995073891626</v>
      </c>
      <c r="D44" s="151"/>
      <c r="E44" s="151" t="s">
        <v>24</v>
      </c>
      <c r="F44" s="149">
        <v>574</v>
      </c>
      <c r="G44" s="161">
        <f>F44*100/F33</f>
        <v>40.05582693649686</v>
      </c>
    </row>
    <row r="45" spans="1:7" ht="12.75">
      <c r="A45" s="148" t="s">
        <v>25</v>
      </c>
      <c r="B45" s="149">
        <v>18</v>
      </c>
      <c r="C45" s="150">
        <f t="shared" si="5"/>
        <v>0.4433497536945813</v>
      </c>
      <c r="D45" s="151"/>
      <c r="E45" s="151" t="s">
        <v>26</v>
      </c>
      <c r="F45" s="149">
        <v>416</v>
      </c>
      <c r="G45" s="161">
        <f>F45*100/F33</f>
        <v>29.030006978367062</v>
      </c>
    </row>
    <row r="46" spans="1:7" ht="12.75">
      <c r="A46" s="148" t="s">
        <v>27</v>
      </c>
      <c r="B46" s="149">
        <v>56</v>
      </c>
      <c r="C46" s="150">
        <f t="shared" si="5"/>
        <v>1.3793103448275863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62</v>
      </c>
      <c r="C47" s="150">
        <f t="shared" si="5"/>
        <v>1.5270935960591132</v>
      </c>
      <c r="D47" s="151"/>
      <c r="E47" s="151" t="s">
        <v>29</v>
      </c>
      <c r="F47" s="162">
        <v>2.82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3.11</v>
      </c>
      <c r="G48" s="163" t="s">
        <v>261</v>
      </c>
    </row>
    <row r="49" spans="1:7" ht="14.25">
      <c r="A49" s="148" t="s">
        <v>32</v>
      </c>
      <c r="B49" s="149">
        <v>7</v>
      </c>
      <c r="C49" s="150">
        <f t="shared" si="5"/>
        <v>0.1724137931034483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8</v>
      </c>
      <c r="C50" s="150">
        <f t="shared" si="5"/>
        <v>0.19704433497536947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7</v>
      </c>
      <c r="C51" s="150">
        <f t="shared" si="5"/>
        <v>0.1724137931034483</v>
      </c>
      <c r="D51" s="151"/>
      <c r="E51" s="143" t="s">
        <v>36</v>
      </c>
      <c r="F51" s="141">
        <v>1465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0.024630541871921183</v>
      </c>
      <c r="D52" s="151"/>
      <c r="E52" s="151" t="s">
        <v>38</v>
      </c>
      <c r="F52" s="149">
        <v>1433</v>
      </c>
      <c r="G52" s="152">
        <f>F52*100/F$51</f>
        <v>97.81569965870307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32</v>
      </c>
      <c r="G53" s="152">
        <f>F53*100/F$51</f>
        <v>2.1843003412969284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12</v>
      </c>
      <c r="G54" s="152">
        <f>F54*100/F$51</f>
        <v>0.8191126279863481</v>
      </c>
    </row>
    <row r="55" spans="1:7" ht="12.75">
      <c r="A55" s="148" t="s">
        <v>43</v>
      </c>
      <c r="B55" s="149">
        <v>15</v>
      </c>
      <c r="C55" s="150">
        <f t="shared" si="5"/>
        <v>0.3694581280788177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35</v>
      </c>
      <c r="C56" s="150">
        <f t="shared" si="5"/>
        <v>0.8620689655172413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0.8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3794</v>
      </c>
      <c r="C60" s="164">
        <f>B60*100/B7</f>
        <v>93.44827586206897</v>
      </c>
      <c r="D60" s="151"/>
      <c r="E60" s="143" t="s">
        <v>51</v>
      </c>
      <c r="F60" s="141">
        <v>1433</v>
      </c>
      <c r="G60" s="147">
        <v>100</v>
      </c>
    </row>
    <row r="61" spans="1:7" ht="12.75">
      <c r="A61" s="148" t="s">
        <v>52</v>
      </c>
      <c r="B61" s="149">
        <v>28</v>
      </c>
      <c r="C61" s="164">
        <f>B61*100/B7</f>
        <v>0.6896551724137931</v>
      </c>
      <c r="D61" s="151"/>
      <c r="E61" s="151" t="s">
        <v>53</v>
      </c>
      <c r="F61" s="149">
        <v>1313</v>
      </c>
      <c r="G61" s="152">
        <f>F61*100/F$60</f>
        <v>91.62595952547105</v>
      </c>
    </row>
    <row r="62" spans="1:7" ht="12.75">
      <c r="A62" s="148" t="s">
        <v>54</v>
      </c>
      <c r="B62" s="149">
        <v>7</v>
      </c>
      <c r="C62" s="164">
        <f>B62*100/B7</f>
        <v>0.1724137931034483</v>
      </c>
      <c r="D62" s="151"/>
      <c r="E62" s="151" t="s">
        <v>55</v>
      </c>
      <c r="F62" s="149">
        <v>120</v>
      </c>
      <c r="G62" s="152">
        <f>F62*100/F$60</f>
        <v>8.374040474528961</v>
      </c>
    </row>
    <row r="63" spans="1:7" ht="12.75">
      <c r="A63" s="148" t="s">
        <v>56</v>
      </c>
      <c r="B63" s="149">
        <v>241</v>
      </c>
      <c r="C63" s="164">
        <f>B63*100/B7</f>
        <v>5.935960591133005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8</v>
      </c>
      <c r="C64" s="164">
        <f>B64*100/B7</f>
        <v>0.19704433497536947</v>
      </c>
      <c r="D64" s="151"/>
      <c r="E64" s="151" t="s">
        <v>58</v>
      </c>
      <c r="F64" s="162">
        <v>2.85</v>
      </c>
      <c r="G64" s="163" t="s">
        <v>261</v>
      </c>
    </row>
    <row r="65" spans="1:7" ht="13.5" thickBot="1">
      <c r="A65" s="167" t="s">
        <v>59</v>
      </c>
      <c r="B65" s="168">
        <v>18</v>
      </c>
      <c r="C65" s="169">
        <f>B65*100/B7</f>
        <v>0.4433497536945813</v>
      </c>
      <c r="D65" s="170"/>
      <c r="E65" s="170" t="s">
        <v>60</v>
      </c>
      <c r="F65" s="171">
        <v>2.49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4060</v>
      </c>
      <c r="G9" s="33">
        <f>(F9/F9)*100</f>
        <v>100</v>
      </c>
    </row>
    <row r="10" spans="1:7" ht="12.75">
      <c r="A10" s="29" t="s">
        <v>269</v>
      </c>
      <c r="B10" s="93">
        <v>1067</v>
      </c>
      <c r="C10" s="33">
        <f aca="true" t="shared" si="0" ref="C10:C15">(B10/$B$10)*100</f>
        <v>100</v>
      </c>
      <c r="E10" s="34" t="s">
        <v>270</v>
      </c>
      <c r="F10" s="97">
        <v>3700</v>
      </c>
      <c r="G10" s="84">
        <f aca="true" t="shared" si="1" ref="G10:G16">(F10/$F$9)*100</f>
        <v>91.13300492610837</v>
      </c>
    </row>
    <row r="11" spans="1:7" ht="12.75">
      <c r="A11" s="36" t="s">
        <v>271</v>
      </c>
      <c r="B11" s="98">
        <v>128</v>
      </c>
      <c r="C11" s="35">
        <f t="shared" si="0"/>
        <v>11.996251171508904</v>
      </c>
      <c r="E11" s="34" t="s">
        <v>272</v>
      </c>
      <c r="F11" s="97">
        <v>3661</v>
      </c>
      <c r="G11" s="84">
        <f t="shared" si="1"/>
        <v>90.17241379310344</v>
      </c>
    </row>
    <row r="12" spans="1:7" ht="12.75">
      <c r="A12" s="36" t="s">
        <v>273</v>
      </c>
      <c r="B12" s="98">
        <v>81</v>
      </c>
      <c r="C12" s="35">
        <f t="shared" si="0"/>
        <v>7.591377694470477</v>
      </c>
      <c r="E12" s="34" t="s">
        <v>274</v>
      </c>
      <c r="F12" s="97">
        <v>2080</v>
      </c>
      <c r="G12" s="84">
        <f t="shared" si="1"/>
        <v>51.231527093596064</v>
      </c>
    </row>
    <row r="13" spans="1:7" ht="12.75">
      <c r="A13" s="36" t="s">
        <v>275</v>
      </c>
      <c r="B13" s="98">
        <v>560</v>
      </c>
      <c r="C13" s="35">
        <f t="shared" si="0"/>
        <v>52.483598875351454</v>
      </c>
      <c r="E13" s="34" t="s">
        <v>276</v>
      </c>
      <c r="F13" s="97">
        <v>1581</v>
      </c>
      <c r="G13" s="84">
        <f t="shared" si="1"/>
        <v>38.94088669950739</v>
      </c>
    </row>
    <row r="14" spans="1:7" ht="12.75">
      <c r="A14" s="36" t="s">
        <v>277</v>
      </c>
      <c r="B14" s="98">
        <v>144</v>
      </c>
      <c r="C14" s="35">
        <f t="shared" si="0"/>
        <v>13.495782567947517</v>
      </c>
      <c r="E14" s="34" t="s">
        <v>166</v>
      </c>
      <c r="F14" s="97">
        <v>39</v>
      </c>
      <c r="G14" s="84">
        <f t="shared" si="1"/>
        <v>0.960591133004926</v>
      </c>
    </row>
    <row r="15" spans="1:7" ht="12.75">
      <c r="A15" s="36" t="s">
        <v>324</v>
      </c>
      <c r="B15" s="97">
        <v>154</v>
      </c>
      <c r="C15" s="35">
        <f t="shared" si="0"/>
        <v>14.432989690721648</v>
      </c>
      <c r="E15" s="34" t="s">
        <v>278</v>
      </c>
      <c r="F15" s="97">
        <v>360</v>
      </c>
      <c r="G15" s="84">
        <f t="shared" si="1"/>
        <v>8.866995073891626</v>
      </c>
    </row>
    <row r="16" spans="1:7" ht="12.75">
      <c r="A16" s="36"/>
      <c r="B16" s="93" t="s">
        <v>250</v>
      </c>
      <c r="C16" s="10"/>
      <c r="E16" s="34" t="s">
        <v>279</v>
      </c>
      <c r="F16" s="98">
        <v>95</v>
      </c>
      <c r="G16" s="84">
        <f t="shared" si="1"/>
        <v>2.3399014778325125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184</v>
      </c>
      <c r="G17" s="84">
        <f>(F17/$F$9)*100</f>
        <v>4.532019704433497</v>
      </c>
    </row>
    <row r="18" spans="1:7" ht="12.75">
      <c r="A18" s="29" t="s">
        <v>282</v>
      </c>
      <c r="B18" s="93">
        <v>2776</v>
      </c>
      <c r="C18" s="33">
        <f>(B18/$B$18)*100</f>
        <v>100</v>
      </c>
      <c r="E18" s="34" t="s">
        <v>283</v>
      </c>
      <c r="F18" s="97">
        <v>176</v>
      </c>
      <c r="G18" s="84">
        <f>(F18/$F$9)*100</f>
        <v>4.334975369458128</v>
      </c>
    </row>
    <row r="19" spans="1:7" ht="12.75">
      <c r="A19" s="36" t="s">
        <v>284</v>
      </c>
      <c r="B19" s="97">
        <v>37</v>
      </c>
      <c r="C19" s="84">
        <f aca="true" t="shared" si="2" ref="C19:C25">(B19/$B$18)*100</f>
        <v>1.3328530259365994</v>
      </c>
      <c r="E19" s="34"/>
      <c r="F19" s="97" t="s">
        <v>250</v>
      </c>
      <c r="G19" s="84"/>
    </row>
    <row r="20" spans="1:7" ht="12.75">
      <c r="A20" s="36" t="s">
        <v>285</v>
      </c>
      <c r="B20" s="97">
        <v>28</v>
      </c>
      <c r="C20" s="84">
        <f t="shared" si="2"/>
        <v>1.0086455331412103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318</v>
      </c>
      <c r="C21" s="84">
        <f t="shared" si="2"/>
        <v>11.455331412103746</v>
      </c>
      <c r="E21" s="38" t="s">
        <v>167</v>
      </c>
      <c r="F21" s="80">
        <v>360</v>
      </c>
      <c r="G21" s="33">
        <f>(F21/F21)*100</f>
        <v>100</v>
      </c>
    </row>
    <row r="22" spans="1:7" ht="12.75">
      <c r="A22" s="36" t="s">
        <v>302</v>
      </c>
      <c r="B22" s="97">
        <v>362</v>
      </c>
      <c r="C22" s="84">
        <f t="shared" si="2"/>
        <v>13.04034582132565</v>
      </c>
      <c r="E22" s="34" t="s">
        <v>303</v>
      </c>
      <c r="F22" s="97">
        <v>153</v>
      </c>
      <c r="G22" s="84">
        <f aca="true" t="shared" si="3" ref="G22:G27">(F22/$F$21)*100</f>
        <v>42.5</v>
      </c>
    </row>
    <row r="23" spans="1:7" ht="12.75">
      <c r="A23" s="36" t="s">
        <v>304</v>
      </c>
      <c r="B23" s="97">
        <v>134</v>
      </c>
      <c r="C23" s="84">
        <f t="shared" si="2"/>
        <v>4.827089337175792</v>
      </c>
      <c r="E23" s="34" t="s">
        <v>305</v>
      </c>
      <c r="F23" s="97">
        <v>153</v>
      </c>
      <c r="G23" s="84">
        <f t="shared" si="3"/>
        <v>42.5</v>
      </c>
    </row>
    <row r="24" spans="1:7" ht="12.75">
      <c r="A24" s="36" t="s">
        <v>306</v>
      </c>
      <c r="B24" s="97">
        <v>1270</v>
      </c>
      <c r="C24" s="84">
        <f t="shared" si="2"/>
        <v>45.749279538904894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627</v>
      </c>
      <c r="C25" s="84">
        <f t="shared" si="2"/>
        <v>22.586455331412104</v>
      </c>
      <c r="E25" s="34" t="s">
        <v>309</v>
      </c>
      <c r="F25" s="97">
        <v>7</v>
      </c>
      <c r="G25" s="84">
        <f t="shared" si="3"/>
        <v>1.9444444444444444</v>
      </c>
    </row>
    <row r="26" spans="1:7" ht="12.75">
      <c r="A26" s="36"/>
      <c r="B26" s="93" t="s">
        <v>250</v>
      </c>
      <c r="C26" s="35"/>
      <c r="E26" s="34" t="s">
        <v>310</v>
      </c>
      <c r="F26" s="97">
        <v>26</v>
      </c>
      <c r="G26" s="84">
        <f t="shared" si="3"/>
        <v>7.222222222222221</v>
      </c>
    </row>
    <row r="27" spans="1:7" ht="12.75">
      <c r="A27" s="36" t="s">
        <v>311</v>
      </c>
      <c r="B27" s="108">
        <v>97.7</v>
      </c>
      <c r="C27" s="37" t="s">
        <v>261</v>
      </c>
      <c r="E27" s="34" t="s">
        <v>312</v>
      </c>
      <c r="F27" s="97">
        <v>21</v>
      </c>
      <c r="G27" s="84">
        <f t="shared" si="3"/>
        <v>5.833333333333333</v>
      </c>
    </row>
    <row r="28" spans="1:7" ht="12.75">
      <c r="A28" s="36" t="s">
        <v>313</v>
      </c>
      <c r="B28" s="108">
        <v>68.3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3724</v>
      </c>
      <c r="G30" s="33">
        <f>(F30/F30)*100</f>
        <v>100</v>
      </c>
      <c r="J30" s="39"/>
    </row>
    <row r="31" spans="1:10" ht="12.75">
      <c r="A31" s="95" t="s">
        <v>296</v>
      </c>
      <c r="B31" s="93">
        <v>3064</v>
      </c>
      <c r="C31" s="33">
        <f>(B31/$B$31)*100</f>
        <v>100</v>
      </c>
      <c r="E31" s="34" t="s">
        <v>317</v>
      </c>
      <c r="F31" s="97">
        <v>3299</v>
      </c>
      <c r="G31" s="101">
        <f>(F31/$F$30)*100</f>
        <v>88.5875402792696</v>
      </c>
      <c r="J31" s="39"/>
    </row>
    <row r="32" spans="1:10" ht="12.75">
      <c r="A32" s="36" t="s">
        <v>318</v>
      </c>
      <c r="B32" s="97">
        <v>555</v>
      </c>
      <c r="C32" s="10">
        <f>(B32/$B$31)*100</f>
        <v>18.113577023498696</v>
      </c>
      <c r="E32" s="34" t="s">
        <v>319</v>
      </c>
      <c r="F32" s="97">
        <v>425</v>
      </c>
      <c r="G32" s="101">
        <f aca="true" t="shared" si="4" ref="G32:G39">(F32/$F$30)*100</f>
        <v>11.412459720730398</v>
      </c>
      <c r="J32" s="39"/>
    </row>
    <row r="33" spans="1:10" ht="12.75">
      <c r="A33" s="36" t="s">
        <v>320</v>
      </c>
      <c r="B33" s="97">
        <v>2175</v>
      </c>
      <c r="C33" s="10">
        <f aca="true" t="shared" si="5" ref="C33:C38">(B33/$B$31)*100</f>
        <v>70.98563968668408</v>
      </c>
      <c r="E33" s="34" t="s">
        <v>321</v>
      </c>
      <c r="F33" s="97">
        <v>112</v>
      </c>
      <c r="G33" s="101">
        <f t="shared" si="4"/>
        <v>3.007518796992481</v>
      </c>
      <c r="J33" s="39"/>
    </row>
    <row r="34" spans="1:7" ht="12.75">
      <c r="A34" s="36" t="s">
        <v>322</v>
      </c>
      <c r="B34" s="97">
        <v>36</v>
      </c>
      <c r="C34" s="10">
        <f t="shared" si="5"/>
        <v>1.1749347258485638</v>
      </c>
      <c r="E34" s="34" t="s">
        <v>323</v>
      </c>
      <c r="F34" s="97">
        <v>109</v>
      </c>
      <c r="G34" s="101">
        <f t="shared" si="4"/>
        <v>2.9269602577873255</v>
      </c>
    </row>
    <row r="35" spans="1:7" ht="12.75">
      <c r="A35" s="36" t="s">
        <v>325</v>
      </c>
      <c r="B35" s="97">
        <v>162</v>
      </c>
      <c r="C35" s="10">
        <f t="shared" si="5"/>
        <v>5.287206266318538</v>
      </c>
      <c r="E35" s="34" t="s">
        <v>321</v>
      </c>
      <c r="F35" s="97">
        <v>33</v>
      </c>
      <c r="G35" s="101">
        <f t="shared" si="4"/>
        <v>0.8861439312567132</v>
      </c>
    </row>
    <row r="36" spans="1:7" ht="12.75">
      <c r="A36" s="36" t="s">
        <v>297</v>
      </c>
      <c r="B36" s="97">
        <v>141</v>
      </c>
      <c r="C36" s="10">
        <f t="shared" si="5"/>
        <v>4.601827676240209</v>
      </c>
      <c r="E36" s="34" t="s">
        <v>327</v>
      </c>
      <c r="F36" s="97">
        <v>186</v>
      </c>
      <c r="G36" s="101">
        <f t="shared" si="4"/>
        <v>4.994629430719656</v>
      </c>
    </row>
    <row r="37" spans="1:7" ht="12.75">
      <c r="A37" s="36" t="s">
        <v>326</v>
      </c>
      <c r="B37" s="97">
        <v>136</v>
      </c>
      <c r="C37" s="10">
        <f t="shared" si="5"/>
        <v>4.43864229765013</v>
      </c>
      <c r="E37" s="34" t="s">
        <v>321</v>
      </c>
      <c r="F37" s="97">
        <v>37</v>
      </c>
      <c r="G37" s="101">
        <f t="shared" si="4"/>
        <v>0.9935553168635876</v>
      </c>
    </row>
    <row r="38" spans="1:7" ht="12.75">
      <c r="A38" s="36" t="s">
        <v>297</v>
      </c>
      <c r="B38" s="97">
        <v>73</v>
      </c>
      <c r="C38" s="10">
        <f t="shared" si="5"/>
        <v>2.382506527415144</v>
      </c>
      <c r="E38" s="34" t="s">
        <v>259</v>
      </c>
      <c r="F38" s="97">
        <v>116</v>
      </c>
      <c r="G38" s="101">
        <f t="shared" si="4"/>
        <v>3.1149301825993554</v>
      </c>
    </row>
    <row r="39" spans="1:7" ht="12.75">
      <c r="A39" s="36"/>
      <c r="B39" s="97" t="s">
        <v>250</v>
      </c>
      <c r="C39" s="10"/>
      <c r="E39" s="34" t="s">
        <v>321</v>
      </c>
      <c r="F39" s="97">
        <v>42</v>
      </c>
      <c r="G39" s="101">
        <f t="shared" si="4"/>
        <v>1.1278195488721803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42</v>
      </c>
      <c r="C42" s="33">
        <f>(B42/$B$42)*100</f>
        <v>100</v>
      </c>
      <c r="E42" s="31" t="s">
        <v>268</v>
      </c>
      <c r="F42" s="80">
        <v>4060</v>
      </c>
      <c r="G42" s="99">
        <f>(F42/$F$42)*100</f>
        <v>100</v>
      </c>
      <c r="I42" s="39"/>
    </row>
    <row r="43" spans="1:7" ht="12.75">
      <c r="A43" s="36" t="s">
        <v>301</v>
      </c>
      <c r="B43" s="98">
        <v>31</v>
      </c>
      <c r="C43" s="102">
        <f>(B43/$B$42)*100</f>
        <v>73.80952380952381</v>
      </c>
      <c r="E43" s="60" t="s">
        <v>168</v>
      </c>
      <c r="F43" s="106">
        <v>5359</v>
      </c>
      <c r="G43" s="107">
        <f aca="true" t="shared" si="6" ref="G43:G71">(F43/$F$42)*100</f>
        <v>131.99507389162562</v>
      </c>
    </row>
    <row r="44" spans="1:7" ht="12.75">
      <c r="A44" s="36"/>
      <c r="B44" s="93" t="s">
        <v>250</v>
      </c>
      <c r="C44" s="10"/>
      <c r="E44" s="1" t="s">
        <v>329</v>
      </c>
      <c r="F44" s="97">
        <v>66</v>
      </c>
      <c r="G44" s="101">
        <f t="shared" si="6"/>
        <v>1.625615763546798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20</v>
      </c>
      <c r="G45" s="101">
        <f t="shared" si="6"/>
        <v>0.49261083743842365</v>
      </c>
    </row>
    <row r="46" spans="1:7" ht="12.75">
      <c r="A46" s="29" t="s">
        <v>331</v>
      </c>
      <c r="B46" s="93">
        <v>2941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0.12315270935960591</v>
      </c>
    </row>
    <row r="47" spans="1:7" ht="12.75">
      <c r="A47" s="36" t="s">
        <v>333</v>
      </c>
      <c r="B47" s="97">
        <v>332</v>
      </c>
      <c r="C47" s="10">
        <f>(B47/$B$46)*100</f>
        <v>11.288677320639238</v>
      </c>
      <c r="E47" s="1" t="s">
        <v>334</v>
      </c>
      <c r="F47" s="97">
        <v>149</v>
      </c>
      <c r="G47" s="101">
        <f t="shared" si="6"/>
        <v>3.6699507389162562</v>
      </c>
    </row>
    <row r="48" spans="1:7" ht="12.75">
      <c r="A48" s="36"/>
      <c r="B48" s="93" t="s">
        <v>250</v>
      </c>
      <c r="C48" s="10"/>
      <c r="E48" s="1" t="s">
        <v>335</v>
      </c>
      <c r="F48" s="97">
        <v>588</v>
      </c>
      <c r="G48" s="101">
        <f t="shared" si="6"/>
        <v>14.482758620689657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97</v>
      </c>
      <c r="G49" s="101">
        <f t="shared" si="6"/>
        <v>2.3891625615763545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0.41871921182266003</v>
      </c>
    </row>
    <row r="51" spans="1:7" ht="12.75">
      <c r="A51" s="5" t="s">
        <v>338</v>
      </c>
      <c r="B51" s="93">
        <v>861</v>
      </c>
      <c r="C51" s="33">
        <f>(B51/$B$51)*100</f>
        <v>100</v>
      </c>
      <c r="E51" s="1" t="s">
        <v>339</v>
      </c>
      <c r="F51" s="97">
        <v>755</v>
      </c>
      <c r="G51" s="101">
        <f t="shared" si="6"/>
        <v>18.59605911330049</v>
      </c>
    </row>
    <row r="52" spans="1:7" ht="12.75">
      <c r="A52" s="4" t="s">
        <v>340</v>
      </c>
      <c r="B52" s="98">
        <v>60</v>
      </c>
      <c r="C52" s="10">
        <f>(B52/$B$51)*100</f>
        <v>6.968641114982578</v>
      </c>
      <c r="E52" s="1" t="s">
        <v>341</v>
      </c>
      <c r="F52" s="97">
        <v>19</v>
      </c>
      <c r="G52" s="101">
        <f t="shared" si="6"/>
        <v>0.4679802955665025</v>
      </c>
    </row>
    <row r="53" spans="1:7" ht="12.75">
      <c r="A53" s="4"/>
      <c r="B53" s="93" t="s">
        <v>250</v>
      </c>
      <c r="C53" s="10"/>
      <c r="E53" s="1" t="s">
        <v>342</v>
      </c>
      <c r="F53" s="97">
        <v>29</v>
      </c>
      <c r="G53" s="101">
        <f t="shared" si="6"/>
        <v>0.7142857142857143</v>
      </c>
    </row>
    <row r="54" spans="1:7" ht="14.25">
      <c r="A54" s="5" t="s">
        <v>343</v>
      </c>
      <c r="B54" s="93">
        <v>2232</v>
      </c>
      <c r="C54" s="33">
        <f>(B54/$B$54)*100</f>
        <v>100</v>
      </c>
      <c r="E54" s="1" t="s">
        <v>201</v>
      </c>
      <c r="F54" s="97">
        <v>1165</v>
      </c>
      <c r="G54" s="101">
        <f t="shared" si="6"/>
        <v>28.694581280788178</v>
      </c>
    </row>
    <row r="55" spans="1:7" ht="12.75">
      <c r="A55" s="4" t="s">
        <v>340</v>
      </c>
      <c r="B55" s="98">
        <v>151</v>
      </c>
      <c r="C55" s="10">
        <f>(B55/$B$54)*100</f>
        <v>6.765232974910394</v>
      </c>
      <c r="E55" s="1" t="s">
        <v>344</v>
      </c>
      <c r="F55" s="97">
        <v>1005</v>
      </c>
      <c r="G55" s="101">
        <f t="shared" si="6"/>
        <v>24.75369458128079</v>
      </c>
    </row>
    <row r="56" spans="1:7" ht="12.75">
      <c r="A56" s="4" t="s">
        <v>345</v>
      </c>
      <c r="B56" s="120">
        <v>75.5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2081</v>
      </c>
      <c r="C57" s="10">
        <f>(B57/$B$54)*100</f>
        <v>93.23476702508961</v>
      </c>
      <c r="E57" s="1" t="s">
        <v>348</v>
      </c>
      <c r="F57" s="97">
        <v>20</v>
      </c>
      <c r="G57" s="101">
        <f t="shared" si="6"/>
        <v>0.49261083743842365</v>
      </c>
    </row>
    <row r="58" spans="1:7" ht="12.75">
      <c r="A58" s="4" t="s">
        <v>345</v>
      </c>
      <c r="B58" s="120">
        <v>75.7</v>
      </c>
      <c r="C58" s="37" t="s">
        <v>261</v>
      </c>
      <c r="E58" s="1" t="s">
        <v>349</v>
      </c>
      <c r="F58" s="97">
        <v>122</v>
      </c>
      <c r="G58" s="101">
        <f t="shared" si="6"/>
        <v>3.0049261083743843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625</v>
      </c>
      <c r="C60" s="33">
        <f>(B60/$B$60)*100</f>
        <v>100</v>
      </c>
      <c r="E60" s="1" t="s">
        <v>352</v>
      </c>
      <c r="F60" s="97">
        <v>113</v>
      </c>
      <c r="G60" s="101">
        <f t="shared" si="6"/>
        <v>2.7832512315270934</v>
      </c>
    </row>
    <row r="61" spans="1:7" ht="12.75">
      <c r="A61" s="4" t="s">
        <v>340</v>
      </c>
      <c r="B61" s="97">
        <v>147</v>
      </c>
      <c r="C61" s="10">
        <f>(B61/$B$60)*100</f>
        <v>23.52</v>
      </c>
      <c r="E61" s="1" t="s">
        <v>353</v>
      </c>
      <c r="F61" s="97">
        <v>77</v>
      </c>
      <c r="G61" s="101">
        <f t="shared" si="6"/>
        <v>1.896551724137931</v>
      </c>
    </row>
    <row r="62" spans="1:7" ht="12.75">
      <c r="A62" s="4"/>
      <c r="B62" s="93" t="s">
        <v>250</v>
      </c>
      <c r="C62" s="10"/>
      <c r="E62" s="1" t="s">
        <v>354</v>
      </c>
      <c r="F62" s="97">
        <v>125</v>
      </c>
      <c r="G62" s="101">
        <f t="shared" si="6"/>
        <v>3.0788177339901477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3724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2729</v>
      </c>
      <c r="C65" s="10">
        <f>(B65/$B$64)*100</f>
        <v>73.28141783029001</v>
      </c>
      <c r="E65" s="1" t="s">
        <v>359</v>
      </c>
      <c r="F65" s="97">
        <v>105</v>
      </c>
      <c r="G65" s="101">
        <f t="shared" si="6"/>
        <v>2.586206896551724</v>
      </c>
    </row>
    <row r="66" spans="1:7" ht="12.75">
      <c r="A66" s="4" t="s">
        <v>257</v>
      </c>
      <c r="B66" s="97">
        <v>975</v>
      </c>
      <c r="C66" s="10">
        <f aca="true" t="shared" si="7" ref="C66:C71">(B66/$B$64)*100</f>
        <v>26.18152524167562</v>
      </c>
      <c r="E66" s="1" t="s">
        <v>360</v>
      </c>
      <c r="F66" s="97">
        <v>29</v>
      </c>
      <c r="G66" s="101">
        <f t="shared" si="6"/>
        <v>0.7142857142857143</v>
      </c>
    </row>
    <row r="67" spans="1:7" ht="12.75">
      <c r="A67" s="4" t="s">
        <v>361</v>
      </c>
      <c r="B67" s="97">
        <v>689</v>
      </c>
      <c r="C67" s="10">
        <f t="shared" si="7"/>
        <v>18.501611170784102</v>
      </c>
      <c r="E67" s="1" t="s">
        <v>362</v>
      </c>
      <c r="F67" s="97">
        <v>21</v>
      </c>
      <c r="G67" s="101">
        <f t="shared" si="6"/>
        <v>0.5172413793103449</v>
      </c>
    </row>
    <row r="68" spans="1:7" ht="12.75">
      <c r="A68" s="4" t="s">
        <v>363</v>
      </c>
      <c r="B68" s="97">
        <v>286</v>
      </c>
      <c r="C68" s="10">
        <f t="shared" si="7"/>
        <v>7.679914070891515</v>
      </c>
      <c r="E68" s="1" t="s">
        <v>364</v>
      </c>
      <c r="F68" s="97">
        <v>122</v>
      </c>
      <c r="G68" s="101">
        <f t="shared" si="6"/>
        <v>3.0049261083743843</v>
      </c>
    </row>
    <row r="69" spans="1:7" ht="12.75">
      <c r="A69" s="4" t="s">
        <v>365</v>
      </c>
      <c r="B69" s="97">
        <v>171</v>
      </c>
      <c r="C69" s="10">
        <f t="shared" si="7"/>
        <v>4.591836734693878</v>
      </c>
      <c r="E69" s="1" t="s">
        <v>366</v>
      </c>
      <c r="F69" s="97">
        <v>34</v>
      </c>
      <c r="G69" s="101">
        <f t="shared" si="6"/>
        <v>0.8374384236453201</v>
      </c>
    </row>
    <row r="70" spans="1:7" ht="12.75">
      <c r="A70" s="4" t="s">
        <v>367</v>
      </c>
      <c r="B70" s="97">
        <v>115</v>
      </c>
      <c r="C70" s="10">
        <f t="shared" si="7"/>
        <v>3.088077336197637</v>
      </c>
      <c r="E70" s="1" t="s">
        <v>368</v>
      </c>
      <c r="F70" s="97">
        <v>14</v>
      </c>
      <c r="G70" s="101">
        <f t="shared" si="6"/>
        <v>0.3448275862068966</v>
      </c>
    </row>
    <row r="71" spans="1:7" ht="12.75">
      <c r="A71" s="7" t="s">
        <v>258</v>
      </c>
      <c r="B71" s="103">
        <v>20</v>
      </c>
      <c r="C71" s="40">
        <f t="shared" si="7"/>
        <v>0.5370569280343717</v>
      </c>
      <c r="D71" s="41"/>
      <c r="E71" s="9" t="s">
        <v>369</v>
      </c>
      <c r="F71" s="103">
        <v>662</v>
      </c>
      <c r="G71" s="104">
        <f t="shared" si="6"/>
        <v>16.305418719211822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3020</v>
      </c>
      <c r="C9" s="81">
        <f>(B9/$B$9)*100</f>
        <v>100</v>
      </c>
      <c r="D9" s="65"/>
      <c r="E9" s="79" t="s">
        <v>381</v>
      </c>
      <c r="F9" s="80">
        <v>1429</v>
      </c>
      <c r="G9" s="81">
        <f>(F9/$F$9)*100</f>
        <v>100</v>
      </c>
    </row>
    <row r="10" spans="1:7" ht="12.75">
      <c r="A10" s="82" t="s">
        <v>382</v>
      </c>
      <c r="B10" s="97">
        <v>1921</v>
      </c>
      <c r="C10" s="105">
        <f>(B10/$B$9)*100</f>
        <v>63.60927152317881</v>
      </c>
      <c r="D10" s="65"/>
      <c r="E10" s="78" t="s">
        <v>383</v>
      </c>
      <c r="F10" s="97">
        <v>28</v>
      </c>
      <c r="G10" s="105">
        <f aca="true" t="shared" si="0" ref="G10:G19">(F10/$F$9)*100</f>
        <v>1.959412176347096</v>
      </c>
    </row>
    <row r="11" spans="1:7" ht="12.75">
      <c r="A11" s="82" t="s">
        <v>384</v>
      </c>
      <c r="B11" s="97">
        <v>1915</v>
      </c>
      <c r="C11" s="105">
        <f aca="true" t="shared" si="1" ref="C11:C16">(B11/$B$9)*100</f>
        <v>63.41059602649006</v>
      </c>
      <c r="D11" s="65"/>
      <c r="E11" s="78" t="s">
        <v>385</v>
      </c>
      <c r="F11" s="97">
        <v>20</v>
      </c>
      <c r="G11" s="105">
        <f t="shared" si="0"/>
        <v>1.3995801259622114</v>
      </c>
    </row>
    <row r="12" spans="1:7" ht="12.75">
      <c r="A12" s="82" t="s">
        <v>386</v>
      </c>
      <c r="B12" s="97">
        <v>1909</v>
      </c>
      <c r="C12" s="105">
        <f>(B12/$B$9)*100</f>
        <v>63.211920529801326</v>
      </c>
      <c r="D12" s="65"/>
      <c r="E12" s="78" t="s">
        <v>387</v>
      </c>
      <c r="F12" s="97">
        <v>34</v>
      </c>
      <c r="G12" s="105">
        <f t="shared" si="0"/>
        <v>2.3792862141357594</v>
      </c>
    </row>
    <row r="13" spans="1:7" ht="12.75">
      <c r="A13" s="82" t="s">
        <v>388</v>
      </c>
      <c r="B13" s="97">
        <v>6</v>
      </c>
      <c r="C13" s="105">
        <f>(B13/$B$9)*100</f>
        <v>0.1986754966887417</v>
      </c>
      <c r="D13" s="65"/>
      <c r="E13" s="78" t="s">
        <v>389</v>
      </c>
      <c r="F13" s="97">
        <v>91</v>
      </c>
      <c r="G13" s="105">
        <f t="shared" si="0"/>
        <v>6.368089573128062</v>
      </c>
    </row>
    <row r="14" spans="1:7" ht="12.75">
      <c r="A14" s="82" t="s">
        <v>390</v>
      </c>
      <c r="B14" s="109">
        <v>0.3</v>
      </c>
      <c r="C14" s="112" t="s">
        <v>261</v>
      </c>
      <c r="D14" s="65"/>
      <c r="E14" s="78" t="s">
        <v>391</v>
      </c>
      <c r="F14" s="97">
        <v>94</v>
      </c>
      <c r="G14" s="105">
        <f t="shared" si="0"/>
        <v>6.578026592022393</v>
      </c>
    </row>
    <row r="15" spans="1:7" ht="12.75">
      <c r="A15" s="82" t="s">
        <v>392</v>
      </c>
      <c r="B15" s="109">
        <v>6</v>
      </c>
      <c r="C15" s="105">
        <f t="shared" si="1"/>
        <v>0.1986754966887417</v>
      </c>
      <c r="D15" s="65"/>
      <c r="E15" s="78" t="s">
        <v>393</v>
      </c>
      <c r="F15" s="97">
        <v>118</v>
      </c>
      <c r="G15" s="105">
        <f t="shared" si="0"/>
        <v>8.257522743177047</v>
      </c>
    </row>
    <row r="16" spans="1:7" ht="12.75">
      <c r="A16" s="82" t="s">
        <v>67</v>
      </c>
      <c r="B16" s="97">
        <v>1099</v>
      </c>
      <c r="C16" s="105">
        <f t="shared" si="1"/>
        <v>36.390728476821195</v>
      </c>
      <c r="D16" s="65"/>
      <c r="E16" s="78" t="s">
        <v>68</v>
      </c>
      <c r="F16" s="97">
        <v>163</v>
      </c>
      <c r="G16" s="105">
        <f t="shared" si="0"/>
        <v>11.406578026592022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273</v>
      </c>
      <c r="G17" s="105">
        <f t="shared" si="0"/>
        <v>19.104268719384184</v>
      </c>
    </row>
    <row r="18" spans="1:7" ht="12.75">
      <c r="A18" s="77" t="s">
        <v>70</v>
      </c>
      <c r="B18" s="80">
        <v>1617</v>
      </c>
      <c r="C18" s="81">
        <f>(B18/$B$18)*100</f>
        <v>100</v>
      </c>
      <c r="D18" s="65"/>
      <c r="E18" s="78" t="s">
        <v>170</v>
      </c>
      <c r="F18" s="97">
        <v>209</v>
      </c>
      <c r="G18" s="105">
        <f t="shared" si="0"/>
        <v>14.625612316305109</v>
      </c>
    </row>
    <row r="19" spans="1:9" ht="12.75">
      <c r="A19" s="82" t="s">
        <v>382</v>
      </c>
      <c r="B19" s="97">
        <v>853</v>
      </c>
      <c r="C19" s="105">
        <f>(B19/$B$18)*100</f>
        <v>52.75200989486704</v>
      </c>
      <c r="D19" s="65"/>
      <c r="E19" s="78" t="s">
        <v>169</v>
      </c>
      <c r="F19" s="98">
        <v>399</v>
      </c>
      <c r="G19" s="105">
        <f t="shared" si="0"/>
        <v>27.921623512946113</v>
      </c>
      <c r="I19" s="117"/>
    </row>
    <row r="20" spans="1:7" ht="12.75">
      <c r="A20" s="82" t="s">
        <v>384</v>
      </c>
      <c r="B20" s="97">
        <v>853</v>
      </c>
      <c r="C20" s="105">
        <f>(B20/$B$18)*100</f>
        <v>52.75200989486704</v>
      </c>
      <c r="D20" s="65"/>
      <c r="E20" s="78" t="s">
        <v>71</v>
      </c>
      <c r="F20" s="97">
        <v>129900</v>
      </c>
      <c r="G20" s="112" t="s">
        <v>261</v>
      </c>
    </row>
    <row r="21" spans="1:7" ht="12.75">
      <c r="A21" s="82" t="s">
        <v>386</v>
      </c>
      <c r="B21" s="97">
        <v>853</v>
      </c>
      <c r="C21" s="105">
        <f>(B21/$B$18)*100</f>
        <v>52.75200989486704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1186</v>
      </c>
      <c r="G22" s="105">
        <f>(F22/$F$9)*100</f>
        <v>82.99510146955913</v>
      </c>
    </row>
    <row r="23" spans="1:7" ht="12.75">
      <c r="A23" s="77" t="s">
        <v>73</v>
      </c>
      <c r="B23" s="80">
        <v>384</v>
      </c>
      <c r="C23" s="81">
        <f>(B23/$B$23)*100</f>
        <v>100</v>
      </c>
      <c r="D23" s="65"/>
      <c r="E23" s="78" t="s">
        <v>74</v>
      </c>
      <c r="F23" s="97">
        <v>168813</v>
      </c>
      <c r="G23" s="112" t="s">
        <v>261</v>
      </c>
    </row>
    <row r="24" spans="1:7" ht="12.75">
      <c r="A24" s="82" t="s">
        <v>75</v>
      </c>
      <c r="B24" s="97">
        <v>174</v>
      </c>
      <c r="C24" s="105">
        <f>(B24/$B$23)*100</f>
        <v>45.3125</v>
      </c>
      <c r="D24" s="65"/>
      <c r="E24" s="78" t="s">
        <v>76</v>
      </c>
      <c r="F24" s="97">
        <v>381</v>
      </c>
      <c r="G24" s="105">
        <f>(F24/$F$9)*100</f>
        <v>26.662001399580127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16825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47</v>
      </c>
      <c r="G26" s="105">
        <f>(F26/$F$9)*100</f>
        <v>3.2890132960111966</v>
      </c>
    </row>
    <row r="27" spans="1:7" ht="12.75">
      <c r="A27" s="77" t="s">
        <v>85</v>
      </c>
      <c r="B27" s="80">
        <v>1893</v>
      </c>
      <c r="C27" s="81">
        <f>(B27/$B$27)*100</f>
        <v>100</v>
      </c>
      <c r="D27" s="65"/>
      <c r="E27" s="78" t="s">
        <v>78</v>
      </c>
      <c r="F27" s="98">
        <v>10003</v>
      </c>
      <c r="G27" s="112" t="s">
        <v>261</v>
      </c>
    </row>
    <row r="28" spans="1:7" ht="12.75">
      <c r="A28" s="82" t="s">
        <v>86</v>
      </c>
      <c r="B28" s="97">
        <v>1400</v>
      </c>
      <c r="C28" s="105">
        <f aca="true" t="shared" si="2" ref="C28:C33">(B28/$B$27)*100</f>
        <v>73.9566825145272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53</v>
      </c>
      <c r="C29" s="105">
        <f t="shared" si="2"/>
        <v>2.7997886951928157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303</v>
      </c>
      <c r="C30" s="105">
        <f t="shared" si="2"/>
        <v>16.00633914421553</v>
      </c>
      <c r="D30" s="65"/>
      <c r="E30" s="78" t="s">
        <v>81</v>
      </c>
      <c r="F30" s="97">
        <v>252</v>
      </c>
      <c r="G30" s="105">
        <f>(F30/$F$9)*100</f>
        <v>17.63470958712386</v>
      </c>
    </row>
    <row r="31" spans="1:7" ht="12.75">
      <c r="A31" s="82" t="s">
        <v>115</v>
      </c>
      <c r="B31" s="97">
        <v>33</v>
      </c>
      <c r="C31" s="105">
        <f t="shared" si="2"/>
        <v>1.7432646592709984</v>
      </c>
      <c r="D31" s="65"/>
      <c r="E31" s="78" t="s">
        <v>82</v>
      </c>
      <c r="F31" s="97">
        <v>33837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104</v>
      </c>
      <c r="C33" s="105">
        <f t="shared" si="2"/>
        <v>5.493924986793449</v>
      </c>
      <c r="D33" s="65"/>
      <c r="E33" s="79" t="s">
        <v>84</v>
      </c>
      <c r="F33" s="80">
        <v>1192</v>
      </c>
      <c r="G33" s="81">
        <f>(F33/$F$33)*100</f>
        <v>100</v>
      </c>
    </row>
    <row r="34" spans="1:7" ht="12.75">
      <c r="A34" s="82" t="s">
        <v>91</v>
      </c>
      <c r="B34" s="119">
        <v>32.6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1.929530201342282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1.174496644295302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</v>
      </c>
      <c r="G36" s="105">
        <f t="shared" si="3"/>
        <v>0.9228187919463088</v>
      </c>
    </row>
    <row r="37" spans="1:7" ht="12.75">
      <c r="A37" s="77" t="s">
        <v>94</v>
      </c>
      <c r="B37" s="80">
        <v>1909</v>
      </c>
      <c r="C37" s="81">
        <f>(B37/$B$37)*100</f>
        <v>100</v>
      </c>
      <c r="D37" s="65"/>
      <c r="E37" s="78" t="s">
        <v>389</v>
      </c>
      <c r="F37" s="97">
        <v>47</v>
      </c>
      <c r="G37" s="105">
        <f t="shared" si="3"/>
        <v>3.942953020134228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65</v>
      </c>
      <c r="G38" s="105">
        <f t="shared" si="3"/>
        <v>5.453020134228188</v>
      </c>
    </row>
    <row r="39" spans="1:7" ht="12.75">
      <c r="A39" s="82" t="s">
        <v>97</v>
      </c>
      <c r="B39" s="98">
        <v>1175</v>
      </c>
      <c r="C39" s="105">
        <f>(B39/$B$37)*100</f>
        <v>61.55055002619172</v>
      </c>
      <c r="D39" s="65"/>
      <c r="E39" s="78" t="s">
        <v>393</v>
      </c>
      <c r="F39" s="97">
        <v>87</v>
      </c>
      <c r="G39" s="105">
        <f t="shared" si="3"/>
        <v>7.298657718120806</v>
      </c>
    </row>
    <row r="40" spans="1:7" ht="12.75">
      <c r="A40" s="82" t="s">
        <v>98</v>
      </c>
      <c r="B40" s="98">
        <v>81</v>
      </c>
      <c r="C40" s="105">
        <f>(B40/$B$37)*100</f>
        <v>4.243059193294918</v>
      </c>
      <c r="D40" s="65"/>
      <c r="E40" s="78" t="s">
        <v>68</v>
      </c>
      <c r="F40" s="97">
        <v>130</v>
      </c>
      <c r="G40" s="105">
        <f t="shared" si="3"/>
        <v>10.906040268456376</v>
      </c>
    </row>
    <row r="41" spans="1:7" ht="12.75">
      <c r="A41" s="82" t="s">
        <v>100</v>
      </c>
      <c r="B41" s="98">
        <v>524</v>
      </c>
      <c r="C41" s="105">
        <f>(B41/$B$37)*100</f>
        <v>27.448926139339967</v>
      </c>
      <c r="D41" s="65"/>
      <c r="E41" s="78" t="s">
        <v>69</v>
      </c>
      <c r="F41" s="97">
        <v>240</v>
      </c>
      <c r="G41" s="105">
        <f t="shared" si="3"/>
        <v>20.13422818791946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204</v>
      </c>
      <c r="G42" s="105">
        <f t="shared" si="3"/>
        <v>17.114093959731544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371</v>
      </c>
      <c r="G43" s="105">
        <f t="shared" si="3"/>
        <v>31.1241610738255</v>
      </c>
    </row>
    <row r="44" spans="1:7" ht="12.75">
      <c r="A44" s="82" t="s">
        <v>291</v>
      </c>
      <c r="B44" s="98">
        <v>62</v>
      </c>
      <c r="C44" s="105">
        <f>(B44/$B$37)*100</f>
        <v>3.247773703509691</v>
      </c>
      <c r="D44" s="65"/>
      <c r="E44" s="78" t="s">
        <v>93</v>
      </c>
      <c r="F44" s="97">
        <v>144588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67</v>
      </c>
      <c r="C46" s="105">
        <f>(B46/$B$37)*100</f>
        <v>3.509690937663698</v>
      </c>
      <c r="D46" s="65"/>
      <c r="E46" s="78" t="s">
        <v>96</v>
      </c>
      <c r="F46" s="97">
        <v>63594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92573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54091</v>
      </c>
      <c r="G49" s="114" t="s">
        <v>261</v>
      </c>
    </row>
    <row r="50" spans="1:7" ht="13.5" thickTop="1">
      <c r="A50" s="82" t="s">
        <v>116</v>
      </c>
      <c r="B50" s="98">
        <v>90</v>
      </c>
      <c r="C50" s="105">
        <f t="shared" si="4"/>
        <v>4.714510214772132</v>
      </c>
      <c r="D50" s="65"/>
      <c r="E50" s="78"/>
      <c r="F50" s="86"/>
      <c r="G50" s="85"/>
    </row>
    <row r="51" spans="1:7" ht="12.75">
      <c r="A51" s="82" t="s">
        <v>117</v>
      </c>
      <c r="B51" s="98">
        <v>150</v>
      </c>
      <c r="C51" s="105">
        <f t="shared" si="4"/>
        <v>7.85751702462022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134</v>
      </c>
      <c r="C52" s="105">
        <f t="shared" si="4"/>
        <v>7.019381875327396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191</v>
      </c>
      <c r="C53" s="105">
        <f t="shared" si="4"/>
        <v>10.00523834468308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54</v>
      </c>
      <c r="C54" s="105">
        <f t="shared" si="4"/>
        <v>2.8287061288632795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121</v>
      </c>
      <c r="C55" s="105">
        <f t="shared" si="4"/>
        <v>6.338397066526978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321</v>
      </c>
      <c r="C57" s="105">
        <f>(B57/$B$37)*100</f>
        <v>16.81508643268727</v>
      </c>
      <c r="D57" s="65"/>
      <c r="E57" s="79" t="s">
        <v>84</v>
      </c>
      <c r="F57" s="80">
        <v>31</v>
      </c>
      <c r="G57" s="105">
        <f>(F57/L57)*100</f>
        <v>2.6006711409395975</v>
      </c>
      <c r="H57" s="79" t="s">
        <v>84</v>
      </c>
      <c r="L57" s="15">
        <v>1192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1.465201465201465</v>
      </c>
      <c r="H58" s="78" t="s">
        <v>118</v>
      </c>
      <c r="L58" s="15">
        <v>546</v>
      </c>
    </row>
    <row r="59" spans="1:12" ht="12.75">
      <c r="A59" s="82" t="s">
        <v>112</v>
      </c>
      <c r="B59" s="98">
        <v>276</v>
      </c>
      <c r="C59" s="105">
        <f>(B59/$B$37)*100</f>
        <v>14.457831325301203</v>
      </c>
      <c r="D59" s="65"/>
      <c r="E59" s="78" t="s">
        <v>120</v>
      </c>
      <c r="F59" s="97">
        <v>8</v>
      </c>
      <c r="G59" s="105">
        <f>(F59/L59)*100</f>
        <v>2.888086642599278</v>
      </c>
      <c r="H59" s="78" t="s">
        <v>120</v>
      </c>
      <c r="L59" s="15">
        <v>277</v>
      </c>
    </row>
    <row r="60" spans="1:7" ht="12.75">
      <c r="A60" s="82" t="s">
        <v>113</v>
      </c>
      <c r="B60" s="98">
        <v>378</v>
      </c>
      <c r="C60" s="105">
        <f>(B60/$B$37)*100</f>
        <v>19.800942902042955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112</v>
      </c>
      <c r="C62" s="105">
        <f>(B62/$B$37)*100</f>
        <v>5.866946045049764</v>
      </c>
      <c r="D62" s="65"/>
      <c r="E62" s="79" t="s">
        <v>123</v>
      </c>
      <c r="F62" s="80">
        <v>18</v>
      </c>
      <c r="G62" s="105">
        <f>(F62/L62)*100</f>
        <v>19.78021978021978</v>
      </c>
      <c r="H62" s="79" t="s">
        <v>394</v>
      </c>
      <c r="L62" s="15">
        <v>91</v>
      </c>
    </row>
    <row r="63" spans="1:12" ht="12.75">
      <c r="A63" s="61" t="s">
        <v>293</v>
      </c>
      <c r="B63" s="98">
        <v>43</v>
      </c>
      <c r="C63" s="105">
        <f>(B63/$B$37)*100</f>
        <v>2.252488213724463</v>
      </c>
      <c r="D63" s="65"/>
      <c r="E63" s="78" t="s">
        <v>118</v>
      </c>
      <c r="F63" s="97">
        <v>8</v>
      </c>
      <c r="G63" s="105">
        <f>(F63/L63)*100</f>
        <v>18.6046511627907</v>
      </c>
      <c r="H63" s="78" t="s">
        <v>118</v>
      </c>
      <c r="L63" s="15">
        <v>43</v>
      </c>
    </row>
    <row r="64" spans="1:12" ht="12.75">
      <c r="A64" s="82" t="s">
        <v>114</v>
      </c>
      <c r="B64" s="98">
        <v>39</v>
      </c>
      <c r="C64" s="105">
        <f>(B64/$B$37)*100</f>
        <v>2.0429544264012574</v>
      </c>
      <c r="D64" s="65"/>
      <c r="E64" s="78" t="s">
        <v>120</v>
      </c>
      <c r="F64" s="97">
        <v>8</v>
      </c>
      <c r="G64" s="105">
        <f>(F64/L64)*100</f>
        <v>53.333333333333336</v>
      </c>
      <c r="H64" s="78" t="s">
        <v>120</v>
      </c>
      <c r="L64" s="15">
        <v>15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83</v>
      </c>
      <c r="G66" s="105">
        <f aca="true" t="shared" si="5" ref="G66:G71">(F66/L66)*100</f>
        <v>2.062111801242236</v>
      </c>
      <c r="H66" s="79" t="s">
        <v>124</v>
      </c>
      <c r="L66" s="15">
        <v>4025</v>
      </c>
    </row>
    <row r="67" spans="1:12" ht="12.75">
      <c r="A67" s="82" t="s">
        <v>126</v>
      </c>
      <c r="B67" s="97">
        <v>1567</v>
      </c>
      <c r="C67" s="105">
        <f>(B67/$B$37)*100</f>
        <v>82.0848611838659</v>
      </c>
      <c r="D67" s="65"/>
      <c r="E67" s="78" t="s">
        <v>262</v>
      </c>
      <c r="F67" s="97">
        <v>75</v>
      </c>
      <c r="G67" s="105">
        <f t="shared" si="5"/>
        <v>2.5449609772650152</v>
      </c>
      <c r="H67" s="78" t="s">
        <v>262</v>
      </c>
      <c r="L67" s="15">
        <v>2947</v>
      </c>
    </row>
    <row r="68" spans="1:12" ht="12.75">
      <c r="A68" s="82" t="s">
        <v>128</v>
      </c>
      <c r="B68" s="97">
        <v>183</v>
      </c>
      <c r="C68" s="105">
        <f>(B68/$B$37)*100</f>
        <v>9.586170770036668</v>
      </c>
      <c r="D68" s="65"/>
      <c r="E68" s="78" t="s">
        <v>127</v>
      </c>
      <c r="F68" s="97">
        <v>10</v>
      </c>
      <c r="G68" s="105">
        <f t="shared" si="5"/>
        <v>1.6</v>
      </c>
      <c r="H68" s="78" t="s">
        <v>127</v>
      </c>
      <c r="L68" s="15">
        <v>625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</v>
      </c>
      <c r="G69" s="105">
        <f t="shared" si="5"/>
        <v>0.7421150278293136</v>
      </c>
      <c r="H69" s="78" t="s">
        <v>129</v>
      </c>
      <c r="L69" s="15">
        <v>1078</v>
      </c>
    </row>
    <row r="70" spans="1:12" ht="12.75">
      <c r="A70" s="82" t="s">
        <v>376</v>
      </c>
      <c r="B70" s="97">
        <v>151</v>
      </c>
      <c r="C70" s="105">
        <f>(B70/$B$37)*100</f>
        <v>7.909900471451022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742</v>
      </c>
    </row>
    <row r="71" spans="1:12" ht="13.5" thickBot="1">
      <c r="A71" s="90" t="s">
        <v>371</v>
      </c>
      <c r="B71" s="110">
        <v>8</v>
      </c>
      <c r="C71" s="111">
        <f>(B71/$B$37)*100</f>
        <v>0.41906757464641176</v>
      </c>
      <c r="D71" s="91"/>
      <c r="E71" s="92" t="s">
        <v>131</v>
      </c>
      <c r="F71" s="110">
        <v>22</v>
      </c>
      <c r="G71" s="118">
        <f t="shared" si="5"/>
        <v>7.096774193548387</v>
      </c>
      <c r="H71" s="92" t="s">
        <v>131</v>
      </c>
      <c r="L71" s="15">
        <v>310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1465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1433</v>
      </c>
      <c r="G9" s="81">
        <f>(F9/$F$9)*100</f>
        <v>100</v>
      </c>
      <c r="I9" s="53"/>
    </row>
    <row r="10" spans="1:7" ht="12.75">
      <c r="A10" s="36" t="s">
        <v>137</v>
      </c>
      <c r="B10" s="97">
        <v>1388</v>
      </c>
      <c r="C10" s="105">
        <f aca="true" t="shared" si="0" ref="C10:C18">(B10/$B$8)*100</f>
        <v>94.74402730375427</v>
      </c>
      <c r="E10" s="32" t="s">
        <v>138</v>
      </c>
      <c r="F10" s="97">
        <v>1433</v>
      </c>
      <c r="G10" s="105">
        <f>(F10/$F$9)*100</f>
        <v>100</v>
      </c>
    </row>
    <row r="11" spans="1:7" ht="12.75">
      <c r="A11" s="36" t="s">
        <v>139</v>
      </c>
      <c r="B11" s="97">
        <v>30</v>
      </c>
      <c r="C11" s="105">
        <f t="shared" si="0"/>
        <v>2.04778156996587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34</v>
      </c>
      <c r="C12" s="105">
        <f t="shared" si="0"/>
        <v>2.3208191126279862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13</v>
      </c>
      <c r="C13" s="105">
        <f t="shared" si="0"/>
        <v>0.8873720136518772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1277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</v>
      </c>
      <c r="G18" s="105">
        <f t="shared" si="1"/>
        <v>0.39154267815191857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</v>
      </c>
      <c r="G19" s="105">
        <f t="shared" si="1"/>
        <v>0.4698512137823023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169</v>
      </c>
      <c r="G20" s="105">
        <f t="shared" si="1"/>
        <v>13.234142521534848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0.40955631399317405</v>
      </c>
      <c r="E21" s="1" t="s">
        <v>157</v>
      </c>
      <c r="F21" s="97">
        <v>574</v>
      </c>
      <c r="G21" s="105">
        <f t="shared" si="1"/>
        <v>44.949099451840254</v>
      </c>
    </row>
    <row r="22" spans="1:7" ht="12.75">
      <c r="A22" s="36" t="s">
        <v>158</v>
      </c>
      <c r="B22" s="98">
        <v>6</v>
      </c>
      <c r="C22" s="105">
        <f t="shared" si="2"/>
        <v>0.40955631399317405</v>
      </c>
      <c r="E22" s="1" t="s">
        <v>159</v>
      </c>
      <c r="F22" s="97">
        <v>458</v>
      </c>
      <c r="G22" s="105">
        <f t="shared" si="1"/>
        <v>35.86530931871574</v>
      </c>
    </row>
    <row r="23" spans="1:7" ht="12.75">
      <c r="A23" s="36" t="s">
        <v>160</v>
      </c>
      <c r="B23" s="98">
        <v>26</v>
      </c>
      <c r="C23" s="105">
        <f t="shared" si="2"/>
        <v>1.7747440273037545</v>
      </c>
      <c r="E23" s="1" t="s">
        <v>161</v>
      </c>
      <c r="F23" s="98">
        <v>65</v>
      </c>
      <c r="G23" s="105">
        <f t="shared" si="1"/>
        <v>5.090054815974941</v>
      </c>
    </row>
    <row r="24" spans="1:7" ht="12.75">
      <c r="A24" s="36" t="s">
        <v>162</v>
      </c>
      <c r="B24" s="97">
        <v>73</v>
      </c>
      <c r="C24" s="105">
        <f t="shared" si="2"/>
        <v>4.982935153583617</v>
      </c>
      <c r="E24" s="1" t="s">
        <v>163</v>
      </c>
      <c r="F24" s="97">
        <v>456600</v>
      </c>
      <c r="G24" s="112" t="s">
        <v>261</v>
      </c>
    </row>
    <row r="25" spans="1:7" ht="12.75">
      <c r="A25" s="36" t="s">
        <v>164</v>
      </c>
      <c r="B25" s="97">
        <v>124</v>
      </c>
      <c r="C25" s="105">
        <f t="shared" si="2"/>
        <v>8.464163822525597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195</v>
      </c>
      <c r="C26" s="105">
        <f t="shared" si="2"/>
        <v>13.310580204778159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590</v>
      </c>
      <c r="C27" s="105">
        <f t="shared" si="2"/>
        <v>40.27303754266212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445</v>
      </c>
      <c r="C28" s="105">
        <f t="shared" si="2"/>
        <v>30.37542662116041</v>
      </c>
      <c r="E28" s="32" t="s">
        <v>176</v>
      </c>
      <c r="F28" s="97">
        <v>851</v>
      </c>
      <c r="G28" s="105">
        <f aca="true" t="shared" si="3" ref="G28:G35">(F28/$F$14)*100</f>
        <v>66.64056382145654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8</v>
      </c>
      <c r="G31" s="105">
        <f t="shared" si="3"/>
        <v>0.6264682850430697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7</v>
      </c>
      <c r="G32" s="105">
        <f t="shared" si="3"/>
        <v>0.548159749412686</v>
      </c>
    </row>
    <row r="33" spans="1:7" ht="12.75">
      <c r="A33" s="36" t="s">
        <v>184</v>
      </c>
      <c r="B33" s="97">
        <v>7</v>
      </c>
      <c r="C33" s="105">
        <f t="shared" si="4"/>
        <v>0.477815699658703</v>
      </c>
      <c r="E33" s="32" t="s">
        <v>185</v>
      </c>
      <c r="F33" s="97">
        <v>79</v>
      </c>
      <c r="G33" s="105">
        <f t="shared" si="3"/>
        <v>6.186374314800313</v>
      </c>
    </row>
    <row r="34" spans="1:7" ht="12.75">
      <c r="A34" s="36" t="s">
        <v>186</v>
      </c>
      <c r="B34" s="97">
        <v>24</v>
      </c>
      <c r="C34" s="105">
        <f t="shared" si="4"/>
        <v>1.6382252559726962</v>
      </c>
      <c r="E34" s="32" t="s">
        <v>187</v>
      </c>
      <c r="F34" s="97">
        <v>181</v>
      </c>
      <c r="G34" s="105">
        <f t="shared" si="3"/>
        <v>14.17384494909945</v>
      </c>
    </row>
    <row r="35" spans="1:7" ht="12.75">
      <c r="A35" s="36" t="s">
        <v>188</v>
      </c>
      <c r="B35" s="97">
        <v>51</v>
      </c>
      <c r="C35" s="105">
        <f t="shared" si="4"/>
        <v>3.48122866894198</v>
      </c>
      <c r="E35" s="32" t="s">
        <v>189</v>
      </c>
      <c r="F35" s="97">
        <v>576</v>
      </c>
      <c r="G35" s="105">
        <f t="shared" si="3"/>
        <v>45.105716523101016</v>
      </c>
    </row>
    <row r="36" spans="1:7" ht="12.75">
      <c r="A36" s="36" t="s">
        <v>190</v>
      </c>
      <c r="B36" s="97">
        <v>222</v>
      </c>
      <c r="C36" s="105">
        <f t="shared" si="4"/>
        <v>15.15358361774744</v>
      </c>
      <c r="E36" s="32" t="s">
        <v>191</v>
      </c>
      <c r="F36" s="97">
        <v>1970</v>
      </c>
      <c r="G36" s="112" t="s">
        <v>261</v>
      </c>
    </row>
    <row r="37" spans="1:7" ht="12.75">
      <c r="A37" s="36" t="s">
        <v>192</v>
      </c>
      <c r="B37" s="97">
        <v>403</v>
      </c>
      <c r="C37" s="105">
        <f t="shared" si="4"/>
        <v>27.508532423208194</v>
      </c>
      <c r="E37" s="32" t="s">
        <v>193</v>
      </c>
      <c r="F37" s="97">
        <v>426</v>
      </c>
      <c r="G37" s="105">
        <f>(F37/$F$14)*100</f>
        <v>33.35943617854346</v>
      </c>
    </row>
    <row r="38" spans="1:7" ht="12.75">
      <c r="A38" s="36" t="s">
        <v>194</v>
      </c>
      <c r="B38" s="97">
        <v>324</v>
      </c>
      <c r="C38" s="105">
        <f t="shared" si="4"/>
        <v>22.116040955631398</v>
      </c>
      <c r="E38" s="32" t="s">
        <v>191</v>
      </c>
      <c r="F38" s="97">
        <v>672</v>
      </c>
      <c r="G38" s="112" t="s">
        <v>261</v>
      </c>
    </row>
    <row r="39" spans="1:7" ht="12.75">
      <c r="A39" s="36" t="s">
        <v>195</v>
      </c>
      <c r="B39" s="97">
        <v>434</v>
      </c>
      <c r="C39" s="105">
        <f t="shared" si="4"/>
        <v>29.624573378839592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1433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539</v>
      </c>
      <c r="G43" s="105">
        <f aca="true" t="shared" si="5" ref="G43:G48">(F43/$F$14)*100</f>
        <v>42.20830070477682</v>
      </c>
    </row>
    <row r="44" spans="1:7" ht="12.75">
      <c r="A44" s="36" t="s">
        <v>209</v>
      </c>
      <c r="B44" s="98">
        <v>89</v>
      </c>
      <c r="C44" s="105">
        <f aca="true" t="shared" si="6" ref="C44:C49">(B44/$B$42)*100</f>
        <v>6.210746685275645</v>
      </c>
      <c r="E44" s="32" t="s">
        <v>210</v>
      </c>
      <c r="F44" s="97">
        <v>167</v>
      </c>
      <c r="G44" s="105">
        <f t="shared" si="5"/>
        <v>13.07752545027408</v>
      </c>
    </row>
    <row r="45" spans="1:7" ht="12.75">
      <c r="A45" s="36" t="s">
        <v>211</v>
      </c>
      <c r="B45" s="98">
        <v>288</v>
      </c>
      <c r="C45" s="105">
        <f t="shared" si="6"/>
        <v>20.097697138869506</v>
      </c>
      <c r="E45" s="32" t="s">
        <v>212</v>
      </c>
      <c r="F45" s="97">
        <v>159</v>
      </c>
      <c r="G45" s="105">
        <f t="shared" si="5"/>
        <v>12.45105716523101</v>
      </c>
    </row>
    <row r="46" spans="1:7" ht="12.75">
      <c r="A46" s="36" t="s">
        <v>213</v>
      </c>
      <c r="B46" s="98">
        <v>368</v>
      </c>
      <c r="C46" s="105">
        <f t="shared" si="6"/>
        <v>25.680390788555478</v>
      </c>
      <c r="E46" s="32" t="s">
        <v>214</v>
      </c>
      <c r="F46" s="97">
        <v>108</v>
      </c>
      <c r="G46" s="105">
        <f t="shared" si="5"/>
        <v>8.45732184808144</v>
      </c>
    </row>
    <row r="47" spans="1:7" ht="12.75">
      <c r="A47" s="36" t="s">
        <v>215</v>
      </c>
      <c r="B47" s="97">
        <v>250</v>
      </c>
      <c r="C47" s="105">
        <f t="shared" si="6"/>
        <v>17.445917655268666</v>
      </c>
      <c r="E47" s="32" t="s">
        <v>216</v>
      </c>
      <c r="F47" s="97">
        <v>67</v>
      </c>
      <c r="G47" s="105">
        <f t="shared" si="5"/>
        <v>5.246671887235708</v>
      </c>
    </row>
    <row r="48" spans="1:7" ht="12.75">
      <c r="A48" s="36" t="s">
        <v>217</v>
      </c>
      <c r="B48" s="97">
        <v>241</v>
      </c>
      <c r="C48" s="105">
        <f t="shared" si="6"/>
        <v>16.817864619678996</v>
      </c>
      <c r="E48" s="32" t="s">
        <v>218</v>
      </c>
      <c r="F48" s="97">
        <v>226</v>
      </c>
      <c r="G48" s="105">
        <f t="shared" si="5"/>
        <v>17.69772905246672</v>
      </c>
    </row>
    <row r="49" spans="1:7" ht="12.75">
      <c r="A49" s="36" t="s">
        <v>219</v>
      </c>
      <c r="B49" s="97">
        <v>197</v>
      </c>
      <c r="C49" s="105">
        <f t="shared" si="6"/>
        <v>13.747383112351711</v>
      </c>
      <c r="E49" s="32" t="s">
        <v>220</v>
      </c>
      <c r="F49" s="97">
        <v>11</v>
      </c>
      <c r="G49" s="105">
        <f>(F49/$F$14)*100</f>
        <v>0.8613938919342208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123</v>
      </c>
      <c r="G51" s="81">
        <f>(F51/F$51)*100</f>
        <v>100</v>
      </c>
    </row>
    <row r="52" spans="1:7" ht="12.75">
      <c r="A52" s="4" t="s">
        <v>223</v>
      </c>
      <c r="B52" s="97">
        <v>7</v>
      </c>
      <c r="C52" s="105">
        <f>(B52/$B$42)*100</f>
        <v>0.48848569434752265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249</v>
      </c>
      <c r="C53" s="105">
        <f>(B53/$B$42)*100</f>
        <v>17.376133984647595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922</v>
      </c>
      <c r="C54" s="105">
        <f>(B54/$B$42)*100</f>
        <v>64.34054431263084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255</v>
      </c>
      <c r="C55" s="105">
        <f>(B55/$B$42)*100</f>
        <v>17.79483600837404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</v>
      </c>
      <c r="G56" s="105">
        <f t="shared" si="7"/>
        <v>5.691056910569105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</v>
      </c>
      <c r="G57" s="105">
        <f t="shared" si="7"/>
        <v>4.878048780487805</v>
      </c>
    </row>
    <row r="58" spans="1:7" ht="12.75">
      <c r="A58" s="36" t="s">
        <v>234</v>
      </c>
      <c r="B58" s="97">
        <v>1230</v>
      </c>
      <c r="C58" s="105">
        <f aca="true" t="shared" si="8" ref="C58:C66">(B58/$B$42)*100</f>
        <v>85.83391486392185</v>
      </c>
      <c r="E58" s="32" t="s">
        <v>235</v>
      </c>
      <c r="F58" s="97">
        <v>39</v>
      </c>
      <c r="G58" s="105">
        <f t="shared" si="7"/>
        <v>31.70731707317073</v>
      </c>
    </row>
    <row r="59" spans="1:7" ht="12.75">
      <c r="A59" s="36" t="s">
        <v>236</v>
      </c>
      <c r="B59" s="97">
        <v>6</v>
      </c>
      <c r="C59" s="105">
        <f t="shared" si="8"/>
        <v>0.41870202372644805</v>
      </c>
      <c r="E59" s="32" t="s">
        <v>237</v>
      </c>
      <c r="F59" s="98">
        <v>47</v>
      </c>
      <c r="G59" s="105">
        <f t="shared" si="7"/>
        <v>38.21138211382114</v>
      </c>
    </row>
    <row r="60" spans="1:7" ht="12.75">
      <c r="A60" s="36" t="s">
        <v>238</v>
      </c>
      <c r="B60" s="97">
        <v>37</v>
      </c>
      <c r="C60" s="105">
        <f t="shared" si="8"/>
        <v>2.5819958129797627</v>
      </c>
      <c r="E60" s="32" t="s">
        <v>239</v>
      </c>
      <c r="F60" s="97">
        <v>24</v>
      </c>
      <c r="G60" s="105">
        <f t="shared" si="7"/>
        <v>19.51219512195122</v>
      </c>
    </row>
    <row r="61" spans="1:7" ht="12.75">
      <c r="A61" s="36" t="s">
        <v>240</v>
      </c>
      <c r="B61" s="97">
        <v>154</v>
      </c>
      <c r="C61" s="105">
        <f t="shared" si="8"/>
        <v>10.746685275645499</v>
      </c>
      <c r="E61" s="32" t="s">
        <v>163</v>
      </c>
      <c r="F61" s="97">
        <v>1479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0.41870202372644805</v>
      </c>
      <c r="E65" s="32" t="s">
        <v>208</v>
      </c>
      <c r="F65" s="97">
        <v>29</v>
      </c>
      <c r="G65" s="105">
        <f aca="true" t="shared" si="9" ref="G65:G71">(F65/F$51)*100</f>
        <v>23.577235772357724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</v>
      </c>
      <c r="G66" s="105">
        <f t="shared" si="9"/>
        <v>13.008130081300814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</v>
      </c>
      <c r="G67" s="105">
        <f t="shared" si="9"/>
        <v>12.195121951219512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</v>
      </c>
      <c r="G68" s="105">
        <f t="shared" si="9"/>
        <v>13.008130081300814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23</v>
      </c>
      <c r="G70" s="105">
        <f t="shared" si="9"/>
        <v>18.69918699186992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24</v>
      </c>
      <c r="G71" s="115">
        <f t="shared" si="9"/>
        <v>19.51219512195122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2002-06-06T14:28:10Z</dcterms:modified>
  <cp:category/>
  <cp:version/>
  <cp:contentType/>
  <cp:contentStatus/>
</cp:coreProperties>
</file>