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210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<sst xmlns="http://schemas.openxmlformats.org/spreadsheetml/2006/main" count="694" uniqueCount="437">
  <si>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</si>
  <si>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</si>
  <si>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</si>
  <si>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</si>
  <si>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</si>
  <si>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</si>
  <si>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</si>
  <si>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</si>
  <si>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</si>
  <si>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</si>
  <si>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</si>
  <si>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</si>
  <si>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</si>
  <si>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</si>
  <si>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</si>
  <si>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</si>
  <si>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</si>
  <si>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</si>
  <si>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</si>
  <si>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</si>
  <si>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</si>
  <si>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</si>
  <si>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</si>
  <si>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</si>
  <si>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</si>
  <si>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</si>
  <si>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</si>
  <si>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</si>
  <si>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</si>
  <si>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</si>
  <si>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</si>
  <si>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</si>
  <si>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</si>
  <si>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</si>
  <si>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</si>
  <si>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</si>
  <si>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</si>
  <si>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</si>
  <si>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</si>
  <si>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</si>
  <si>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</si>
  <si>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</si>
  <si>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</si>
  <si>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</si>
  <si>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</si>
  <si>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</si>
  <si>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</si>
  <si>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</si>
  <si>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</si>
  <si>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</si>
  <si>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</si>
  <si>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</si>
  <si>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</si>
  <si>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</si>
  <si>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</si>
  <si>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</si>
  <si>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</si>
  <si>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</si>
  <si>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</si>
  <si>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</si>
  <si>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</si>
  <si>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</si>
  <si>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</si>
  <si>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</si>
  <si>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</si>
  <si>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</si>
  <si>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</si>
  <si>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</si>
  <si>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</si>
  <si>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</si>
  <si>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</si>
  <si>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</si>
  <si>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</si>
  <si>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</si>
  <si>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</si>
  <si>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</si>
  <si>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</si>
  <si>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</si>
  <si>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</si>
  <si>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</si>
  <si>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</si>
  <si>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</si>
  <si>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</si>
  <si>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</si>
  <si>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</si>
  <si>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</si>
  <si>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</si>
  <si>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</si>
  <si>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</si>
  <si>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</si>
  <si>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</si>
  <si>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</si>
  <si>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</si>
  <si>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</si>
  <si>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</si>
  <si>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</si>
  <si>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</si>
  <si>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</si>
  <si>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</si>
  <si>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</si>
  <si>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</si>
  <si>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</si>
  <si>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</si>
  <si>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</si>
  <si>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</si>
  <si>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</si>
  <si>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</si>
  <si>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</si>
  <si>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</si>
  <si>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</si>
  <si>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</si>
  <si>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</si>
  <si>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</si>
  <si>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</si>
  <si>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</si>
  <si>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</si>
  <si>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</si>
  <si>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</si>
  <si>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</si>
  <si>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</si>
  <si>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</si>
  <si>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</si>
  <si>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</si>
  <si>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</si>
  <si>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</si>
  <si>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</si>
  <si>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</si>
  <si>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</si>
  <si>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</si>
  <si>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</si>
  <si>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</si>
  <si>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</si>
  <si>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</si>
  <si>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</si>
  <si>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</si>
  <si>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</si>
  <si>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</si>
  <si>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</si>
  <si>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</si>
  <si>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</si>
  <si>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</si>
  <si>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</si>
  <si>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</si>
  <si>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</si>
  <si>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</si>
  <si>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</si>
  <si>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</si>
  <si>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</si>
  <si>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</si>
  <si>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</si>
  <si>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</si>
  <si>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</si>
  <si>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</si>
  <si>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</si>
  <si>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</si>
  <si>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</si>
  <si>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</si>
  <si>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</si>
  <si>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</si>
  <si>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</si>
  <si>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</si>
  <si>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</si>
  <si>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</si>
  <si>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</si>
  <si>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</si>
  <si>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</si>
  <si>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</si>
  <si>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</si>
  <si>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</si>
  <si>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</si>
  <si>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</si>
  <si>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</si>
  <si>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</si>
  <si>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</si>
  <si>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</si>
  <si>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</si>
  <si>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</si>
  <si>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</si>
  <si>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</si>
  <si>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</si>
  <si>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</si>
  <si>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</si>
  <si>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</si>
  <si>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</si>
  <si>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</si>
  <si>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</si>
  <si>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</si>
  <si>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</si>
  <si>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</si>
  <si>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</si>
  <si>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</si>
  <si>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</si>
  <si>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</si>
  <si>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</si>
  <si>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</si>
  <si>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</si>
  <si>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</si>
  <si>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</si>
  <si>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</si>
  <si>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</si>
  <si>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</si>
  <si>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</si>
  <si>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</si>
  <si>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</si>
  <si>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</si>
  <si>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</si>
  <si>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</si>
  <si>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</si>
  <si>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</si>
  <si>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</si>
  <si>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</si>
  <si>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</si>
  <si>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</si>
  <si>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</si>
  <si>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</si>
  <si>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</si>
  <si>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</si>
  <si>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</si>
  <si>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</si>
  <si>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</si>
  <si>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</si>
  <si>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</si>
  <si>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</si>
  <si>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</si>
  <si>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</si>
  <si>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</si>
  <si>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</si>
  <si>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</si>
  <si>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</si>
  <si>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</si>
  <si>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</si>
  <si>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</si>
  <si>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</si>
  <si>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</si>
  <si>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</si>
  <si>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</si>
  <si>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</si>
  <si>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</si>
  <si>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</si>
  <si>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</si>
  <si>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</si>
  <si>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</si>
  <si>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</si>
  <si>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</si>
  <si>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</si>
  <si>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</si>
  <si>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</si>
  <si>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</si>
  <si>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</si>
  <si>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</si>
  <si>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</si>
  <si>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</si>
  <si>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</si>
  <si>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</si>
  <si>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</si>
  <si>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</si>
  <si>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</si>
  <si>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</si>
  <si>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</si>
  <si>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</si>
  <si>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</si>
  <si>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</si>
  <si>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</si>
  <si>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</si>
  <si>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</si>
  <si>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</si>
  <si>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</si>
  <si>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</si>
  <si>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</si>
  <si>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</si>
  <si>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</si>
  <si>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</si>
  <si>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</si>
  <si>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</si>
  <si>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</si>
  <si>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</si>
  <si>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</si>
  <si>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</si>
  <si>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</si>
  <si>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</si>
  <si>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</si>
  <si>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</si>
  <si>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</si>
  <si>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</si>
  <si>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</si>
  <si>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</si>
  <si>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</si>
  <si>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</si>
  <si>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</si>
  <si>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</si>
  <si>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</si>
  <si>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</si>
  <si>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</si>
  <si>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</si>
  <si>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</si>
  <si>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</si>
  <si>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</si>
  <si>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</si>
  <si>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</si>
  <si>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</si>
  <si>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</si>
  <si>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</si>
  <si>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</si>
  <si>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</si>
  <si>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</si>
  <si>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</si>
  <si>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</si>
  <si>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</si>
  <si>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</si>
  <si>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</si>
  <si>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</si>
  <si>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</si>
  <si>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</si>
  <si>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</si>
  <si>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</si>
  <si>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</si>
  <si>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</si>
  <si>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</si>
  <si>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</si>
  <si>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</si>
  <si>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</si>
  <si>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</si>
  <si>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</si>
  <si>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</si>
  <si>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</si>
  <si>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</si>
  <si>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</si>
  <si>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</si>
  <si>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</si>
  <si>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</si>
  <si>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</si>
  <si>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</si>
  <si>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</si>
  <si>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</si>
  <si>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</si>
  <si>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</si>
  <si>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</si>
  <si>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</si>
  <si>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</si>
  <si>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</si>
  <si>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</si>
  <si>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</si>
  <si>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</si>
  <si>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</si>
  <si>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</si>
  <si>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</si>
  <si>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</si>
  <si>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</si>
  <si>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</si>
  <si>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</si>
  <si>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</si>
  <si>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</si>
  <si>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</si>
  <si>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</si>
  <si>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</si>
  <si>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</si>
  <si>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</si>
  <si>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</si>
  <si>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</si>
  <si>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</si>
  <si>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</si>
  <si>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</si>
  <si>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</si>
  <si>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</si>
  <si>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</si>
  <si>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</si>
  <si>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</si>
  <si>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</si>
  <si>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</si>
  <si>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</si>
  <si>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</si>
  <si>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</si>
  <si>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</si>
  <si>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</si>
  <si>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</si>
  <si>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</si>
  <si>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</si>
  <si>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</si>
  <si>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</si>
  <si>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</si>
  <si>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</si>
  <si>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</si>
  <si>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</si>
  <si>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</si>
  <si>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</si>
  <si>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</si>
  <si>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</si>
  <si>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</si>
  <si>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</si>
  <si>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</si>
  <si>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</si>
  <si>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</si>
  <si>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</si>
  <si>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</si>
  <si>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</si>
  <si>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</si>
  <si>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Leonia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</si>
  <si>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Leonia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</si>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</sst>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8914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8914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4289</v>
      </c>
      <c r="C9" s="150">
        <f>(B9/$B$7)*100</f>
        <v>48.11532420910927</v>
      </c>
      <c r="D9" s="151"/>
      <c r="E9" s="151" t="s">
        <v>403</v>
      </c>
      <c r="F9" s="149">
        <v>1135</v>
      </c>
      <c r="G9" s="152">
        <f t="shared" si="0"/>
        <v>12.732779896791564</v>
      </c>
    </row>
    <row r="10" spans="1:7" ht="12.75">
      <c r="A10" s="148" t="s">
        <v>404</v>
      </c>
      <c r="B10" s="149">
        <v>4625</v>
      </c>
      <c r="C10" s="150">
        <f>(B10/$B$7)*100</f>
        <v>51.88467579089073</v>
      </c>
      <c r="D10" s="151"/>
      <c r="E10" s="151" t="s">
        <v>405</v>
      </c>
      <c r="F10" s="149">
        <v>44</v>
      </c>
      <c r="G10" s="152">
        <f t="shared" si="0"/>
        <v>0.49360556428090646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171</v>
      </c>
      <c r="G11" s="152">
        <f t="shared" si="0"/>
        <v>1.9183307157280682</v>
      </c>
    </row>
    <row r="12" spans="1:7" ht="12.75">
      <c r="A12" s="148" t="s">
        <v>407</v>
      </c>
      <c r="B12" s="149">
        <v>513</v>
      </c>
      <c r="C12" s="150">
        <f aca="true" t="shared" si="1" ref="C12:C24">B12*100/B$7</f>
        <v>5.754992147184205</v>
      </c>
      <c r="D12" s="151"/>
      <c r="E12" s="151" t="s">
        <v>408</v>
      </c>
      <c r="F12" s="149">
        <v>204</v>
      </c>
      <c r="G12" s="152">
        <f t="shared" si="0"/>
        <v>2.2885348889387482</v>
      </c>
    </row>
    <row r="13" spans="1:7" ht="12.75">
      <c r="A13" s="148" t="s">
        <v>409</v>
      </c>
      <c r="B13" s="149">
        <v>638</v>
      </c>
      <c r="C13" s="150">
        <f t="shared" si="1"/>
        <v>7.157280682073143</v>
      </c>
      <c r="D13" s="151"/>
      <c r="E13" s="151" t="s">
        <v>410</v>
      </c>
      <c r="F13" s="149">
        <v>716</v>
      </c>
      <c r="G13" s="152">
        <f t="shared" si="0"/>
        <v>8.03230872784384</v>
      </c>
    </row>
    <row r="14" spans="1:7" ht="12.75">
      <c r="A14" s="148" t="s">
        <v>411</v>
      </c>
      <c r="B14" s="149">
        <v>629</v>
      </c>
      <c r="C14" s="150">
        <f t="shared" si="1"/>
        <v>7.05631590756114</v>
      </c>
      <c r="D14" s="151"/>
      <c r="E14" s="151" t="s">
        <v>412</v>
      </c>
      <c r="F14" s="149">
        <v>7779</v>
      </c>
      <c r="G14" s="152">
        <f t="shared" si="0"/>
        <v>87.26722010320843</v>
      </c>
    </row>
    <row r="15" spans="1:7" ht="12.75">
      <c r="A15" s="148" t="s">
        <v>413</v>
      </c>
      <c r="B15" s="149">
        <v>579</v>
      </c>
      <c r="C15" s="150">
        <f t="shared" si="1"/>
        <v>6.4954004936055645</v>
      </c>
      <c r="D15" s="151"/>
      <c r="E15" s="151" t="s">
        <v>414</v>
      </c>
      <c r="F15" s="149">
        <v>5123</v>
      </c>
      <c r="G15" s="152">
        <f t="shared" si="0"/>
        <v>57.471393313888264</v>
      </c>
    </row>
    <row r="16" spans="1:7" ht="12.75">
      <c r="A16" s="148" t="s">
        <v>415</v>
      </c>
      <c r="B16" s="149">
        <v>353</v>
      </c>
      <c r="C16" s="150">
        <f t="shared" si="1"/>
        <v>3.960062822526363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1023</v>
      </c>
      <c r="C17" s="150">
        <f t="shared" si="1"/>
        <v>11.476329369531074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1559</v>
      </c>
      <c r="C18" s="150">
        <f t="shared" si="1"/>
        <v>17.489342607134844</v>
      </c>
      <c r="D18" s="151"/>
      <c r="E18" s="143" t="s">
        <v>419</v>
      </c>
      <c r="F18" s="141">
        <v>8914</v>
      </c>
      <c r="G18" s="147">
        <v>100</v>
      </c>
    </row>
    <row r="19" spans="1:7" ht="12.75">
      <c r="A19" s="148" t="s">
        <v>420</v>
      </c>
      <c r="B19" s="149">
        <v>1526</v>
      </c>
      <c r="C19" s="150">
        <f t="shared" si="1"/>
        <v>17.119138433924164</v>
      </c>
      <c r="D19" s="151"/>
      <c r="E19" s="151" t="s">
        <v>421</v>
      </c>
      <c r="F19" s="149">
        <v>8894</v>
      </c>
      <c r="G19" s="152">
        <f aca="true" t="shared" si="2" ref="G19:G30">F19*100/F$18</f>
        <v>99.77563383441777</v>
      </c>
    </row>
    <row r="20" spans="1:7" ht="12.75">
      <c r="A20" s="148" t="s">
        <v>422</v>
      </c>
      <c r="B20" s="149">
        <v>505</v>
      </c>
      <c r="C20" s="150">
        <f t="shared" si="1"/>
        <v>5.665245680951313</v>
      </c>
      <c r="D20" s="151"/>
      <c r="E20" s="151" t="s">
        <v>423</v>
      </c>
      <c r="F20" s="149">
        <v>3271</v>
      </c>
      <c r="G20" s="152">
        <f t="shared" si="2"/>
        <v>36.69508638097375</v>
      </c>
    </row>
    <row r="21" spans="1:7" ht="12.75">
      <c r="A21" s="148" t="s">
        <v>424</v>
      </c>
      <c r="B21" s="149">
        <v>366</v>
      </c>
      <c r="C21" s="150">
        <f t="shared" si="1"/>
        <v>4.1059008301548126</v>
      </c>
      <c r="D21" s="151"/>
      <c r="E21" s="151" t="s">
        <v>425</v>
      </c>
      <c r="F21" s="149">
        <v>2012</v>
      </c>
      <c r="G21" s="152">
        <f t="shared" si="2"/>
        <v>22.57123625757236</v>
      </c>
    </row>
    <row r="22" spans="1:7" ht="12.75">
      <c r="A22" s="148" t="s">
        <v>426</v>
      </c>
      <c r="B22" s="149">
        <v>665</v>
      </c>
      <c r="C22" s="150">
        <f t="shared" si="1"/>
        <v>7.4601750056091545</v>
      </c>
      <c r="D22" s="151"/>
      <c r="E22" s="151" t="s">
        <v>427</v>
      </c>
      <c r="F22" s="149">
        <v>2844</v>
      </c>
      <c r="G22" s="152">
        <f t="shared" si="2"/>
        <v>31.904868745793134</v>
      </c>
    </row>
    <row r="23" spans="1:7" ht="12.75">
      <c r="A23" s="148" t="s">
        <v>428</v>
      </c>
      <c r="B23" s="149">
        <v>403</v>
      </c>
      <c r="C23" s="150">
        <f t="shared" si="1"/>
        <v>4.520978236481938</v>
      </c>
      <c r="D23" s="151"/>
      <c r="E23" s="151" t="s">
        <v>429</v>
      </c>
      <c r="F23" s="149">
        <v>2083</v>
      </c>
      <c r="G23" s="152">
        <f t="shared" si="2"/>
        <v>23.367736145389276</v>
      </c>
    </row>
    <row r="24" spans="1:7" ht="12.75">
      <c r="A24" s="148" t="s">
        <v>430</v>
      </c>
      <c r="B24" s="149">
        <v>155</v>
      </c>
      <c r="C24" s="150">
        <f t="shared" si="1"/>
        <v>1.738837783262284</v>
      </c>
      <c r="D24" s="151"/>
      <c r="E24" s="151" t="s">
        <v>431</v>
      </c>
      <c r="F24" s="149">
        <v>498</v>
      </c>
      <c r="G24" s="152">
        <f t="shared" si="2"/>
        <v>5.586717522997532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88</v>
      </c>
      <c r="G25" s="152">
        <f t="shared" si="2"/>
        <v>0.9872111285618129</v>
      </c>
    </row>
    <row r="26" spans="1:7" ht="12.75">
      <c r="A26" s="148" t="s">
        <v>433</v>
      </c>
      <c r="B26" s="154">
        <v>39.9</v>
      </c>
      <c r="C26" s="155" t="s">
        <v>261</v>
      </c>
      <c r="D26" s="151"/>
      <c r="E26" s="156" t="s">
        <v>434</v>
      </c>
      <c r="F26" s="149">
        <v>269</v>
      </c>
      <c r="G26" s="152">
        <f t="shared" si="2"/>
        <v>3.0177249270809963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88</v>
      </c>
      <c r="G27" s="152">
        <f t="shared" si="2"/>
        <v>0.9872111285618129</v>
      </c>
    </row>
    <row r="28" spans="1:7" ht="12.75">
      <c r="A28" s="148" t="s">
        <v>262</v>
      </c>
      <c r="B28" s="149">
        <v>6725</v>
      </c>
      <c r="C28" s="150">
        <f aca="true" t="shared" si="3" ref="C28:C35">B28*100/B$7</f>
        <v>75.4431231770249</v>
      </c>
      <c r="D28" s="151"/>
      <c r="E28" s="151" t="s">
        <v>436</v>
      </c>
      <c r="F28" s="149">
        <v>20</v>
      </c>
      <c r="G28" s="152">
        <f t="shared" si="2"/>
        <v>0.2243661655822302</v>
      </c>
    </row>
    <row r="29" spans="1:7" ht="12.75">
      <c r="A29" s="148" t="s">
        <v>0</v>
      </c>
      <c r="B29" s="149">
        <v>3143</v>
      </c>
      <c r="C29" s="150">
        <f t="shared" si="3"/>
        <v>35.259142921247474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3582</v>
      </c>
      <c r="C30" s="150">
        <f t="shared" si="3"/>
        <v>40.18398025577743</v>
      </c>
      <c r="D30" s="151"/>
      <c r="E30" s="151" t="s">
        <v>3</v>
      </c>
      <c r="F30" s="149">
        <v>20</v>
      </c>
      <c r="G30" s="152">
        <f t="shared" si="2"/>
        <v>0.2243661655822302</v>
      </c>
    </row>
    <row r="31" spans="1:7" ht="12.75">
      <c r="A31" s="148" t="s">
        <v>4</v>
      </c>
      <c r="B31" s="149">
        <v>6484</v>
      </c>
      <c r="C31" s="150">
        <f t="shared" si="3"/>
        <v>72.73951088175903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1431</v>
      </c>
      <c r="C32" s="150">
        <f t="shared" si="3"/>
        <v>16.05339914740857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1223</v>
      </c>
      <c r="C33" s="150">
        <f t="shared" si="3"/>
        <v>13.719991025353377</v>
      </c>
      <c r="D33" s="151"/>
      <c r="E33" s="143" t="s">
        <v>8</v>
      </c>
      <c r="F33" s="141">
        <v>3271</v>
      </c>
      <c r="G33" s="147">
        <v>100</v>
      </c>
    </row>
    <row r="34" spans="1:7" ht="12.75">
      <c r="A34" s="148" t="s">
        <v>0</v>
      </c>
      <c r="B34" s="149">
        <v>499</v>
      </c>
      <c r="C34" s="150">
        <f t="shared" si="3"/>
        <v>5.597935831276644</v>
      </c>
      <c r="D34" s="151"/>
      <c r="E34" s="151" t="s">
        <v>9</v>
      </c>
      <c r="F34" s="149">
        <v>2437</v>
      </c>
      <c r="G34" s="152">
        <f aca="true" t="shared" si="4" ref="G34:G42">F34*100/F$33</f>
        <v>74.50321002751453</v>
      </c>
    </row>
    <row r="35" spans="1:7" ht="12.75">
      <c r="A35" s="148" t="s">
        <v>2</v>
      </c>
      <c r="B35" s="149">
        <v>724</v>
      </c>
      <c r="C35" s="150">
        <f t="shared" si="3"/>
        <v>8.122055194076733</v>
      </c>
      <c r="D35" s="151"/>
      <c r="E35" s="151" t="s">
        <v>10</v>
      </c>
      <c r="F35" s="149">
        <v>1201</v>
      </c>
      <c r="G35" s="152">
        <f t="shared" si="4"/>
        <v>36.716600428003666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2012</v>
      </c>
      <c r="G36" s="152">
        <f t="shared" si="4"/>
        <v>61.510241516355855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1034</v>
      </c>
      <c r="G37" s="152">
        <f t="shared" si="4"/>
        <v>31.611128095383673</v>
      </c>
    </row>
    <row r="38" spans="1:7" ht="12.75">
      <c r="A38" s="160" t="s">
        <v>13</v>
      </c>
      <c r="B38" s="149">
        <v>8679</v>
      </c>
      <c r="C38" s="150">
        <f aca="true" t="shared" si="5" ref="C38:C56">B38*100/B$7</f>
        <v>97.3636975544088</v>
      </c>
      <c r="D38" s="151"/>
      <c r="E38" s="151" t="s">
        <v>14</v>
      </c>
      <c r="F38" s="149">
        <v>310</v>
      </c>
      <c r="G38" s="152">
        <f t="shared" si="4"/>
        <v>9.477224090492204</v>
      </c>
    </row>
    <row r="39" spans="1:7" ht="12.75">
      <c r="A39" s="148" t="s">
        <v>15</v>
      </c>
      <c r="B39" s="149">
        <v>5860</v>
      </c>
      <c r="C39" s="150">
        <f t="shared" si="5"/>
        <v>65.73928651559345</v>
      </c>
      <c r="D39" s="151"/>
      <c r="E39" s="151" t="s">
        <v>10</v>
      </c>
      <c r="F39" s="149">
        <v>130</v>
      </c>
      <c r="G39" s="152">
        <f t="shared" si="4"/>
        <v>3.9743197798838277</v>
      </c>
    </row>
    <row r="40" spans="1:7" ht="12.75">
      <c r="A40" s="148" t="s">
        <v>16</v>
      </c>
      <c r="B40" s="149">
        <v>202</v>
      </c>
      <c r="C40" s="150">
        <f t="shared" si="5"/>
        <v>2.266098272380525</v>
      </c>
      <c r="D40" s="151"/>
      <c r="E40" s="151" t="s">
        <v>17</v>
      </c>
      <c r="F40" s="149">
        <v>834</v>
      </c>
      <c r="G40" s="152">
        <f t="shared" si="4"/>
        <v>25.496789972485477</v>
      </c>
    </row>
    <row r="41" spans="1:7" ht="12.75">
      <c r="A41" s="148" t="s">
        <v>18</v>
      </c>
      <c r="B41" s="149">
        <v>8</v>
      </c>
      <c r="C41" s="150">
        <f t="shared" si="5"/>
        <v>0.08974646623289208</v>
      </c>
      <c r="D41" s="151"/>
      <c r="E41" s="151" t="s">
        <v>19</v>
      </c>
      <c r="F41" s="149">
        <v>722</v>
      </c>
      <c r="G41" s="152">
        <f t="shared" si="4"/>
        <v>22.07276062366249</v>
      </c>
    </row>
    <row r="42" spans="1:7" ht="12.75">
      <c r="A42" s="148" t="s">
        <v>20</v>
      </c>
      <c r="B42" s="149">
        <v>2323</v>
      </c>
      <c r="C42" s="150">
        <f t="shared" si="5"/>
        <v>26.060130132376038</v>
      </c>
      <c r="D42" s="151"/>
      <c r="E42" s="151" t="s">
        <v>21</v>
      </c>
      <c r="F42" s="149">
        <v>336</v>
      </c>
      <c r="G42" s="152">
        <f t="shared" si="4"/>
        <v>10.27208804646897</v>
      </c>
    </row>
    <row r="43" spans="1:7" ht="12.75">
      <c r="A43" s="148" t="s">
        <v>22</v>
      </c>
      <c r="B43" s="149">
        <v>172</v>
      </c>
      <c r="C43" s="150">
        <f t="shared" si="5"/>
        <v>1.9295490240071798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182</v>
      </c>
      <c r="C44" s="150">
        <f t="shared" si="5"/>
        <v>2.0417321067982948</v>
      </c>
      <c r="D44" s="151"/>
      <c r="E44" s="151" t="s">
        <v>24</v>
      </c>
      <c r="F44" s="149">
        <v>1257</v>
      </c>
      <c r="G44" s="161">
        <f>F44*100/F33</f>
        <v>38.428615102415165</v>
      </c>
    </row>
    <row r="45" spans="1:7" ht="12.75">
      <c r="A45" s="148" t="s">
        <v>25</v>
      </c>
      <c r="B45" s="149">
        <v>150</v>
      </c>
      <c r="C45" s="150">
        <f t="shared" si="5"/>
        <v>1.6827462418667265</v>
      </c>
      <c r="D45" s="151"/>
      <c r="E45" s="151" t="s">
        <v>26</v>
      </c>
      <c r="F45" s="149">
        <v>915</v>
      </c>
      <c r="G45" s="161">
        <f>F45*100/F33</f>
        <v>27.973096912259248</v>
      </c>
    </row>
    <row r="46" spans="1:7" ht="12.75">
      <c r="A46" s="148" t="s">
        <v>27</v>
      </c>
      <c r="B46" s="149">
        <v>239</v>
      </c>
      <c r="C46" s="150">
        <f t="shared" si="5"/>
        <v>2.681175678707651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1485</v>
      </c>
      <c r="C47" s="150">
        <f t="shared" si="5"/>
        <v>16.65918779448059</v>
      </c>
      <c r="D47" s="151"/>
      <c r="E47" s="151" t="s">
        <v>29</v>
      </c>
      <c r="F47" s="162">
        <v>2.72</v>
      </c>
      <c r="G47" s="163" t="s">
        <v>261</v>
      </c>
    </row>
    <row r="48" spans="1:7" ht="12.75">
      <c r="A48" s="148" t="s">
        <v>30</v>
      </c>
      <c r="B48" s="149">
        <v>10</v>
      </c>
      <c r="C48" s="150">
        <f t="shared" si="5"/>
        <v>0.1121830827911151</v>
      </c>
      <c r="D48" s="151"/>
      <c r="E48" s="151" t="s">
        <v>31</v>
      </c>
      <c r="F48" s="162">
        <v>3.2</v>
      </c>
      <c r="G48" s="163" t="s">
        <v>261</v>
      </c>
    </row>
    <row r="49" spans="1:7" ht="14.25">
      <c r="A49" s="148" t="s">
        <v>32</v>
      </c>
      <c r="B49" s="149">
        <v>85</v>
      </c>
      <c r="C49" s="150">
        <f t="shared" si="5"/>
        <v>0.9535562037244784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1</v>
      </c>
      <c r="C50" s="150">
        <f t="shared" si="5"/>
        <v>0.01121830827911151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3343</v>
      </c>
      <c r="G51" s="147">
        <v>100</v>
      </c>
    </row>
    <row r="52" spans="1:7" ht="12.75">
      <c r="A52" s="148" t="s">
        <v>37</v>
      </c>
      <c r="B52" s="149">
        <v>1</v>
      </c>
      <c r="C52" s="150">
        <f t="shared" si="5"/>
        <v>0.01121830827911151</v>
      </c>
      <c r="D52" s="151"/>
      <c r="E52" s="151" t="s">
        <v>38</v>
      </c>
      <c r="F52" s="149">
        <v>3271</v>
      </c>
      <c r="G52" s="152">
        <f>F52*100/F$51</f>
        <v>97.8462458869279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72</v>
      </c>
      <c r="G53" s="152">
        <f>F53*100/F$51</f>
        <v>2.153754113072091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8</v>
      </c>
      <c r="G54" s="152">
        <f>F54*100/F$51</f>
        <v>0.23930601256356565</v>
      </c>
    </row>
    <row r="55" spans="1:7" ht="12.75">
      <c r="A55" s="148" t="s">
        <v>43</v>
      </c>
      <c r="B55" s="149">
        <v>285</v>
      </c>
      <c r="C55" s="150">
        <f t="shared" si="5"/>
        <v>3.19721785954678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235</v>
      </c>
      <c r="C56" s="150">
        <f t="shared" si="5"/>
        <v>2.636302445591205</v>
      </c>
      <c r="D56" s="151"/>
      <c r="E56" s="151" t="s">
        <v>45</v>
      </c>
      <c r="F56" s="154">
        <v>0.8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2.4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6051</v>
      </c>
      <c r="C60" s="164">
        <f>B60*100/B7</f>
        <v>67.88198339690375</v>
      </c>
      <c r="D60" s="151"/>
      <c r="E60" s="143" t="s">
        <v>51</v>
      </c>
      <c r="F60" s="141">
        <v>3271</v>
      </c>
      <c r="G60" s="147">
        <v>100</v>
      </c>
    </row>
    <row r="61" spans="1:7" ht="12.75">
      <c r="A61" s="148" t="s">
        <v>52</v>
      </c>
      <c r="B61" s="149">
        <v>260</v>
      </c>
      <c r="C61" s="164">
        <f>B61*100/B7</f>
        <v>2.9167601525689926</v>
      </c>
      <c r="D61" s="151"/>
      <c r="E61" s="151" t="s">
        <v>53</v>
      </c>
      <c r="F61" s="149">
        <v>2153</v>
      </c>
      <c r="G61" s="152">
        <f>F61*100/F$60</f>
        <v>65.82084989299908</v>
      </c>
    </row>
    <row r="62" spans="1:7" ht="12.75">
      <c r="A62" s="148" t="s">
        <v>54</v>
      </c>
      <c r="B62" s="149">
        <v>39</v>
      </c>
      <c r="C62" s="164">
        <f>B62*100/B7</f>
        <v>0.4375140228853489</v>
      </c>
      <c r="D62" s="151"/>
      <c r="E62" s="151" t="s">
        <v>55</v>
      </c>
      <c r="F62" s="149">
        <v>1118</v>
      </c>
      <c r="G62" s="152">
        <f>F62*100/F$60</f>
        <v>34.179150107000915</v>
      </c>
    </row>
    <row r="63" spans="1:7" ht="12.75">
      <c r="A63" s="148" t="s">
        <v>56</v>
      </c>
      <c r="B63" s="149">
        <v>2413</v>
      </c>
      <c r="C63" s="164">
        <f>B63*100/B7</f>
        <v>27.069777877496072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10</v>
      </c>
      <c r="C64" s="164">
        <f>B64*100/B7</f>
        <v>0.1121830827911151</v>
      </c>
      <c r="D64" s="151"/>
      <c r="E64" s="151" t="s">
        <v>58</v>
      </c>
      <c r="F64" s="162">
        <v>2.84</v>
      </c>
      <c r="G64" s="163" t="s">
        <v>261</v>
      </c>
    </row>
    <row r="65" spans="1:7" ht="13.5" thickBot="1">
      <c r="A65" s="167" t="s">
        <v>59</v>
      </c>
      <c r="B65" s="168">
        <v>403</v>
      </c>
      <c r="C65" s="169">
        <f>B65*100/B7</f>
        <v>4.520978236481938</v>
      </c>
      <c r="D65" s="170"/>
      <c r="E65" s="170" t="s">
        <v>60</v>
      </c>
      <c r="F65" s="171">
        <v>2.48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B1">
      <selection activeCell="F10" sqref="F10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8914</v>
      </c>
      <c r="G9" s="33">
        <f>(F9/F9)*100</f>
        <v>100</v>
      </c>
    </row>
    <row r="10" spans="1:7" ht="12.75">
      <c r="A10" s="29" t="s">
        <v>269</v>
      </c>
      <c r="B10" s="93">
        <v>2423</v>
      </c>
      <c r="C10" s="33">
        <f aca="true" t="shared" si="0" ref="C10:C15">(B10/$B$10)*100</f>
        <v>100</v>
      </c>
      <c r="E10" s="34" t="s">
        <v>270</v>
      </c>
      <c r="F10" s="97">
        <v>5719</v>
      </c>
      <c r="G10" s="84">
        <f aca="true" t="shared" si="1" ref="G10:G16">(F10/$F$9)*100</f>
        <v>64.15750504823873</v>
      </c>
    </row>
    <row r="11" spans="1:7" ht="12.75">
      <c r="A11" s="36" t="s">
        <v>271</v>
      </c>
      <c r="B11" s="98">
        <v>229</v>
      </c>
      <c r="C11" s="35">
        <f t="shared" si="0"/>
        <v>9.451093685513825</v>
      </c>
      <c r="E11" s="34" t="s">
        <v>272</v>
      </c>
      <c r="F11" s="97">
        <v>5484</v>
      </c>
      <c r="G11" s="84">
        <f t="shared" si="1"/>
        <v>61.52120260264752</v>
      </c>
    </row>
    <row r="12" spans="1:7" ht="12.75">
      <c r="A12" s="36" t="s">
        <v>273</v>
      </c>
      <c r="B12" s="98">
        <v>110</v>
      </c>
      <c r="C12" s="35">
        <f t="shared" si="0"/>
        <v>4.539826661163846</v>
      </c>
      <c r="E12" s="34" t="s">
        <v>274</v>
      </c>
      <c r="F12" s="97">
        <v>2959</v>
      </c>
      <c r="G12" s="84">
        <f t="shared" si="1"/>
        <v>33.19497419789096</v>
      </c>
    </row>
    <row r="13" spans="1:7" ht="12.75">
      <c r="A13" s="36" t="s">
        <v>275</v>
      </c>
      <c r="B13" s="98">
        <v>1118</v>
      </c>
      <c r="C13" s="35">
        <f t="shared" si="0"/>
        <v>46.14114733801073</v>
      </c>
      <c r="E13" s="34" t="s">
        <v>276</v>
      </c>
      <c r="F13" s="97">
        <v>2525</v>
      </c>
      <c r="G13" s="84">
        <f t="shared" si="1"/>
        <v>28.326228404756566</v>
      </c>
    </row>
    <row r="14" spans="1:7" ht="12.75">
      <c r="A14" s="36" t="s">
        <v>277</v>
      </c>
      <c r="B14" s="98">
        <v>556</v>
      </c>
      <c r="C14" s="35">
        <f t="shared" si="0"/>
        <v>22.946760214609988</v>
      </c>
      <c r="E14" s="34" t="s">
        <v>166</v>
      </c>
      <c r="F14" s="97">
        <v>235</v>
      </c>
      <c r="G14" s="84">
        <f t="shared" si="1"/>
        <v>2.636302445591205</v>
      </c>
    </row>
    <row r="15" spans="1:7" ht="12.75">
      <c r="A15" s="36" t="s">
        <v>324</v>
      </c>
      <c r="B15" s="97">
        <v>410</v>
      </c>
      <c r="C15" s="35">
        <f t="shared" si="0"/>
        <v>16.92117210070161</v>
      </c>
      <c r="E15" s="34" t="s">
        <v>278</v>
      </c>
      <c r="F15" s="97">
        <v>3195</v>
      </c>
      <c r="G15" s="84">
        <f t="shared" si="1"/>
        <v>35.842494951761275</v>
      </c>
    </row>
    <row r="16" spans="1:7" ht="12.75">
      <c r="A16" s="36"/>
      <c r="B16" s="93" t="s">
        <v>250</v>
      </c>
      <c r="C16" s="10"/>
      <c r="E16" s="34" t="s">
        <v>279</v>
      </c>
      <c r="F16" s="98">
        <v>1101</v>
      </c>
      <c r="G16" s="84">
        <f t="shared" si="1"/>
        <v>12.351357415301772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1528</v>
      </c>
      <c r="G17" s="84">
        <f>(F17/$F$9)*100</f>
        <v>17.141575050482388</v>
      </c>
    </row>
    <row r="18" spans="1:7" ht="12.75">
      <c r="A18" s="29" t="s">
        <v>282</v>
      </c>
      <c r="B18" s="93">
        <v>6221</v>
      </c>
      <c r="C18" s="33">
        <f>(B18/$B$18)*100</f>
        <v>100</v>
      </c>
      <c r="E18" s="34" t="s">
        <v>283</v>
      </c>
      <c r="F18" s="97">
        <v>1667</v>
      </c>
      <c r="G18" s="84">
        <f>(F18/$F$9)*100</f>
        <v>18.700919901278887</v>
      </c>
    </row>
    <row r="19" spans="1:7" ht="12.75">
      <c r="A19" s="36" t="s">
        <v>284</v>
      </c>
      <c r="B19" s="97">
        <v>150</v>
      </c>
      <c r="C19" s="84">
        <f aca="true" t="shared" si="2" ref="C19:C25">(B19/$B$18)*100</f>
        <v>2.4111879119112682</v>
      </c>
      <c r="E19" s="34"/>
      <c r="F19" s="97" t="s">
        <v>250</v>
      </c>
      <c r="G19" s="84"/>
    </row>
    <row r="20" spans="1:7" ht="12.75">
      <c r="A20" s="36" t="s">
        <v>285</v>
      </c>
      <c r="B20" s="97">
        <v>306</v>
      </c>
      <c r="C20" s="84">
        <f t="shared" si="2"/>
        <v>4.918823340298988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1403</v>
      </c>
      <c r="C21" s="84">
        <f t="shared" si="2"/>
        <v>22.552644269410063</v>
      </c>
      <c r="E21" s="38" t="s">
        <v>167</v>
      </c>
      <c r="F21" s="80">
        <v>3195</v>
      </c>
      <c r="G21" s="33">
        <f>(F21/F21)*100</f>
        <v>100</v>
      </c>
    </row>
    <row r="22" spans="1:7" ht="12.75">
      <c r="A22" s="36" t="s">
        <v>302</v>
      </c>
      <c r="B22" s="97">
        <v>969</v>
      </c>
      <c r="C22" s="84">
        <f t="shared" si="2"/>
        <v>15.576273910946792</v>
      </c>
      <c r="E22" s="34" t="s">
        <v>303</v>
      </c>
      <c r="F22" s="97">
        <v>582</v>
      </c>
      <c r="G22" s="84">
        <f aca="true" t="shared" si="3" ref="G22:G27">(F22/$F$21)*100</f>
        <v>18.215962441314552</v>
      </c>
    </row>
    <row r="23" spans="1:7" ht="12.75">
      <c r="A23" s="36" t="s">
        <v>304</v>
      </c>
      <c r="B23" s="97">
        <v>289</v>
      </c>
      <c r="C23" s="84">
        <f t="shared" si="2"/>
        <v>4.645555376949043</v>
      </c>
      <c r="E23" s="34" t="s">
        <v>305</v>
      </c>
      <c r="F23" s="97">
        <v>1964</v>
      </c>
      <c r="G23" s="84">
        <f t="shared" si="3"/>
        <v>61.47104851330203</v>
      </c>
    </row>
    <row r="24" spans="1:7" ht="12.75">
      <c r="A24" s="36" t="s">
        <v>306</v>
      </c>
      <c r="B24" s="97">
        <v>1838</v>
      </c>
      <c r="C24" s="84">
        <f t="shared" si="2"/>
        <v>29.545089213952743</v>
      </c>
      <c r="E24" s="34" t="s">
        <v>307</v>
      </c>
      <c r="F24" s="97">
        <v>14</v>
      </c>
      <c r="G24" s="84">
        <f t="shared" si="3"/>
        <v>0.4381846635367762</v>
      </c>
    </row>
    <row r="25" spans="1:7" ht="12.75">
      <c r="A25" s="36" t="s">
        <v>308</v>
      </c>
      <c r="B25" s="97">
        <v>1266</v>
      </c>
      <c r="C25" s="84">
        <f t="shared" si="2"/>
        <v>20.350425976531103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614</v>
      </c>
      <c r="G26" s="84">
        <f t="shared" si="3"/>
        <v>19.217527386541473</v>
      </c>
    </row>
    <row r="27" spans="1:7" ht="12.75">
      <c r="A27" s="36" t="s">
        <v>311</v>
      </c>
      <c r="B27" s="108">
        <v>92.7</v>
      </c>
      <c r="C27" s="37" t="s">
        <v>261</v>
      </c>
      <c r="E27" s="34" t="s">
        <v>312</v>
      </c>
      <c r="F27" s="97">
        <v>21</v>
      </c>
      <c r="G27" s="84">
        <f t="shared" si="3"/>
        <v>0.6572769953051643</v>
      </c>
    </row>
    <row r="28" spans="1:7" ht="12.75">
      <c r="A28" s="36" t="s">
        <v>313</v>
      </c>
      <c r="B28" s="108">
        <v>49.9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8427</v>
      </c>
      <c r="G30" s="33">
        <f>(F30/F30)*100</f>
        <v>100</v>
      </c>
      <c r="J30" s="39"/>
    </row>
    <row r="31" spans="1:10" ht="12.75">
      <c r="A31" s="95" t="s">
        <v>296</v>
      </c>
      <c r="B31" s="93">
        <v>7079</v>
      </c>
      <c r="C31" s="33">
        <f>(B31/$B$31)*100</f>
        <v>100</v>
      </c>
      <c r="E31" s="34" t="s">
        <v>317</v>
      </c>
      <c r="F31" s="97">
        <v>4558</v>
      </c>
      <c r="G31" s="101">
        <f>(F31/$F$30)*100</f>
        <v>54.088050314465406</v>
      </c>
      <c r="J31" s="39"/>
    </row>
    <row r="32" spans="1:10" ht="12.75">
      <c r="A32" s="36" t="s">
        <v>318</v>
      </c>
      <c r="B32" s="97">
        <v>1686</v>
      </c>
      <c r="C32" s="10">
        <f>(B32/$B$31)*100</f>
        <v>23.8169232942506</v>
      </c>
      <c r="E32" s="34" t="s">
        <v>319</v>
      </c>
      <c r="F32" s="97">
        <v>3869</v>
      </c>
      <c r="G32" s="101">
        <f aca="true" t="shared" si="4" ref="G32:G39">(F32/$F$30)*100</f>
        <v>45.911949685534594</v>
      </c>
      <c r="J32" s="39"/>
    </row>
    <row r="33" spans="1:10" ht="12.75">
      <c r="A33" s="36" t="s">
        <v>320</v>
      </c>
      <c r="B33" s="97">
        <v>4158</v>
      </c>
      <c r="C33" s="10">
        <f aca="true" t="shared" si="5" ref="C33:C38">(B33/$B$31)*100</f>
        <v>58.737109761265714</v>
      </c>
      <c r="E33" s="34" t="s">
        <v>321</v>
      </c>
      <c r="F33" s="97">
        <v>1666</v>
      </c>
      <c r="G33" s="101">
        <f t="shared" si="4"/>
        <v>19.769787587516316</v>
      </c>
      <c r="J33" s="39"/>
    </row>
    <row r="34" spans="1:7" ht="12.75">
      <c r="A34" s="36" t="s">
        <v>322</v>
      </c>
      <c r="B34" s="97">
        <v>177</v>
      </c>
      <c r="C34" s="10">
        <f t="shared" si="5"/>
        <v>2.5003531572255966</v>
      </c>
      <c r="E34" s="34" t="s">
        <v>323</v>
      </c>
      <c r="F34" s="97">
        <v>1075</v>
      </c>
      <c r="G34" s="101">
        <f t="shared" si="4"/>
        <v>12.756615640204105</v>
      </c>
    </row>
    <row r="35" spans="1:7" ht="12.75">
      <c r="A35" s="36" t="s">
        <v>325</v>
      </c>
      <c r="B35" s="97">
        <v>503</v>
      </c>
      <c r="C35" s="10">
        <f t="shared" si="5"/>
        <v>7.105523379008334</v>
      </c>
      <c r="E35" s="34" t="s">
        <v>321</v>
      </c>
      <c r="F35" s="97">
        <v>283</v>
      </c>
      <c r="G35" s="101">
        <f t="shared" si="4"/>
        <v>3.358253233653732</v>
      </c>
    </row>
    <row r="36" spans="1:7" ht="12.75">
      <c r="A36" s="36" t="s">
        <v>297</v>
      </c>
      <c r="B36" s="97">
        <v>410</v>
      </c>
      <c r="C36" s="10">
        <f t="shared" si="5"/>
        <v>5.791778499788106</v>
      </c>
      <c r="E36" s="34" t="s">
        <v>327</v>
      </c>
      <c r="F36" s="97">
        <v>670</v>
      </c>
      <c r="G36" s="101">
        <f t="shared" si="4"/>
        <v>7.95063486412721</v>
      </c>
    </row>
    <row r="37" spans="1:7" ht="12.75">
      <c r="A37" s="36" t="s">
        <v>326</v>
      </c>
      <c r="B37" s="97">
        <v>555</v>
      </c>
      <c r="C37" s="10">
        <f t="shared" si="5"/>
        <v>7.840090408249753</v>
      </c>
      <c r="E37" s="34" t="s">
        <v>321</v>
      </c>
      <c r="F37" s="97">
        <v>157</v>
      </c>
      <c r="G37" s="101">
        <f t="shared" si="4"/>
        <v>1.8630592144298088</v>
      </c>
    </row>
    <row r="38" spans="1:7" ht="12.75">
      <c r="A38" s="36" t="s">
        <v>297</v>
      </c>
      <c r="B38" s="97">
        <v>411</v>
      </c>
      <c r="C38" s="10">
        <f t="shared" si="5"/>
        <v>5.805904788811979</v>
      </c>
      <c r="E38" s="34" t="s">
        <v>259</v>
      </c>
      <c r="F38" s="97">
        <v>2010</v>
      </c>
      <c r="G38" s="101">
        <f t="shared" si="4"/>
        <v>23.851904592381633</v>
      </c>
    </row>
    <row r="39" spans="1:7" ht="12.75">
      <c r="A39" s="36"/>
      <c r="B39" s="97" t="s">
        <v>250</v>
      </c>
      <c r="C39" s="10"/>
      <c r="E39" s="34" t="s">
        <v>321</v>
      </c>
      <c r="F39" s="97">
        <v>1226</v>
      </c>
      <c r="G39" s="101">
        <f t="shared" si="4"/>
        <v>14.548475139432776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96</v>
      </c>
      <c r="C42" s="33">
        <f>(B42/$B$42)*100</f>
        <v>100</v>
      </c>
      <c r="E42" s="31" t="s">
        <v>268</v>
      </c>
      <c r="F42" s="80">
        <v>8914</v>
      </c>
      <c r="G42" s="99">
        <f>(F42/$F$42)*100</f>
        <v>100</v>
      </c>
      <c r="I42" s="39"/>
    </row>
    <row r="43" spans="1:7" ht="12.75">
      <c r="A43" s="36" t="s">
        <v>301</v>
      </c>
      <c r="B43" s="98">
        <v>19</v>
      </c>
      <c r="C43" s="102">
        <f>(B43/$B$42)*100</f>
        <v>19.791666666666664</v>
      </c>
      <c r="E43" s="60" t="s">
        <v>168</v>
      </c>
      <c r="F43" s="106">
        <v>10261</v>
      </c>
      <c r="G43" s="107">
        <f aca="true" t="shared" si="6" ref="G43:G71">(F43/$F$42)*100</f>
        <v>115.11106125196319</v>
      </c>
    </row>
    <row r="44" spans="1:7" ht="12.75">
      <c r="A44" s="36"/>
      <c r="B44" s="93" t="s">
        <v>250</v>
      </c>
      <c r="C44" s="10"/>
      <c r="E44" s="1" t="s">
        <v>329</v>
      </c>
      <c r="F44" s="97">
        <v>137</v>
      </c>
      <c r="G44" s="101">
        <f t="shared" si="6"/>
        <v>1.536908234238277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42</v>
      </c>
      <c r="G45" s="101">
        <f t="shared" si="6"/>
        <v>0.4711689477226834</v>
      </c>
    </row>
    <row r="46" spans="1:7" ht="12.75">
      <c r="A46" s="29" t="s">
        <v>331</v>
      </c>
      <c r="B46" s="93">
        <v>6697</v>
      </c>
      <c r="C46" s="33">
        <f>(B46/$B$46)*100</f>
        <v>100</v>
      </c>
      <c r="E46" s="1" t="s">
        <v>332</v>
      </c>
      <c r="F46" s="97">
        <v>8</v>
      </c>
      <c r="G46" s="101">
        <f t="shared" si="6"/>
        <v>0.08974646623289208</v>
      </c>
    </row>
    <row r="47" spans="1:7" ht="12.75">
      <c r="A47" s="36" t="s">
        <v>333</v>
      </c>
      <c r="B47" s="97">
        <v>608</v>
      </c>
      <c r="C47" s="10">
        <f>(B47/$B$46)*100</f>
        <v>9.078691951620128</v>
      </c>
      <c r="E47" s="1" t="s">
        <v>334</v>
      </c>
      <c r="F47" s="97">
        <v>79</v>
      </c>
      <c r="G47" s="101">
        <f t="shared" si="6"/>
        <v>0.8862463540498093</v>
      </c>
    </row>
    <row r="48" spans="1:7" ht="12.75">
      <c r="A48" s="36"/>
      <c r="B48" s="93" t="s">
        <v>250</v>
      </c>
      <c r="C48" s="10"/>
      <c r="E48" s="1" t="s">
        <v>335</v>
      </c>
      <c r="F48" s="97">
        <v>267</v>
      </c>
      <c r="G48" s="101">
        <f t="shared" si="6"/>
        <v>2.9952883105227732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237</v>
      </c>
      <c r="G49" s="101">
        <f t="shared" si="6"/>
        <v>2.658739062149428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29</v>
      </c>
      <c r="G50" s="101">
        <f t="shared" si="6"/>
        <v>0.3253309400942338</v>
      </c>
    </row>
    <row r="51" spans="1:7" ht="12.75">
      <c r="A51" s="5" t="s">
        <v>338</v>
      </c>
      <c r="B51" s="93">
        <v>1916</v>
      </c>
      <c r="C51" s="33">
        <f>(B51/$B$51)*100</f>
        <v>100</v>
      </c>
      <c r="E51" s="1" t="s">
        <v>339</v>
      </c>
      <c r="F51" s="97">
        <v>867</v>
      </c>
      <c r="G51" s="101">
        <f t="shared" si="6"/>
        <v>9.726273277989678</v>
      </c>
    </row>
    <row r="52" spans="1:7" ht="12.75">
      <c r="A52" s="4" t="s">
        <v>340</v>
      </c>
      <c r="B52" s="98">
        <v>136</v>
      </c>
      <c r="C52" s="10">
        <f>(B52/$B$51)*100</f>
        <v>7.09812108559499</v>
      </c>
      <c r="E52" s="1" t="s">
        <v>341</v>
      </c>
      <c r="F52" s="97">
        <v>137</v>
      </c>
      <c r="G52" s="101">
        <f t="shared" si="6"/>
        <v>1.536908234238277</v>
      </c>
    </row>
    <row r="53" spans="1:7" ht="12.75">
      <c r="A53" s="4"/>
      <c r="B53" s="93" t="s">
        <v>250</v>
      </c>
      <c r="C53" s="10"/>
      <c r="E53" s="1" t="s">
        <v>342</v>
      </c>
      <c r="F53" s="97">
        <v>53</v>
      </c>
      <c r="G53" s="101">
        <f t="shared" si="6"/>
        <v>0.59457033879291</v>
      </c>
    </row>
    <row r="54" spans="1:7" ht="14.25">
      <c r="A54" s="5" t="s">
        <v>343</v>
      </c>
      <c r="B54" s="93">
        <v>5329</v>
      </c>
      <c r="C54" s="33">
        <f>(B54/$B$54)*100</f>
        <v>100</v>
      </c>
      <c r="E54" s="1" t="s">
        <v>201</v>
      </c>
      <c r="F54" s="97">
        <v>1044</v>
      </c>
      <c r="G54" s="101">
        <f t="shared" si="6"/>
        <v>11.711913843392416</v>
      </c>
    </row>
    <row r="55" spans="1:7" ht="12.75">
      <c r="A55" s="4" t="s">
        <v>340</v>
      </c>
      <c r="B55" s="98">
        <v>669</v>
      </c>
      <c r="C55" s="10">
        <f>(B55/$B$54)*100</f>
        <v>12.55395008444361</v>
      </c>
      <c r="E55" s="1" t="s">
        <v>344</v>
      </c>
      <c r="F55" s="97">
        <v>1295</v>
      </c>
      <c r="G55" s="101">
        <f t="shared" si="6"/>
        <v>14.527709221449406</v>
      </c>
    </row>
    <row r="56" spans="1:7" ht="12.75">
      <c r="A56" s="4" t="s">
        <v>345</v>
      </c>
      <c r="B56" s="120">
        <v>69.5</v>
      </c>
      <c r="C56" s="37" t="s">
        <v>261</v>
      </c>
      <c r="E56" s="1" t="s">
        <v>346</v>
      </c>
      <c r="F56" s="97">
        <v>30</v>
      </c>
      <c r="G56" s="101">
        <f t="shared" si="6"/>
        <v>0.33654924837334527</v>
      </c>
    </row>
    <row r="57" spans="1:7" ht="12.75">
      <c r="A57" s="4" t="s">
        <v>347</v>
      </c>
      <c r="B57" s="98">
        <v>4660</v>
      </c>
      <c r="C57" s="10">
        <f>(B57/$B$54)*100</f>
        <v>87.44604991555639</v>
      </c>
      <c r="E57" s="1" t="s">
        <v>348</v>
      </c>
      <c r="F57" s="97">
        <v>36</v>
      </c>
      <c r="G57" s="101">
        <f t="shared" si="6"/>
        <v>0.4038590980480144</v>
      </c>
    </row>
    <row r="58" spans="1:7" ht="12.75">
      <c r="A58" s="4" t="s">
        <v>345</v>
      </c>
      <c r="B58" s="120">
        <v>80.7</v>
      </c>
      <c r="C58" s="37" t="s">
        <v>261</v>
      </c>
      <c r="E58" s="1" t="s">
        <v>349</v>
      </c>
      <c r="F58" s="97">
        <v>367</v>
      </c>
      <c r="G58" s="101">
        <f t="shared" si="6"/>
        <v>4.1171191384339245</v>
      </c>
    </row>
    <row r="59" spans="1:7" ht="12.75">
      <c r="A59" s="4"/>
      <c r="B59" s="93" t="s">
        <v>250</v>
      </c>
      <c r="C59" s="10"/>
      <c r="E59" s="1" t="s">
        <v>350</v>
      </c>
      <c r="F59" s="97">
        <v>30</v>
      </c>
      <c r="G59" s="101">
        <f t="shared" si="6"/>
        <v>0.33654924837334527</v>
      </c>
    </row>
    <row r="60" spans="1:7" ht="12.75">
      <c r="A60" s="5" t="s">
        <v>351</v>
      </c>
      <c r="B60" s="93">
        <v>1182</v>
      </c>
      <c r="C60" s="33">
        <f>(B60/$B$60)*100</f>
        <v>100</v>
      </c>
      <c r="E60" s="1" t="s">
        <v>352</v>
      </c>
      <c r="F60" s="97">
        <v>378</v>
      </c>
      <c r="G60" s="101">
        <f t="shared" si="6"/>
        <v>4.240520529504151</v>
      </c>
    </row>
    <row r="61" spans="1:7" ht="12.75">
      <c r="A61" s="4" t="s">
        <v>340</v>
      </c>
      <c r="B61" s="97">
        <v>371</v>
      </c>
      <c r="C61" s="10">
        <f>(B61/$B$60)*100</f>
        <v>31.387478849407785</v>
      </c>
      <c r="E61" s="1" t="s">
        <v>353</v>
      </c>
      <c r="F61" s="97">
        <v>19</v>
      </c>
      <c r="G61" s="101">
        <f t="shared" si="6"/>
        <v>0.21314785730311867</v>
      </c>
    </row>
    <row r="62" spans="1:7" ht="12.75">
      <c r="A62" s="4"/>
      <c r="B62" s="93" t="s">
        <v>250</v>
      </c>
      <c r="C62" s="10"/>
      <c r="E62" s="1" t="s">
        <v>354</v>
      </c>
      <c r="F62" s="97">
        <v>176</v>
      </c>
      <c r="G62" s="101">
        <f t="shared" si="6"/>
        <v>1.9744222571236258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8427</v>
      </c>
      <c r="C64" s="33">
        <f>(B64/$B$64)*100</f>
        <v>100</v>
      </c>
      <c r="E64" s="1" t="s">
        <v>358</v>
      </c>
      <c r="F64" s="97">
        <v>9</v>
      </c>
      <c r="G64" s="101">
        <f t="shared" si="6"/>
        <v>0.1009647745120036</v>
      </c>
    </row>
    <row r="65" spans="1:7" ht="12.75">
      <c r="A65" s="4" t="s">
        <v>256</v>
      </c>
      <c r="B65" s="97">
        <v>5344</v>
      </c>
      <c r="C65" s="10">
        <f>(B65/$B$64)*100</f>
        <v>63.41521300581464</v>
      </c>
      <c r="E65" s="1" t="s">
        <v>359</v>
      </c>
      <c r="F65" s="97">
        <v>48</v>
      </c>
      <c r="G65" s="101">
        <f t="shared" si="6"/>
        <v>0.5384787973973525</v>
      </c>
    </row>
    <row r="66" spans="1:7" ht="12.75">
      <c r="A66" s="4" t="s">
        <v>257</v>
      </c>
      <c r="B66" s="97">
        <v>2508</v>
      </c>
      <c r="C66" s="10">
        <f aca="true" t="shared" si="7" ref="C66:C71">(B66/$B$64)*100</f>
        <v>29.761480954076188</v>
      </c>
      <c r="E66" s="1" t="s">
        <v>360</v>
      </c>
      <c r="F66" s="97">
        <v>35</v>
      </c>
      <c r="G66" s="101">
        <f t="shared" si="6"/>
        <v>0.3926407897689029</v>
      </c>
    </row>
    <row r="67" spans="1:7" ht="12.75">
      <c r="A67" s="4" t="s">
        <v>361</v>
      </c>
      <c r="B67" s="97">
        <v>1405</v>
      </c>
      <c r="C67" s="10">
        <f t="shared" si="7"/>
        <v>16.67259997626676</v>
      </c>
      <c r="E67" s="1" t="s">
        <v>362</v>
      </c>
      <c r="F67" s="97">
        <v>0</v>
      </c>
      <c r="G67" s="101">
        <f t="shared" si="6"/>
        <v>0</v>
      </c>
    </row>
    <row r="68" spans="1:7" ht="12.75">
      <c r="A68" s="4" t="s">
        <v>363</v>
      </c>
      <c r="B68" s="97">
        <v>1103</v>
      </c>
      <c r="C68" s="10">
        <f t="shared" si="7"/>
        <v>13.088880977809422</v>
      </c>
      <c r="E68" s="1" t="s">
        <v>364</v>
      </c>
      <c r="F68" s="97">
        <v>277</v>
      </c>
      <c r="G68" s="101">
        <f t="shared" si="6"/>
        <v>3.1074713933138884</v>
      </c>
    </row>
    <row r="69" spans="1:7" ht="12.75">
      <c r="A69" s="4" t="s">
        <v>365</v>
      </c>
      <c r="B69" s="97">
        <v>338</v>
      </c>
      <c r="C69" s="10">
        <f t="shared" si="7"/>
        <v>4.0109172896641745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765</v>
      </c>
      <c r="C70" s="10">
        <f t="shared" si="7"/>
        <v>9.077963688145248</v>
      </c>
      <c r="E70" s="1" t="s">
        <v>368</v>
      </c>
      <c r="F70" s="97">
        <v>88</v>
      </c>
      <c r="G70" s="101">
        <f t="shared" si="6"/>
        <v>0.9872111285618129</v>
      </c>
    </row>
    <row r="71" spans="1:7" ht="12.75">
      <c r="A71" s="7" t="s">
        <v>258</v>
      </c>
      <c r="B71" s="103">
        <v>575</v>
      </c>
      <c r="C71" s="40">
        <f t="shared" si="7"/>
        <v>6.8233060401091725</v>
      </c>
      <c r="D71" s="41"/>
      <c r="E71" s="9" t="s">
        <v>369</v>
      </c>
      <c r="F71" s="103">
        <v>4573</v>
      </c>
      <c r="G71" s="104">
        <f t="shared" si="6"/>
        <v>51.30132376037694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6999</v>
      </c>
      <c r="C9" s="81">
        <f>(B9/$B$9)*100</f>
        <v>100</v>
      </c>
      <c r="D9" s="65"/>
      <c r="E9" s="79" t="s">
        <v>381</v>
      </c>
      <c r="F9" s="80">
        <v>3249</v>
      </c>
      <c r="G9" s="81">
        <f>(F9/$F$9)*100</f>
        <v>100</v>
      </c>
    </row>
    <row r="10" spans="1:7" ht="12.75">
      <c r="A10" s="82" t="s">
        <v>382</v>
      </c>
      <c r="B10" s="97">
        <v>4700</v>
      </c>
      <c r="C10" s="105">
        <f>(B10/$B$9)*100</f>
        <v>67.15245035005</v>
      </c>
      <c r="D10" s="65"/>
      <c r="E10" s="78" t="s">
        <v>383</v>
      </c>
      <c r="F10" s="97">
        <v>126</v>
      </c>
      <c r="G10" s="105">
        <f aca="true" t="shared" si="0" ref="G10:G19">(F10/$F$9)*100</f>
        <v>3.8781163434903045</v>
      </c>
    </row>
    <row r="11" spans="1:7" ht="12.75">
      <c r="A11" s="82" t="s">
        <v>384</v>
      </c>
      <c r="B11" s="97">
        <v>4700</v>
      </c>
      <c r="C11" s="105">
        <f aca="true" t="shared" si="1" ref="C11:C16">(B11/$B$9)*100</f>
        <v>67.15245035005</v>
      </c>
      <c r="D11" s="65"/>
      <c r="E11" s="78" t="s">
        <v>385</v>
      </c>
      <c r="F11" s="97">
        <v>169</v>
      </c>
      <c r="G11" s="105">
        <f t="shared" si="0"/>
        <v>5.201600492459218</v>
      </c>
    </row>
    <row r="12" spans="1:7" ht="12.75">
      <c r="A12" s="82" t="s">
        <v>386</v>
      </c>
      <c r="B12" s="97">
        <v>4572</v>
      </c>
      <c r="C12" s="105">
        <f>(B12/$B$9)*100</f>
        <v>65.32361765966567</v>
      </c>
      <c r="D12" s="65"/>
      <c r="E12" s="78" t="s">
        <v>387</v>
      </c>
      <c r="F12" s="97">
        <v>179</v>
      </c>
      <c r="G12" s="105">
        <f t="shared" si="0"/>
        <v>5.509387503847337</v>
      </c>
    </row>
    <row r="13" spans="1:7" ht="12.75">
      <c r="A13" s="82" t="s">
        <v>388</v>
      </c>
      <c r="B13" s="97">
        <v>128</v>
      </c>
      <c r="C13" s="105">
        <f>(B13/$B$9)*100</f>
        <v>1.8288326903843406</v>
      </c>
      <c r="D13" s="65"/>
      <c r="E13" s="78" t="s">
        <v>389</v>
      </c>
      <c r="F13" s="97">
        <v>237</v>
      </c>
      <c r="G13" s="105">
        <f t="shared" si="0"/>
        <v>7.29455216989843</v>
      </c>
    </row>
    <row r="14" spans="1:7" ht="12.75">
      <c r="A14" s="82" t="s">
        <v>390</v>
      </c>
      <c r="B14" s="109">
        <v>2.7</v>
      </c>
      <c r="C14" s="112" t="s">
        <v>261</v>
      </c>
      <c r="D14" s="65"/>
      <c r="E14" s="78" t="s">
        <v>391</v>
      </c>
      <c r="F14" s="97">
        <v>396</v>
      </c>
      <c r="G14" s="105">
        <f t="shared" si="0"/>
        <v>12.18836565096953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575</v>
      </c>
      <c r="G15" s="105">
        <f t="shared" si="0"/>
        <v>17.697753154816866</v>
      </c>
    </row>
    <row r="16" spans="1:7" ht="12.75">
      <c r="A16" s="82" t="s">
        <v>67</v>
      </c>
      <c r="B16" s="97">
        <v>2299</v>
      </c>
      <c r="C16" s="105">
        <f t="shared" si="1"/>
        <v>32.84754964994999</v>
      </c>
      <c r="D16" s="65"/>
      <c r="E16" s="78" t="s">
        <v>68</v>
      </c>
      <c r="F16" s="97">
        <v>509</v>
      </c>
      <c r="G16" s="105">
        <f t="shared" si="0"/>
        <v>15.666358879655279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543</v>
      </c>
      <c r="G17" s="105">
        <f t="shared" si="0"/>
        <v>16.712834718374882</v>
      </c>
    </row>
    <row r="18" spans="1:7" ht="12.75">
      <c r="A18" s="77" t="s">
        <v>70</v>
      </c>
      <c r="B18" s="80">
        <v>3745</v>
      </c>
      <c r="C18" s="81">
        <f>(B18/$B$18)*100</f>
        <v>100</v>
      </c>
      <c r="D18" s="65"/>
      <c r="E18" s="78" t="s">
        <v>170</v>
      </c>
      <c r="F18" s="97">
        <v>234</v>
      </c>
      <c r="G18" s="105">
        <f t="shared" si="0"/>
        <v>7.202216066481995</v>
      </c>
    </row>
    <row r="19" spans="1:9" ht="12.75">
      <c r="A19" s="82" t="s">
        <v>382</v>
      </c>
      <c r="B19" s="97">
        <v>2289</v>
      </c>
      <c r="C19" s="105">
        <f>(B19/$B$18)*100</f>
        <v>61.12149532710281</v>
      </c>
      <c r="D19" s="65"/>
      <c r="E19" s="78" t="s">
        <v>169</v>
      </c>
      <c r="F19" s="98">
        <v>281</v>
      </c>
      <c r="G19" s="105">
        <f t="shared" si="0"/>
        <v>8.648815020006156</v>
      </c>
      <c r="I19" s="117"/>
    </row>
    <row r="20" spans="1:7" ht="12.75">
      <c r="A20" s="82" t="s">
        <v>384</v>
      </c>
      <c r="B20" s="97">
        <v>2289</v>
      </c>
      <c r="C20" s="105">
        <f>(B20/$B$18)*100</f>
        <v>61.12149532710281</v>
      </c>
      <c r="D20" s="65"/>
      <c r="E20" s="78" t="s">
        <v>71</v>
      </c>
      <c r="F20" s="97">
        <v>72440</v>
      </c>
      <c r="G20" s="112" t="s">
        <v>261</v>
      </c>
    </row>
    <row r="21" spans="1:7" ht="12.75">
      <c r="A21" s="82" t="s">
        <v>386</v>
      </c>
      <c r="B21" s="97">
        <v>2227</v>
      </c>
      <c r="C21" s="105">
        <f>(B21/$B$18)*100</f>
        <v>59.46595460614152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2704</v>
      </c>
      <c r="G22" s="105">
        <f>(F22/$F$9)*100</f>
        <v>83.22560787934749</v>
      </c>
    </row>
    <row r="23" spans="1:7" ht="12.75">
      <c r="A23" s="77" t="s">
        <v>73</v>
      </c>
      <c r="B23" s="80">
        <v>605</v>
      </c>
      <c r="C23" s="81">
        <f>(B23/$B$23)*100</f>
        <v>100</v>
      </c>
      <c r="D23" s="65"/>
      <c r="E23" s="78" t="s">
        <v>74</v>
      </c>
      <c r="F23" s="97">
        <v>93114</v>
      </c>
      <c r="G23" s="112" t="s">
        <v>261</v>
      </c>
    </row>
    <row r="24" spans="1:7" ht="12.75">
      <c r="A24" s="82" t="s">
        <v>75</v>
      </c>
      <c r="B24" s="97">
        <v>331</v>
      </c>
      <c r="C24" s="105">
        <f>(B24/$B$23)*100</f>
        <v>54.710743801652896</v>
      </c>
      <c r="D24" s="65"/>
      <c r="E24" s="78" t="s">
        <v>76</v>
      </c>
      <c r="F24" s="97">
        <v>872</v>
      </c>
      <c r="G24" s="105">
        <f>(F24/$F$9)*100</f>
        <v>26.839027393044013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14382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47</v>
      </c>
      <c r="G26" s="105">
        <f>(F26/$F$9)*100</f>
        <v>1.4465989535241612</v>
      </c>
    </row>
    <row r="27" spans="1:7" ht="12.75">
      <c r="A27" s="77" t="s">
        <v>85</v>
      </c>
      <c r="B27" s="80">
        <v>4497</v>
      </c>
      <c r="C27" s="81">
        <f>(B27/$B$27)*100</f>
        <v>100</v>
      </c>
      <c r="D27" s="65"/>
      <c r="E27" s="78" t="s">
        <v>78</v>
      </c>
      <c r="F27" s="98">
        <v>6118</v>
      </c>
      <c r="G27" s="112" t="s">
        <v>261</v>
      </c>
    </row>
    <row r="28" spans="1:7" ht="12.75">
      <c r="A28" s="82" t="s">
        <v>86</v>
      </c>
      <c r="B28" s="97">
        <v>2860</v>
      </c>
      <c r="C28" s="105">
        <f aca="true" t="shared" si="2" ref="C28:C33">(B28/$B$27)*100</f>
        <v>63.59795419168335</v>
      </c>
      <c r="D28" s="65"/>
      <c r="E28" s="78" t="s">
        <v>79</v>
      </c>
      <c r="F28" s="97">
        <v>37</v>
      </c>
      <c r="G28" s="105">
        <f>(F28/$F$9)*100</f>
        <v>1.1388119421360419</v>
      </c>
    </row>
    <row r="29" spans="1:7" ht="12.75">
      <c r="A29" s="82" t="s">
        <v>87</v>
      </c>
      <c r="B29" s="97">
        <v>502</v>
      </c>
      <c r="C29" s="105">
        <f t="shared" si="2"/>
        <v>11.16299755392484</v>
      </c>
      <c r="D29" s="65"/>
      <c r="E29" s="78" t="s">
        <v>80</v>
      </c>
      <c r="F29" s="97">
        <v>3214</v>
      </c>
      <c r="G29" s="112" t="s">
        <v>261</v>
      </c>
    </row>
    <row r="30" spans="1:7" ht="12.75">
      <c r="A30" s="82" t="s">
        <v>88</v>
      </c>
      <c r="B30" s="97">
        <v>811</v>
      </c>
      <c r="C30" s="105">
        <f t="shared" si="2"/>
        <v>18.034245052257063</v>
      </c>
      <c r="D30" s="65"/>
      <c r="E30" s="78" t="s">
        <v>81</v>
      </c>
      <c r="F30" s="97">
        <v>594</v>
      </c>
      <c r="G30" s="105">
        <f>(F30/$F$9)*100</f>
        <v>18.282548476454295</v>
      </c>
    </row>
    <row r="31" spans="1:7" ht="12.75">
      <c r="A31" s="82" t="s">
        <v>115</v>
      </c>
      <c r="B31" s="97">
        <v>125</v>
      </c>
      <c r="C31" s="105">
        <f t="shared" si="2"/>
        <v>2.779630865021125</v>
      </c>
      <c r="D31" s="65"/>
      <c r="E31" s="78" t="s">
        <v>82</v>
      </c>
      <c r="F31" s="97">
        <v>20470</v>
      </c>
      <c r="G31" s="112" t="s">
        <v>261</v>
      </c>
    </row>
    <row r="32" spans="1:7" ht="12.75">
      <c r="A32" s="82" t="s">
        <v>89</v>
      </c>
      <c r="B32" s="97">
        <v>14</v>
      </c>
      <c r="C32" s="105">
        <f t="shared" si="2"/>
        <v>0.311318656882366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185</v>
      </c>
      <c r="C33" s="105">
        <f t="shared" si="2"/>
        <v>4.113853680231265</v>
      </c>
      <c r="D33" s="65"/>
      <c r="E33" s="79" t="s">
        <v>84</v>
      </c>
      <c r="F33" s="80">
        <v>2414</v>
      </c>
      <c r="G33" s="81">
        <f>(F33/$F$33)*100</f>
        <v>100</v>
      </c>
    </row>
    <row r="34" spans="1:7" ht="12.75">
      <c r="A34" s="82" t="s">
        <v>91</v>
      </c>
      <c r="B34" s="119">
        <v>33.9</v>
      </c>
      <c r="C34" s="112" t="s">
        <v>261</v>
      </c>
      <c r="D34" s="65"/>
      <c r="E34" s="78" t="s">
        <v>383</v>
      </c>
      <c r="F34" s="97">
        <v>56</v>
      </c>
      <c r="G34" s="105">
        <f aca="true" t="shared" si="3" ref="G34:G43">(F34/$F$33)*100</f>
        <v>2.31980115990058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66</v>
      </c>
      <c r="G35" s="105">
        <f t="shared" si="3"/>
        <v>2.7340513670256836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92</v>
      </c>
      <c r="G36" s="105">
        <f t="shared" si="3"/>
        <v>3.811101905550953</v>
      </c>
    </row>
    <row r="37" spans="1:7" ht="12.75">
      <c r="A37" s="77" t="s">
        <v>94</v>
      </c>
      <c r="B37" s="80">
        <v>4572</v>
      </c>
      <c r="C37" s="81">
        <f>(B37/$B$37)*100</f>
        <v>100</v>
      </c>
      <c r="D37" s="65"/>
      <c r="E37" s="78" t="s">
        <v>389</v>
      </c>
      <c r="F37" s="97">
        <v>97</v>
      </c>
      <c r="G37" s="105">
        <f t="shared" si="3"/>
        <v>4.018227009113504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271</v>
      </c>
      <c r="G38" s="105">
        <f t="shared" si="3"/>
        <v>11.226180613090307</v>
      </c>
    </row>
    <row r="39" spans="1:7" ht="12.75">
      <c r="A39" s="82" t="s">
        <v>97</v>
      </c>
      <c r="B39" s="98">
        <v>2335</v>
      </c>
      <c r="C39" s="105">
        <f>(B39/$B$37)*100</f>
        <v>51.07174103237095</v>
      </c>
      <c r="D39" s="65"/>
      <c r="E39" s="78" t="s">
        <v>393</v>
      </c>
      <c r="F39" s="97">
        <v>440</v>
      </c>
      <c r="G39" s="105">
        <f t="shared" si="3"/>
        <v>18.227009113504558</v>
      </c>
    </row>
    <row r="40" spans="1:7" ht="12.75">
      <c r="A40" s="82" t="s">
        <v>98</v>
      </c>
      <c r="B40" s="98">
        <v>499</v>
      </c>
      <c r="C40" s="105">
        <f>(B40/$B$37)*100</f>
        <v>10.914260717410324</v>
      </c>
      <c r="D40" s="65"/>
      <c r="E40" s="78" t="s">
        <v>68</v>
      </c>
      <c r="F40" s="97">
        <v>464</v>
      </c>
      <c r="G40" s="105">
        <f t="shared" si="3"/>
        <v>19.221209610604806</v>
      </c>
    </row>
    <row r="41" spans="1:7" ht="12.75">
      <c r="A41" s="82" t="s">
        <v>100</v>
      </c>
      <c r="B41" s="98">
        <v>1209</v>
      </c>
      <c r="C41" s="105">
        <f>(B41/$B$37)*100</f>
        <v>26.443569553805773</v>
      </c>
      <c r="D41" s="65"/>
      <c r="E41" s="78" t="s">
        <v>69</v>
      </c>
      <c r="F41" s="97">
        <v>446</v>
      </c>
      <c r="G41" s="105">
        <f t="shared" si="3"/>
        <v>18.475559237779617</v>
      </c>
    </row>
    <row r="42" spans="1:7" ht="12.75">
      <c r="A42" s="82" t="s">
        <v>260</v>
      </c>
      <c r="B42" s="98">
        <v>18</v>
      </c>
      <c r="C42" s="105">
        <f>(B42/$B$37)*100</f>
        <v>0.39370078740157477</v>
      </c>
      <c r="D42" s="65"/>
      <c r="E42" s="78" t="s">
        <v>170</v>
      </c>
      <c r="F42" s="97">
        <v>207</v>
      </c>
      <c r="G42" s="105">
        <f t="shared" si="3"/>
        <v>8.574979287489644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275</v>
      </c>
      <c r="G43" s="105">
        <f t="shared" si="3"/>
        <v>11.391880695940348</v>
      </c>
    </row>
    <row r="44" spans="1:7" ht="12.75">
      <c r="A44" s="82" t="s">
        <v>291</v>
      </c>
      <c r="B44" s="98">
        <v>212</v>
      </c>
      <c r="C44" s="105">
        <f>(B44/$B$37)*100</f>
        <v>4.636920384951881</v>
      </c>
      <c r="D44" s="65"/>
      <c r="E44" s="78" t="s">
        <v>93</v>
      </c>
      <c r="F44" s="97">
        <v>84591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299</v>
      </c>
      <c r="C46" s="105">
        <f>(B46/$B$37)*100</f>
        <v>6.5398075240594915</v>
      </c>
      <c r="D46" s="65"/>
      <c r="E46" s="78" t="s">
        <v>96</v>
      </c>
      <c r="F46" s="97">
        <v>35352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55156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0.17497812773403326</v>
      </c>
      <c r="D49" s="87"/>
      <c r="E49" s="88" t="s">
        <v>102</v>
      </c>
      <c r="F49" s="113">
        <v>38125</v>
      </c>
      <c r="G49" s="114" t="s">
        <v>261</v>
      </c>
    </row>
    <row r="50" spans="1:7" ht="13.5" thickTop="1">
      <c r="A50" s="82" t="s">
        <v>116</v>
      </c>
      <c r="B50" s="98">
        <v>186</v>
      </c>
      <c r="C50" s="105">
        <f t="shared" si="4"/>
        <v>4.0682414698162725</v>
      </c>
      <c r="D50" s="65"/>
      <c r="E50" s="78"/>
      <c r="F50" s="86"/>
      <c r="G50" s="85"/>
    </row>
    <row r="51" spans="1:7" ht="12.75">
      <c r="A51" s="82" t="s">
        <v>117</v>
      </c>
      <c r="B51" s="98">
        <v>466</v>
      </c>
      <c r="C51" s="105">
        <f t="shared" si="4"/>
        <v>10.192475940507437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251</v>
      </c>
      <c r="C52" s="105">
        <f t="shared" si="4"/>
        <v>5.489938757655293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568</v>
      </c>
      <c r="C53" s="105">
        <f t="shared" si="4"/>
        <v>12.42344706911636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197</v>
      </c>
      <c r="C54" s="105">
        <f t="shared" si="4"/>
        <v>4.308836395450569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257</v>
      </c>
      <c r="C55" s="105">
        <f t="shared" si="4"/>
        <v>5.621172353455818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428</v>
      </c>
      <c r="C57" s="105">
        <f>(B57/$B$37)*100</f>
        <v>9.361329833770778</v>
      </c>
      <c r="D57" s="65"/>
      <c r="E57" s="79" t="s">
        <v>84</v>
      </c>
      <c r="F57" s="80">
        <v>120</v>
      </c>
      <c r="G57" s="105">
        <f>(F57/L57)*100</f>
        <v>4.971002485501243</v>
      </c>
      <c r="H57" s="79" t="s">
        <v>84</v>
      </c>
      <c r="L57" s="15">
        <v>2414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113</v>
      </c>
      <c r="G58" s="105">
        <f>(F58/L58)*100</f>
        <v>9.054487179487179</v>
      </c>
      <c r="H58" s="78" t="s">
        <v>118</v>
      </c>
      <c r="L58" s="15">
        <v>1248</v>
      </c>
    </row>
    <row r="59" spans="1:12" ht="12.75">
      <c r="A59" s="82" t="s">
        <v>112</v>
      </c>
      <c r="B59" s="98">
        <v>475</v>
      </c>
      <c r="C59" s="105">
        <f>(B59/$B$37)*100</f>
        <v>10.389326334208224</v>
      </c>
      <c r="D59" s="65"/>
      <c r="E59" s="78" t="s">
        <v>120</v>
      </c>
      <c r="F59" s="97">
        <v>53</v>
      </c>
      <c r="G59" s="105">
        <f>(F59/L59)*100</f>
        <v>11.546840958605664</v>
      </c>
      <c r="H59" s="78" t="s">
        <v>120</v>
      </c>
      <c r="L59" s="15">
        <v>459</v>
      </c>
    </row>
    <row r="60" spans="1:7" ht="12.75">
      <c r="A60" s="82" t="s">
        <v>113</v>
      </c>
      <c r="B60" s="98">
        <v>983</v>
      </c>
      <c r="C60" s="105">
        <f>(B60/$B$37)*100</f>
        <v>21.500437445319335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297</v>
      </c>
      <c r="C62" s="105">
        <f>(B62/$B$37)*100</f>
        <v>6.496062992125983</v>
      </c>
      <c r="D62" s="65"/>
      <c r="E62" s="79" t="s">
        <v>123</v>
      </c>
      <c r="F62" s="80">
        <v>29</v>
      </c>
      <c r="G62" s="105">
        <f>(F62/L62)*100</f>
        <v>7.967032967032966</v>
      </c>
      <c r="H62" s="79" t="s">
        <v>394</v>
      </c>
      <c r="L62" s="15">
        <v>364</v>
      </c>
    </row>
    <row r="63" spans="1:12" ht="12.75">
      <c r="A63" s="61" t="s">
        <v>293</v>
      </c>
      <c r="B63" s="98">
        <v>351</v>
      </c>
      <c r="C63" s="105">
        <f>(B63/$B$37)*100</f>
        <v>7.677165354330709</v>
      </c>
      <c r="D63" s="65"/>
      <c r="E63" s="78" t="s">
        <v>118</v>
      </c>
      <c r="F63" s="97">
        <v>29</v>
      </c>
      <c r="G63" s="105">
        <f>(F63/L63)*100</f>
        <v>17.365269461077844</v>
      </c>
      <c r="H63" s="78" t="s">
        <v>118</v>
      </c>
      <c r="L63" s="15">
        <v>167</v>
      </c>
    </row>
    <row r="64" spans="1:12" ht="12.75">
      <c r="A64" s="82" t="s">
        <v>114</v>
      </c>
      <c r="B64" s="98">
        <v>105</v>
      </c>
      <c r="C64" s="105">
        <f>(B64/$B$37)*100</f>
        <v>2.2965879265091864</v>
      </c>
      <c r="D64" s="65"/>
      <c r="E64" s="78" t="s">
        <v>120</v>
      </c>
      <c r="F64" s="97">
        <v>7</v>
      </c>
      <c r="G64" s="105">
        <f>(F64/L64)*100</f>
        <v>23.333333333333332</v>
      </c>
      <c r="H64" s="78" t="s">
        <v>120</v>
      </c>
      <c r="L64" s="15">
        <v>30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574</v>
      </c>
      <c r="G66" s="105">
        <f aca="true" t="shared" si="5" ref="G66:G71">(F66/L66)*100</f>
        <v>6.459599369795184</v>
      </c>
      <c r="H66" s="79" t="s">
        <v>124</v>
      </c>
      <c r="L66" s="15">
        <v>8886</v>
      </c>
    </row>
    <row r="67" spans="1:12" ht="12.75">
      <c r="A67" s="82" t="s">
        <v>126</v>
      </c>
      <c r="B67" s="97">
        <v>3653</v>
      </c>
      <c r="C67" s="105">
        <f>(B67/$B$37)*100</f>
        <v>79.89938757655293</v>
      </c>
      <c r="D67" s="65"/>
      <c r="E67" s="78" t="s">
        <v>262</v>
      </c>
      <c r="F67" s="97">
        <v>371</v>
      </c>
      <c r="G67" s="105">
        <f t="shared" si="5"/>
        <v>5.539793937583993</v>
      </c>
      <c r="H67" s="78" t="s">
        <v>262</v>
      </c>
      <c r="L67" s="15">
        <v>6697</v>
      </c>
    </row>
    <row r="68" spans="1:12" ht="12.75">
      <c r="A68" s="82" t="s">
        <v>128</v>
      </c>
      <c r="B68" s="97">
        <v>506</v>
      </c>
      <c r="C68" s="105">
        <f>(B68/$B$37)*100</f>
        <v>11.067366579177602</v>
      </c>
      <c r="D68" s="65"/>
      <c r="E68" s="78" t="s">
        <v>127</v>
      </c>
      <c r="F68" s="97">
        <v>21</v>
      </c>
      <c r="G68" s="105">
        <f t="shared" si="5"/>
        <v>1.7766497461928936</v>
      </c>
      <c r="H68" s="78" t="s">
        <v>127</v>
      </c>
      <c r="L68" s="15">
        <v>1182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196</v>
      </c>
      <c r="G69" s="105">
        <f t="shared" si="5"/>
        <v>8.982584784601283</v>
      </c>
      <c r="H69" s="78" t="s">
        <v>129</v>
      </c>
      <c r="L69" s="15">
        <v>2182</v>
      </c>
    </row>
    <row r="70" spans="1:12" ht="12.75">
      <c r="A70" s="82" t="s">
        <v>376</v>
      </c>
      <c r="B70" s="97">
        <v>413</v>
      </c>
      <c r="C70" s="105">
        <f>(B70/$B$37)*100</f>
        <v>9.033245844269466</v>
      </c>
      <c r="D70" s="65"/>
      <c r="E70" s="78" t="s">
        <v>130</v>
      </c>
      <c r="F70" s="97">
        <v>136</v>
      </c>
      <c r="G70" s="105">
        <f t="shared" si="5"/>
        <v>8.023598820058996</v>
      </c>
      <c r="H70" s="78" t="s">
        <v>130</v>
      </c>
      <c r="L70" s="15">
        <v>1695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108</v>
      </c>
      <c r="G71" s="118">
        <f t="shared" si="5"/>
        <v>9.651474530831099</v>
      </c>
      <c r="H71" s="92" t="s">
        <v>131</v>
      </c>
      <c r="L71" s="15">
        <v>1119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3343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3271</v>
      </c>
      <c r="G9" s="81">
        <f>(F9/$F$9)*100</f>
        <v>100</v>
      </c>
      <c r="I9" s="53"/>
    </row>
    <row r="10" spans="1:7" ht="12.75">
      <c r="A10" s="36" t="s">
        <v>137</v>
      </c>
      <c r="B10" s="97">
        <v>1959</v>
      </c>
      <c r="C10" s="105">
        <f aca="true" t="shared" si="0" ref="C10:C18">(B10/$B$8)*100</f>
        <v>58.600059826503134</v>
      </c>
      <c r="E10" s="32" t="s">
        <v>138</v>
      </c>
      <c r="F10" s="97">
        <v>3046</v>
      </c>
      <c r="G10" s="105">
        <f>(F10/$F$9)*100</f>
        <v>93.12136961173952</v>
      </c>
    </row>
    <row r="11" spans="1:7" ht="12.75">
      <c r="A11" s="36" t="s">
        <v>139</v>
      </c>
      <c r="B11" s="97">
        <v>214</v>
      </c>
      <c r="C11" s="105">
        <f t="shared" si="0"/>
        <v>6.401435836075381</v>
      </c>
      <c r="E11" s="32" t="s">
        <v>140</v>
      </c>
      <c r="F11" s="97">
        <v>108</v>
      </c>
      <c r="G11" s="105">
        <f>(F11/$F$9)*100</f>
        <v>3.301742586365026</v>
      </c>
    </row>
    <row r="12" spans="1:7" ht="12.75">
      <c r="A12" s="36" t="s">
        <v>141</v>
      </c>
      <c r="B12" s="97">
        <v>260</v>
      </c>
      <c r="C12" s="105">
        <f t="shared" si="0"/>
        <v>7.7774454083158835</v>
      </c>
      <c r="E12" s="32" t="s">
        <v>142</v>
      </c>
      <c r="F12" s="97">
        <v>117</v>
      </c>
      <c r="G12" s="105">
        <f>(F12/$F$9)*100</f>
        <v>3.5768878018954444</v>
      </c>
    </row>
    <row r="13" spans="1:7" ht="12.75">
      <c r="A13" s="36" t="s">
        <v>143</v>
      </c>
      <c r="B13" s="97">
        <v>216</v>
      </c>
      <c r="C13" s="105">
        <f t="shared" si="0"/>
        <v>6.4612623392162725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108</v>
      </c>
      <c r="C14" s="105">
        <f t="shared" si="0"/>
        <v>3.2306311696081362</v>
      </c>
      <c r="E14" s="42" t="s">
        <v>145</v>
      </c>
      <c r="F14" s="80">
        <v>1804</v>
      </c>
      <c r="G14" s="81">
        <f>(F14/$F$14)*100</f>
        <v>100</v>
      </c>
    </row>
    <row r="15" spans="1:7" ht="12.75">
      <c r="A15" s="36" t="s">
        <v>146</v>
      </c>
      <c r="B15" s="97">
        <v>231</v>
      </c>
      <c r="C15" s="105">
        <f t="shared" si="0"/>
        <v>6.909961112772958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355</v>
      </c>
      <c r="C16" s="105">
        <f t="shared" si="0"/>
        <v>10.619204307508227</v>
      </c>
      <c r="E16" s="1" t="s">
        <v>149</v>
      </c>
      <c r="F16" s="97">
        <v>17</v>
      </c>
      <c r="G16" s="105">
        <f>(F16/$F$14)*100</f>
        <v>0.9423503325942351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12</v>
      </c>
      <c r="G17" s="105">
        <f aca="true" t="shared" si="1" ref="G17:G23">(F17/$F$14)*100</f>
        <v>0.6651884700665188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54</v>
      </c>
      <c r="G18" s="105">
        <f t="shared" si="1"/>
        <v>2.9933481152993346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183</v>
      </c>
      <c r="G19" s="105">
        <f t="shared" si="1"/>
        <v>10.144124168514413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778</v>
      </c>
      <c r="G20" s="105">
        <f t="shared" si="1"/>
        <v>43.12638580931264</v>
      </c>
    </row>
    <row r="21" spans="1:7" ht="12.75">
      <c r="A21" s="36" t="s">
        <v>156</v>
      </c>
      <c r="B21" s="98">
        <v>11</v>
      </c>
      <c r="C21" s="105">
        <f aca="true" t="shared" si="2" ref="C21:C28">(B21/$B$8)*100</f>
        <v>0.3290457672749028</v>
      </c>
      <c r="E21" s="1" t="s">
        <v>157</v>
      </c>
      <c r="F21" s="97">
        <v>686</v>
      </c>
      <c r="G21" s="105">
        <f t="shared" si="1"/>
        <v>38.02660753880266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74</v>
      </c>
      <c r="G22" s="105">
        <f t="shared" si="1"/>
        <v>4.1019955654102</v>
      </c>
    </row>
    <row r="23" spans="1:7" ht="12.75">
      <c r="A23" s="36" t="s">
        <v>160</v>
      </c>
      <c r="B23" s="98">
        <v>48</v>
      </c>
      <c r="C23" s="105">
        <f t="shared" si="2"/>
        <v>1.435836075381394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351</v>
      </c>
      <c r="C24" s="105">
        <f t="shared" si="2"/>
        <v>10.499551301226443</v>
      </c>
      <c r="E24" s="1" t="s">
        <v>163</v>
      </c>
      <c r="F24" s="97">
        <v>282500</v>
      </c>
      <c r="G24" s="112" t="s">
        <v>261</v>
      </c>
    </row>
    <row r="25" spans="1:7" ht="12.75">
      <c r="A25" s="36" t="s">
        <v>164</v>
      </c>
      <c r="B25" s="97">
        <v>223</v>
      </c>
      <c r="C25" s="105">
        <f t="shared" si="2"/>
        <v>6.670655100209393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449</v>
      </c>
      <c r="C26" s="105">
        <f t="shared" si="2"/>
        <v>13.431049955130122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837</v>
      </c>
      <c r="C27" s="105">
        <f t="shared" si="2"/>
        <v>25.037391564463057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1424</v>
      </c>
      <c r="C28" s="105">
        <f t="shared" si="2"/>
        <v>42.59647023631469</v>
      </c>
      <c r="E28" s="32" t="s">
        <v>176</v>
      </c>
      <c r="F28" s="97">
        <v>1248</v>
      </c>
      <c r="G28" s="105">
        <f aca="true" t="shared" si="3" ref="G28:G35">(F28/$F$14)*100</f>
        <v>69.17960088691795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114</v>
      </c>
      <c r="C31" s="105">
        <f aca="true" t="shared" si="4" ref="C31:C39">(B31/$B$8)*100</f>
        <v>3.410110679030811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234</v>
      </c>
      <c r="C32" s="105">
        <f t="shared" si="4"/>
        <v>6.999700867484296</v>
      </c>
      <c r="E32" s="32" t="s">
        <v>183</v>
      </c>
      <c r="F32" s="97">
        <v>56</v>
      </c>
      <c r="G32" s="105">
        <f t="shared" si="3"/>
        <v>3.1042128603104215</v>
      </c>
    </row>
    <row r="33" spans="1:7" ht="12.75">
      <c r="A33" s="36" t="s">
        <v>184</v>
      </c>
      <c r="B33" s="97">
        <v>450</v>
      </c>
      <c r="C33" s="105">
        <f t="shared" si="4"/>
        <v>13.46096320670057</v>
      </c>
      <c r="E33" s="32" t="s">
        <v>185</v>
      </c>
      <c r="F33" s="97">
        <v>160</v>
      </c>
      <c r="G33" s="105">
        <f t="shared" si="3"/>
        <v>8.869179600886918</v>
      </c>
    </row>
    <row r="34" spans="1:7" ht="12.75">
      <c r="A34" s="36" t="s">
        <v>186</v>
      </c>
      <c r="B34" s="97">
        <v>331</v>
      </c>
      <c r="C34" s="105">
        <f t="shared" si="4"/>
        <v>9.901286269817529</v>
      </c>
      <c r="E34" s="32" t="s">
        <v>187</v>
      </c>
      <c r="F34" s="97">
        <v>350</v>
      </c>
      <c r="G34" s="105">
        <f t="shared" si="3"/>
        <v>19.40133037694013</v>
      </c>
    </row>
    <row r="35" spans="1:7" ht="12.75">
      <c r="A35" s="36" t="s">
        <v>188</v>
      </c>
      <c r="B35" s="97">
        <v>330</v>
      </c>
      <c r="C35" s="105">
        <f t="shared" si="4"/>
        <v>9.871373018247082</v>
      </c>
      <c r="E35" s="32" t="s">
        <v>189</v>
      </c>
      <c r="F35" s="97">
        <v>682</v>
      </c>
      <c r="G35" s="105">
        <f t="shared" si="3"/>
        <v>37.80487804878049</v>
      </c>
    </row>
    <row r="36" spans="1:7" ht="12.75">
      <c r="A36" s="36" t="s">
        <v>190</v>
      </c>
      <c r="B36" s="97">
        <v>392</v>
      </c>
      <c r="C36" s="105">
        <f t="shared" si="4"/>
        <v>11.725994615614717</v>
      </c>
      <c r="E36" s="32" t="s">
        <v>191</v>
      </c>
      <c r="F36" s="97">
        <v>1805</v>
      </c>
      <c r="G36" s="112" t="s">
        <v>261</v>
      </c>
    </row>
    <row r="37" spans="1:7" ht="12.75">
      <c r="A37" s="36" t="s">
        <v>192</v>
      </c>
      <c r="B37" s="97">
        <v>559</v>
      </c>
      <c r="C37" s="105">
        <f t="shared" si="4"/>
        <v>16.721507627879152</v>
      </c>
      <c r="E37" s="32" t="s">
        <v>193</v>
      </c>
      <c r="F37" s="97">
        <v>556</v>
      </c>
      <c r="G37" s="105">
        <f>(F37/$F$14)*100</f>
        <v>30.820399113082043</v>
      </c>
    </row>
    <row r="38" spans="1:7" ht="12.75">
      <c r="A38" s="36" t="s">
        <v>194</v>
      </c>
      <c r="B38" s="97">
        <v>482</v>
      </c>
      <c r="C38" s="105">
        <f t="shared" si="4"/>
        <v>14.418187256954832</v>
      </c>
      <c r="E38" s="32" t="s">
        <v>191</v>
      </c>
      <c r="F38" s="97">
        <v>633</v>
      </c>
      <c r="G38" s="112" t="s">
        <v>261</v>
      </c>
    </row>
    <row r="39" spans="1:7" ht="12.75">
      <c r="A39" s="36" t="s">
        <v>195</v>
      </c>
      <c r="B39" s="97">
        <v>451</v>
      </c>
      <c r="C39" s="105">
        <f t="shared" si="4"/>
        <v>13.490876458271014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3271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566</v>
      </c>
      <c r="G43" s="105">
        <f aca="true" t="shared" si="5" ref="G43:G48">(F43/$F$14)*100</f>
        <v>31.37472283813747</v>
      </c>
    </row>
    <row r="44" spans="1:7" ht="12.75">
      <c r="A44" s="36" t="s">
        <v>209</v>
      </c>
      <c r="B44" s="98">
        <v>476</v>
      </c>
      <c r="C44" s="105">
        <f aca="true" t="shared" si="6" ref="C44:C49">(B44/$B$42)*100</f>
        <v>14.552124732497706</v>
      </c>
      <c r="E44" s="32" t="s">
        <v>210</v>
      </c>
      <c r="F44" s="97">
        <v>289</v>
      </c>
      <c r="G44" s="105">
        <f t="shared" si="5"/>
        <v>16.019955654101995</v>
      </c>
    </row>
    <row r="45" spans="1:7" ht="12.75">
      <c r="A45" s="36" t="s">
        <v>211</v>
      </c>
      <c r="B45" s="98">
        <v>725</v>
      </c>
      <c r="C45" s="105">
        <f t="shared" si="6"/>
        <v>22.16447569550596</v>
      </c>
      <c r="E45" s="32" t="s">
        <v>212</v>
      </c>
      <c r="F45" s="97">
        <v>260</v>
      </c>
      <c r="G45" s="105">
        <f t="shared" si="5"/>
        <v>14.412416851441243</v>
      </c>
    </row>
    <row r="46" spans="1:7" ht="12.75">
      <c r="A46" s="36" t="s">
        <v>213</v>
      </c>
      <c r="B46" s="98">
        <v>525</v>
      </c>
      <c r="C46" s="105">
        <f t="shared" si="6"/>
        <v>16.050137572607763</v>
      </c>
      <c r="E46" s="32" t="s">
        <v>214</v>
      </c>
      <c r="F46" s="97">
        <v>139</v>
      </c>
      <c r="G46" s="105">
        <f t="shared" si="5"/>
        <v>7.705099778270511</v>
      </c>
    </row>
    <row r="47" spans="1:7" ht="12.75">
      <c r="A47" s="36" t="s">
        <v>215</v>
      </c>
      <c r="B47" s="97">
        <v>580</v>
      </c>
      <c r="C47" s="105">
        <f t="shared" si="6"/>
        <v>17.73158055640477</v>
      </c>
      <c r="E47" s="32" t="s">
        <v>216</v>
      </c>
      <c r="F47" s="97">
        <v>146</v>
      </c>
      <c r="G47" s="105">
        <f t="shared" si="5"/>
        <v>8.093126385809313</v>
      </c>
    </row>
    <row r="48" spans="1:7" ht="12.75">
      <c r="A48" s="36" t="s">
        <v>217</v>
      </c>
      <c r="B48" s="97">
        <v>491</v>
      </c>
      <c r="C48" s="105">
        <f t="shared" si="6"/>
        <v>15.010700091715071</v>
      </c>
      <c r="E48" s="32" t="s">
        <v>218</v>
      </c>
      <c r="F48" s="97">
        <v>404</v>
      </c>
      <c r="G48" s="105">
        <f t="shared" si="5"/>
        <v>22.394678492239468</v>
      </c>
    </row>
    <row r="49" spans="1:7" ht="12.75">
      <c r="A49" s="36" t="s">
        <v>219</v>
      </c>
      <c r="B49" s="97">
        <v>474</v>
      </c>
      <c r="C49" s="105">
        <f t="shared" si="6"/>
        <v>14.490981351268726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1122</v>
      </c>
      <c r="G51" s="81">
        <f>(F51/F$51)*100</f>
        <v>100</v>
      </c>
    </row>
    <row r="52" spans="1:7" ht="12.75">
      <c r="A52" s="4" t="s">
        <v>223</v>
      </c>
      <c r="B52" s="97">
        <v>283</v>
      </c>
      <c r="C52" s="105">
        <f>(B52/$B$42)*100</f>
        <v>8.651788443900948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1226</v>
      </c>
      <c r="C53" s="105">
        <f>(B53/$B$42)*100</f>
        <v>37.480892693365945</v>
      </c>
      <c r="E53" s="32" t="s">
        <v>226</v>
      </c>
      <c r="F53" s="97">
        <v>21</v>
      </c>
      <c r="G53" s="105">
        <f>(F53/F$51)*100</f>
        <v>1.8716577540106951</v>
      </c>
    </row>
    <row r="54" spans="1:7" ht="12.75">
      <c r="A54" s="4" t="s">
        <v>227</v>
      </c>
      <c r="B54" s="97">
        <v>1337</v>
      </c>
      <c r="C54" s="105">
        <f>(B54/$B$42)*100</f>
        <v>40.87435035157444</v>
      </c>
      <c r="E54" s="32" t="s">
        <v>228</v>
      </c>
      <c r="F54" s="97">
        <v>32</v>
      </c>
      <c r="G54" s="105">
        <f aca="true" t="shared" si="7" ref="G54:G60">(F54/F$51)*100</f>
        <v>2.8520499108734403</v>
      </c>
    </row>
    <row r="55" spans="1:7" ht="12.75">
      <c r="A55" s="4" t="s">
        <v>229</v>
      </c>
      <c r="B55" s="97">
        <v>425</v>
      </c>
      <c r="C55" s="105">
        <f>(B55/$B$42)*100</f>
        <v>12.992968511158667</v>
      </c>
      <c r="E55" s="32" t="s">
        <v>230</v>
      </c>
      <c r="F55" s="97">
        <v>16</v>
      </c>
      <c r="G55" s="105">
        <f t="shared" si="7"/>
        <v>1.4260249554367201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192</v>
      </c>
      <c r="G56" s="105">
        <f t="shared" si="7"/>
        <v>17.11229946524064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484</v>
      </c>
      <c r="G57" s="105">
        <f t="shared" si="7"/>
        <v>43.13725490196079</v>
      </c>
    </row>
    <row r="58" spans="1:7" ht="12.75">
      <c r="A58" s="36" t="s">
        <v>234</v>
      </c>
      <c r="B58" s="97">
        <v>2520</v>
      </c>
      <c r="C58" s="105">
        <f aca="true" t="shared" si="8" ref="C58:C66">(B58/$B$42)*100</f>
        <v>77.04066034851728</v>
      </c>
      <c r="E58" s="32" t="s">
        <v>235</v>
      </c>
      <c r="F58" s="97">
        <v>246</v>
      </c>
      <c r="G58" s="105">
        <f t="shared" si="7"/>
        <v>21.92513368983957</v>
      </c>
    </row>
    <row r="59" spans="1:7" ht="12.75">
      <c r="A59" s="36" t="s">
        <v>236</v>
      </c>
      <c r="B59" s="97">
        <v>34</v>
      </c>
      <c r="C59" s="105">
        <f t="shared" si="8"/>
        <v>1.0394374808926934</v>
      </c>
      <c r="E59" s="32" t="s">
        <v>237</v>
      </c>
      <c r="F59" s="98">
        <v>105</v>
      </c>
      <c r="G59" s="105">
        <f t="shared" si="7"/>
        <v>9.358288770053475</v>
      </c>
    </row>
    <row r="60" spans="1:7" ht="12.75">
      <c r="A60" s="36" t="s">
        <v>238</v>
      </c>
      <c r="B60" s="97">
        <v>199</v>
      </c>
      <c r="C60" s="105">
        <f t="shared" si="8"/>
        <v>6.0837664322837055</v>
      </c>
      <c r="E60" s="32" t="s">
        <v>239</v>
      </c>
      <c r="F60" s="97">
        <v>26</v>
      </c>
      <c r="G60" s="105">
        <f t="shared" si="7"/>
        <v>2.3172905525846703</v>
      </c>
    </row>
    <row r="61" spans="1:7" ht="12.75">
      <c r="A61" s="36" t="s">
        <v>240</v>
      </c>
      <c r="B61" s="97">
        <v>509</v>
      </c>
      <c r="C61" s="105">
        <f t="shared" si="8"/>
        <v>15.560990522775908</v>
      </c>
      <c r="E61" s="32" t="s">
        <v>163</v>
      </c>
      <c r="F61" s="97">
        <v>892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9</v>
      </c>
      <c r="C65" s="105">
        <f t="shared" si="8"/>
        <v>0.2751452155304189</v>
      </c>
      <c r="E65" s="32" t="s">
        <v>208</v>
      </c>
      <c r="F65" s="97">
        <v>218</v>
      </c>
      <c r="G65" s="105">
        <f aca="true" t="shared" si="9" ref="G65:G71">(F65/F$51)*100</f>
        <v>19.429590017825312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208</v>
      </c>
      <c r="G66" s="105">
        <f t="shared" si="9"/>
        <v>18.538324420677363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97</v>
      </c>
      <c r="G67" s="105">
        <f t="shared" si="9"/>
        <v>8.645276292335117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103</v>
      </c>
      <c r="G68" s="105">
        <f t="shared" si="9"/>
        <v>9.180035650623886</v>
      </c>
    </row>
    <row r="69" spans="1:7" ht="12.75">
      <c r="A69" s="36" t="s">
        <v>249</v>
      </c>
      <c r="B69" s="97">
        <v>21</v>
      </c>
      <c r="C69" s="105">
        <f>(B69/$B$42)*100</f>
        <v>0.6420055029043107</v>
      </c>
      <c r="E69" s="32" t="s">
        <v>216</v>
      </c>
      <c r="F69" s="97">
        <v>51</v>
      </c>
      <c r="G69" s="105">
        <f t="shared" si="9"/>
        <v>4.545454545454546</v>
      </c>
    </row>
    <row r="70" spans="1:7" ht="12.75">
      <c r="A70" s="36" t="s">
        <v>251</v>
      </c>
      <c r="B70" s="97">
        <v>27</v>
      </c>
      <c r="C70" s="105">
        <f>(B70/$B$42)*100</f>
        <v>0.8254356465912565</v>
      </c>
      <c r="E70" s="32" t="s">
        <v>218</v>
      </c>
      <c r="F70" s="97">
        <v>370</v>
      </c>
      <c r="G70" s="105">
        <f t="shared" si="9"/>
        <v>32.97682709447415</v>
      </c>
    </row>
    <row r="71" spans="1:7" ht="12.75">
      <c r="A71" s="54" t="s">
        <v>252</v>
      </c>
      <c r="B71" s="103">
        <v>8</v>
      </c>
      <c r="C71" s="115">
        <f>(B71/$B$42)*100</f>
        <v>0.24457352491592785</v>
      </c>
      <c r="D71" s="41"/>
      <c r="E71" s="44" t="s">
        <v>220</v>
      </c>
      <c r="F71" s="103">
        <v>75</v>
      </c>
      <c r="G71" s="115">
        <f t="shared" si="9"/>
        <v>6.684491978609626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2002-06-06T14:32:09Z</dcterms:modified>
  <cp:category/>
  <cp:version/>
  <cp:contentType/>
  <cp:contentStatus/>
</cp:coreProperties>
</file>