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<sst xmlns="http://schemas.openxmlformats.org/spreadsheetml/2006/main" count="694" uniqueCount="437">
  <si>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</si>
  <si>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</si>
  <si>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</si>
  <si>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</si>
  <si>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</si>
  <si>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</si>
  <si>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</si>
  <si>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</si>
  <si>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</si>
  <si>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</si>
  <si>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</si>
  <si>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</si>
  <si>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</si>
  <si>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</si>
  <si>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</si>
  <si>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</si>
  <si>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</si>
  <si>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</si>
  <si>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</si>
  <si>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</si>
  <si>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</si>
  <si>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</si>
  <si>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</si>
  <si>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</si>
  <si>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</si>
  <si>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</si>
  <si>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</si>
  <si>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</si>
  <si>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</si>
  <si>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</si>
  <si>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</si>
  <si>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</si>
  <si>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</si>
  <si>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</si>
  <si>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</si>
  <si>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</si>
  <si>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</si>
  <si>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</si>
  <si>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</si>
  <si>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</si>
  <si>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</si>
  <si>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</si>
  <si>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</si>
  <si>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</si>
  <si>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</si>
  <si>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</si>
  <si>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</si>
  <si>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</si>
  <si>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</si>
  <si>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</si>
  <si>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</si>
  <si>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</si>
  <si>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</si>
  <si>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</si>
  <si>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</si>
  <si>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</si>
  <si>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</si>
  <si>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</si>
  <si>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</si>
  <si>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</si>
  <si>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</si>
  <si>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</si>
  <si>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</si>
  <si>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</si>
  <si>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</si>
  <si>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</si>
  <si>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</si>
  <si>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</si>
  <si>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</si>
  <si>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</si>
  <si>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</si>
  <si>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</si>
  <si>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</si>
  <si>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</si>
  <si>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</si>
  <si>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</si>
  <si>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</si>
  <si>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</si>
  <si>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</si>
  <si>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</si>
  <si>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</si>
  <si>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</si>
  <si>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</si>
  <si>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</si>
  <si>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</si>
  <si>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</si>
  <si>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</si>
  <si>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</si>
  <si>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</si>
  <si>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</si>
  <si>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</si>
  <si>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</si>
  <si>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</si>
  <si>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</si>
  <si>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</si>
  <si>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</si>
  <si>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</si>
  <si>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</si>
  <si>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</si>
  <si>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</si>
  <si>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</si>
  <si>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</si>
  <si>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</si>
  <si>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</si>
  <si>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</si>
  <si>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</si>
  <si>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</si>
  <si>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</si>
  <si>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</si>
  <si>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</si>
  <si>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</si>
  <si>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</si>
  <si>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</si>
  <si>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</si>
  <si>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</si>
  <si>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</si>
  <si>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</si>
  <si>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</si>
  <si>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</si>
  <si>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</si>
  <si>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</si>
  <si>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</si>
  <si>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</si>
  <si>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</si>
  <si>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</si>
  <si>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</si>
  <si>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</si>
  <si>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</si>
  <si>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</si>
  <si>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</si>
  <si>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</si>
  <si>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</si>
  <si>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</si>
  <si>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</si>
  <si>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</si>
  <si>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</si>
  <si>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</si>
  <si>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</si>
  <si>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</si>
  <si>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</si>
  <si>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</si>
  <si>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</si>
  <si>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</si>
  <si>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</si>
  <si>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</si>
  <si>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</si>
  <si>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</si>
  <si>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</si>
  <si>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</si>
  <si>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</si>
  <si>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</si>
  <si>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</si>
  <si>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</si>
  <si>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</si>
  <si>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</si>
  <si>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</si>
  <si>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</si>
  <si>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</si>
  <si>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</si>
  <si>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</si>
  <si>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</si>
  <si>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</si>
  <si>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</si>
  <si>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</si>
  <si>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</si>
  <si>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</si>
  <si>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</si>
  <si>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</si>
  <si>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</si>
  <si>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</si>
  <si>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</si>
  <si>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</si>
  <si>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</si>
  <si>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</si>
  <si>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</si>
  <si>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</si>
  <si>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</si>
  <si>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</si>
  <si>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</si>
  <si>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</si>
  <si>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</si>
  <si>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</si>
  <si>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</si>
  <si>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</si>
  <si>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</si>
  <si>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</si>
  <si>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</si>
  <si>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</si>
  <si>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</si>
  <si>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</si>
  <si>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</si>
  <si>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</si>
  <si>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</si>
  <si>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</si>
  <si>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</si>
  <si>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</si>
  <si>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</si>
  <si>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</si>
  <si>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</si>
  <si>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</si>
  <si>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</si>
  <si>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</si>
  <si>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</si>
  <si>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</si>
  <si>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</si>
  <si>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</si>
  <si>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</si>
  <si>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</si>
  <si>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</si>
  <si>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</si>
  <si>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</si>
  <si>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</si>
  <si>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</si>
  <si>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</si>
  <si>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</si>
  <si>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</si>
  <si>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</si>
  <si>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</si>
  <si>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</si>
  <si>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</si>
  <si>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</si>
  <si>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</si>
  <si>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</si>
  <si>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</si>
  <si>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</si>
  <si>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</si>
  <si>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</si>
  <si>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</si>
  <si>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</si>
  <si>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</si>
  <si>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</si>
  <si>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</si>
  <si>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</si>
  <si>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</si>
  <si>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</si>
  <si>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</si>
  <si>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</si>
  <si>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</si>
  <si>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</si>
  <si>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</si>
  <si>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</si>
  <si>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</si>
  <si>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</si>
  <si>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</si>
  <si>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</si>
  <si>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</si>
  <si>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</si>
  <si>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</si>
  <si>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</si>
  <si>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</si>
  <si>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</si>
  <si>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</si>
  <si>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</si>
  <si>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</si>
  <si>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</si>
  <si>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</si>
  <si>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</si>
  <si>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</si>
  <si>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</si>
  <si>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</si>
  <si>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</si>
  <si>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</si>
  <si>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</si>
  <si>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</si>
  <si>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</si>
  <si>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</si>
  <si>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</si>
  <si>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</si>
  <si>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</si>
  <si>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</si>
  <si>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</si>
  <si>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</si>
  <si>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</si>
  <si>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</si>
  <si>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</si>
  <si>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</si>
  <si>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</si>
  <si>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</si>
  <si>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</si>
  <si>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</si>
  <si>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</si>
  <si>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</si>
  <si>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</si>
  <si>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</si>
  <si>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</si>
  <si>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</si>
  <si>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</si>
  <si>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</si>
  <si>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</si>
  <si>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</si>
  <si>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</si>
  <si>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</si>
  <si>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</si>
  <si>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</si>
  <si>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</si>
  <si>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</si>
  <si>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</si>
  <si>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</si>
  <si>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</si>
  <si>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</si>
  <si>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</si>
  <si>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</si>
  <si>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</si>
  <si>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</si>
  <si>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</si>
  <si>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</si>
  <si>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</si>
  <si>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</si>
  <si>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</si>
  <si>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</si>
  <si>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</si>
  <si>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</si>
  <si>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</si>
  <si>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</si>
  <si>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</si>
  <si>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</si>
  <si>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</si>
  <si>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</si>
  <si>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</si>
  <si>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</si>
  <si>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</si>
  <si>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</si>
  <si>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</si>
  <si>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</si>
  <si>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</si>
  <si>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</si>
  <si>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</si>
  <si>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</si>
  <si>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</si>
  <si>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</si>
  <si>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</si>
  <si>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</si>
  <si>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</si>
  <si>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</si>
  <si>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</si>
  <si>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</si>
  <si>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</si>
  <si>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</si>
  <si>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</si>
  <si>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</si>
  <si>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</si>
  <si>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</si>
  <si>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</si>
  <si>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</si>
  <si>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</si>
  <si>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</si>
  <si>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</si>
  <si>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</si>
  <si>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</si>
  <si>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</si>
  <si>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</si>
  <si>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</si>
  <si>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</si>
  <si>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</si>
  <si>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</si>
  <si>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</si>
  <si>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</si>
  <si>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</si>
  <si>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</si>
  <si>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</si>
  <si>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</si>
  <si>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</si>
  <si>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</si>
  <si>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</si>
  <si>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</si>
  <si>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</si>
  <si>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</si>
  <si>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</si>
  <si>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</si>
  <si>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</si>
  <si>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</si>
  <si>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</si>
  <si>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</si>
  <si>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</si>
  <si>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</si>
  <si>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</si>
  <si>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</si>
  <si>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</si>
  <si>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</si>
  <si>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</si>
  <si>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</si>
  <si>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</si>
  <si>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</si>
  <si>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</si>
  <si>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</si>
  <si>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</si>
  <si>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</si>
  <si>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</si>
  <si>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</si>
  <si>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</si>
  <si>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</si>
  <si>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</si>
  <si>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</si>
  <si>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</si>
  <si>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</si>
  <si>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</si>
  <si>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Lyndhurst township,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</si>
  <si>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Lyndhurst township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</si>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</sst>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19383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19383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9242</v>
      </c>
      <c r="C9" s="150">
        <f>(B9/$B$7)*100</f>
        <v>47.680957540112466</v>
      </c>
      <c r="D9" s="151"/>
      <c r="E9" s="151" t="s">
        <v>403</v>
      </c>
      <c r="F9" s="149">
        <v>1744</v>
      </c>
      <c r="G9" s="152">
        <f t="shared" si="0"/>
        <v>8.997575194758292</v>
      </c>
    </row>
    <row r="10" spans="1:7" ht="12.75">
      <c r="A10" s="148" t="s">
        <v>404</v>
      </c>
      <c r="B10" s="149">
        <v>10141</v>
      </c>
      <c r="C10" s="150">
        <f>(B10/$B$7)*100</f>
        <v>52.319042459887534</v>
      </c>
      <c r="D10" s="151"/>
      <c r="E10" s="151" t="s">
        <v>405</v>
      </c>
      <c r="F10" s="149">
        <v>97</v>
      </c>
      <c r="G10" s="152">
        <f t="shared" si="0"/>
        <v>0.5004385286075427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465</v>
      </c>
      <c r="G11" s="152">
        <f t="shared" si="0"/>
        <v>2.3990094412629626</v>
      </c>
    </row>
    <row r="12" spans="1:7" ht="12.75">
      <c r="A12" s="148" t="s">
        <v>407</v>
      </c>
      <c r="B12" s="149">
        <v>959</v>
      </c>
      <c r="C12" s="150">
        <f aca="true" t="shared" si="1" ref="C12:C24">B12*100/B$7</f>
        <v>4.947634525099314</v>
      </c>
      <c r="D12" s="151"/>
      <c r="E12" s="151" t="s">
        <v>408</v>
      </c>
      <c r="F12" s="149">
        <v>273</v>
      </c>
      <c r="G12" s="152">
        <f t="shared" si="0"/>
        <v>1.408450704225352</v>
      </c>
    </row>
    <row r="13" spans="1:7" ht="12.75">
      <c r="A13" s="148" t="s">
        <v>409</v>
      </c>
      <c r="B13" s="149">
        <v>1046</v>
      </c>
      <c r="C13" s="150">
        <f t="shared" si="1"/>
        <v>5.396481452819481</v>
      </c>
      <c r="D13" s="151"/>
      <c r="E13" s="151" t="s">
        <v>410</v>
      </c>
      <c r="F13" s="149">
        <v>909</v>
      </c>
      <c r="G13" s="152">
        <f t="shared" si="0"/>
        <v>4.689676520662436</v>
      </c>
    </row>
    <row r="14" spans="1:7" ht="12.75">
      <c r="A14" s="148" t="s">
        <v>411</v>
      </c>
      <c r="B14" s="149">
        <v>1071</v>
      </c>
      <c r="C14" s="150">
        <f t="shared" si="1"/>
        <v>5.52546045503792</v>
      </c>
      <c r="D14" s="151"/>
      <c r="E14" s="151" t="s">
        <v>412</v>
      </c>
      <c r="F14" s="149">
        <v>17639</v>
      </c>
      <c r="G14" s="152">
        <f t="shared" si="0"/>
        <v>91.0024248052417</v>
      </c>
    </row>
    <row r="15" spans="1:7" ht="12.75">
      <c r="A15" s="148" t="s">
        <v>413</v>
      </c>
      <c r="B15" s="149">
        <v>987</v>
      </c>
      <c r="C15" s="150">
        <f t="shared" si="1"/>
        <v>5.092091007583965</v>
      </c>
      <c r="D15" s="151"/>
      <c r="E15" s="151" t="s">
        <v>414</v>
      </c>
      <c r="F15" s="149">
        <v>16166</v>
      </c>
      <c r="G15" s="152">
        <f t="shared" si="0"/>
        <v>83.40298199453129</v>
      </c>
    </row>
    <row r="16" spans="1:7" ht="12.75">
      <c r="A16" s="148" t="s">
        <v>415</v>
      </c>
      <c r="B16" s="149">
        <v>1106</v>
      </c>
      <c r="C16" s="150">
        <f t="shared" si="1"/>
        <v>5.706031058143735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3072</v>
      </c>
      <c r="C17" s="150">
        <f t="shared" si="1"/>
        <v>15.848939792601765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3216</v>
      </c>
      <c r="C18" s="150">
        <f t="shared" si="1"/>
        <v>16.59185884537997</v>
      </c>
      <c r="D18" s="151"/>
      <c r="E18" s="143" t="s">
        <v>419</v>
      </c>
      <c r="F18" s="141">
        <v>19383</v>
      </c>
      <c r="G18" s="147">
        <v>100</v>
      </c>
    </row>
    <row r="19" spans="1:7" ht="12.75">
      <c r="A19" s="148" t="s">
        <v>420</v>
      </c>
      <c r="B19" s="149">
        <v>2636</v>
      </c>
      <c r="C19" s="150">
        <f t="shared" si="1"/>
        <v>13.59954599391219</v>
      </c>
      <c r="D19" s="151"/>
      <c r="E19" s="151" t="s">
        <v>421</v>
      </c>
      <c r="F19" s="149">
        <v>19340</v>
      </c>
      <c r="G19" s="152">
        <f aca="true" t="shared" si="2" ref="G19:G30">F19*100/F$18</f>
        <v>99.77815611618429</v>
      </c>
    </row>
    <row r="20" spans="1:7" ht="12.75">
      <c r="A20" s="148" t="s">
        <v>422</v>
      </c>
      <c r="B20" s="149">
        <v>1011</v>
      </c>
      <c r="C20" s="150">
        <f t="shared" si="1"/>
        <v>5.215910849713667</v>
      </c>
      <c r="D20" s="151"/>
      <c r="E20" s="151" t="s">
        <v>423</v>
      </c>
      <c r="F20" s="149">
        <v>7877</v>
      </c>
      <c r="G20" s="152">
        <f t="shared" si="2"/>
        <v>40.638704018985706</v>
      </c>
    </row>
    <row r="21" spans="1:7" ht="12.75">
      <c r="A21" s="148" t="s">
        <v>424</v>
      </c>
      <c r="B21" s="149">
        <v>839</v>
      </c>
      <c r="C21" s="150">
        <f t="shared" si="1"/>
        <v>4.328535314450807</v>
      </c>
      <c r="D21" s="151"/>
      <c r="E21" s="151" t="s">
        <v>425</v>
      </c>
      <c r="F21" s="149">
        <v>4025</v>
      </c>
      <c r="G21" s="152">
        <f t="shared" si="2"/>
        <v>20.765619357168653</v>
      </c>
    </row>
    <row r="22" spans="1:7" ht="12.75">
      <c r="A22" s="148" t="s">
        <v>426</v>
      </c>
      <c r="B22" s="149">
        <v>1708</v>
      </c>
      <c r="C22" s="150">
        <f t="shared" si="1"/>
        <v>8.811845431563741</v>
      </c>
      <c r="D22" s="151"/>
      <c r="E22" s="151" t="s">
        <v>427</v>
      </c>
      <c r="F22" s="149">
        <v>5612</v>
      </c>
      <c r="G22" s="152">
        <f t="shared" si="2"/>
        <v>28.95320641799515</v>
      </c>
    </row>
    <row r="23" spans="1:7" ht="12.75">
      <c r="A23" s="148" t="s">
        <v>428</v>
      </c>
      <c r="B23" s="149">
        <v>1350</v>
      </c>
      <c r="C23" s="150">
        <f t="shared" si="1"/>
        <v>6.964866119795698</v>
      </c>
      <c r="D23" s="151"/>
      <c r="E23" s="151" t="s">
        <v>429</v>
      </c>
      <c r="F23" s="149">
        <v>3427</v>
      </c>
      <c r="G23" s="152">
        <f t="shared" si="2"/>
        <v>17.680441624103597</v>
      </c>
    </row>
    <row r="24" spans="1:7" ht="12.75">
      <c r="A24" s="148" t="s">
        <v>430</v>
      </c>
      <c r="B24" s="149">
        <v>382</v>
      </c>
      <c r="C24" s="150">
        <f t="shared" si="1"/>
        <v>1.9707991538977454</v>
      </c>
      <c r="D24" s="151"/>
      <c r="E24" s="151" t="s">
        <v>431</v>
      </c>
      <c r="F24" s="149">
        <v>1080</v>
      </c>
      <c r="G24" s="152">
        <f t="shared" si="2"/>
        <v>5.571892895836558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225</v>
      </c>
      <c r="G25" s="152">
        <f t="shared" si="2"/>
        <v>1.1608110199659496</v>
      </c>
    </row>
    <row r="26" spans="1:7" ht="12.75">
      <c r="A26" s="148" t="s">
        <v>433</v>
      </c>
      <c r="B26" s="154">
        <v>39.5</v>
      </c>
      <c r="C26" s="155" t="s">
        <v>261</v>
      </c>
      <c r="D26" s="151"/>
      <c r="E26" s="156" t="s">
        <v>434</v>
      </c>
      <c r="F26" s="149">
        <v>746</v>
      </c>
      <c r="G26" s="152">
        <f t="shared" si="2"/>
        <v>3.848733426198215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290</v>
      </c>
      <c r="G27" s="152">
        <f t="shared" si="2"/>
        <v>1.4961564257338906</v>
      </c>
    </row>
    <row r="28" spans="1:7" ht="12.75">
      <c r="A28" s="148" t="s">
        <v>262</v>
      </c>
      <c r="B28" s="149">
        <v>15690</v>
      </c>
      <c r="C28" s="150">
        <f aca="true" t="shared" si="3" ref="C28:C35">B28*100/B$7</f>
        <v>80.94722179229221</v>
      </c>
      <c r="D28" s="151"/>
      <c r="E28" s="151" t="s">
        <v>436</v>
      </c>
      <c r="F28" s="149">
        <v>43</v>
      </c>
      <c r="G28" s="152">
        <f t="shared" si="2"/>
        <v>0.2218438838157148</v>
      </c>
    </row>
    <row r="29" spans="1:7" ht="12.75">
      <c r="A29" s="148" t="s">
        <v>0</v>
      </c>
      <c r="B29" s="149">
        <v>7353</v>
      </c>
      <c r="C29" s="150">
        <f t="shared" si="3"/>
        <v>37.93530413248723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8337</v>
      </c>
      <c r="C30" s="150">
        <f t="shared" si="3"/>
        <v>43.011917659804986</v>
      </c>
      <c r="D30" s="151"/>
      <c r="E30" s="151" t="s">
        <v>3</v>
      </c>
      <c r="F30" s="149">
        <v>43</v>
      </c>
      <c r="G30" s="152">
        <f t="shared" si="2"/>
        <v>0.2218438838157148</v>
      </c>
    </row>
    <row r="31" spans="1:7" ht="12.75">
      <c r="A31" s="148" t="s">
        <v>4</v>
      </c>
      <c r="B31" s="149">
        <v>15142</v>
      </c>
      <c r="C31" s="150">
        <f t="shared" si="3"/>
        <v>78.12000206366403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3942</v>
      </c>
      <c r="C32" s="150">
        <f t="shared" si="3"/>
        <v>20.337409069803435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3440</v>
      </c>
      <c r="C33" s="150">
        <f t="shared" si="3"/>
        <v>17.747510705257184</v>
      </c>
      <c r="D33" s="151"/>
      <c r="E33" s="143" t="s">
        <v>8</v>
      </c>
      <c r="F33" s="141">
        <v>7877</v>
      </c>
      <c r="G33" s="147">
        <v>100</v>
      </c>
    </row>
    <row r="34" spans="1:7" ht="12.75">
      <c r="A34" s="148" t="s">
        <v>0</v>
      </c>
      <c r="B34" s="149">
        <v>1339</v>
      </c>
      <c r="C34" s="150">
        <f t="shared" si="3"/>
        <v>6.908115358819584</v>
      </c>
      <c r="D34" s="151"/>
      <c r="E34" s="151" t="s">
        <v>9</v>
      </c>
      <c r="F34" s="149">
        <v>5205</v>
      </c>
      <c r="G34" s="152">
        <f aca="true" t="shared" si="4" ref="G34:G42">F34*100/F$33</f>
        <v>66.07845626507553</v>
      </c>
    </row>
    <row r="35" spans="1:7" ht="12.75">
      <c r="A35" s="148" t="s">
        <v>2</v>
      </c>
      <c r="B35" s="149">
        <v>2101</v>
      </c>
      <c r="C35" s="150">
        <f t="shared" si="3"/>
        <v>10.8393953464376</v>
      </c>
      <c r="D35" s="151"/>
      <c r="E35" s="151" t="s">
        <v>10</v>
      </c>
      <c r="F35" s="149">
        <v>2034</v>
      </c>
      <c r="G35" s="152">
        <f t="shared" si="4"/>
        <v>25.822013456899835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4025</v>
      </c>
      <c r="G36" s="152">
        <f t="shared" si="4"/>
        <v>51.09813380728704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1655</v>
      </c>
      <c r="G37" s="152">
        <f t="shared" si="4"/>
        <v>21.010537006474546</v>
      </c>
    </row>
    <row r="38" spans="1:7" ht="12.75">
      <c r="A38" s="160" t="s">
        <v>13</v>
      </c>
      <c r="B38" s="149">
        <v>19005</v>
      </c>
      <c r="C38" s="150">
        <f aca="true" t="shared" si="5" ref="C38:C56">B38*100/B$7</f>
        <v>98.0498374864572</v>
      </c>
      <c r="D38" s="151"/>
      <c r="E38" s="151" t="s">
        <v>14</v>
      </c>
      <c r="F38" s="149">
        <v>884</v>
      </c>
      <c r="G38" s="152">
        <f t="shared" si="4"/>
        <v>11.222546654817824</v>
      </c>
    </row>
    <row r="39" spans="1:7" ht="12.75">
      <c r="A39" s="148" t="s">
        <v>15</v>
      </c>
      <c r="B39" s="149">
        <v>17433</v>
      </c>
      <c r="C39" s="150">
        <f t="shared" si="5"/>
        <v>89.93963782696177</v>
      </c>
      <c r="D39" s="151"/>
      <c r="E39" s="151" t="s">
        <v>10</v>
      </c>
      <c r="F39" s="149">
        <v>310</v>
      </c>
      <c r="G39" s="152">
        <f t="shared" si="4"/>
        <v>3.9355084423003683</v>
      </c>
    </row>
    <row r="40" spans="1:7" ht="12.75">
      <c r="A40" s="148" t="s">
        <v>16</v>
      </c>
      <c r="B40" s="149">
        <v>119</v>
      </c>
      <c r="C40" s="150">
        <f t="shared" si="5"/>
        <v>0.6139400505597689</v>
      </c>
      <c r="D40" s="151"/>
      <c r="E40" s="151" t="s">
        <v>17</v>
      </c>
      <c r="F40" s="149">
        <v>2672</v>
      </c>
      <c r="G40" s="152">
        <f t="shared" si="4"/>
        <v>33.92154373492446</v>
      </c>
    </row>
    <row r="41" spans="1:7" ht="12.75">
      <c r="A41" s="148" t="s">
        <v>18</v>
      </c>
      <c r="B41" s="149">
        <v>9</v>
      </c>
      <c r="C41" s="150">
        <f t="shared" si="5"/>
        <v>0.04643244079863798</v>
      </c>
      <c r="D41" s="151"/>
      <c r="E41" s="151" t="s">
        <v>19</v>
      </c>
      <c r="F41" s="149">
        <v>2269</v>
      </c>
      <c r="G41" s="152">
        <f t="shared" si="4"/>
        <v>28.805382759933984</v>
      </c>
    </row>
    <row r="42" spans="1:7" ht="12.75">
      <c r="A42" s="148" t="s">
        <v>20</v>
      </c>
      <c r="B42" s="149">
        <v>1046</v>
      </c>
      <c r="C42" s="150">
        <f t="shared" si="5"/>
        <v>5.396481452819481</v>
      </c>
      <c r="D42" s="151"/>
      <c r="E42" s="151" t="s">
        <v>21</v>
      </c>
      <c r="F42" s="149">
        <v>993</v>
      </c>
      <c r="G42" s="152">
        <f t="shared" si="4"/>
        <v>12.606322203884728</v>
      </c>
    </row>
    <row r="43" spans="1:7" ht="12.75">
      <c r="A43" s="148" t="s">
        <v>22</v>
      </c>
      <c r="B43" s="149">
        <v>166</v>
      </c>
      <c r="C43" s="150">
        <f t="shared" si="5"/>
        <v>0.8564205747304339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173</v>
      </c>
      <c r="C44" s="150">
        <f t="shared" si="5"/>
        <v>0.8925346953515968</v>
      </c>
      <c r="D44" s="151"/>
      <c r="E44" s="151" t="s">
        <v>24</v>
      </c>
      <c r="F44" s="149">
        <v>2200</v>
      </c>
      <c r="G44" s="161">
        <f>F44*100/F33</f>
        <v>27.929414751809066</v>
      </c>
    </row>
    <row r="45" spans="1:7" ht="12.75">
      <c r="A45" s="148" t="s">
        <v>25</v>
      </c>
      <c r="B45" s="149">
        <v>190</v>
      </c>
      <c r="C45" s="150">
        <f t="shared" si="5"/>
        <v>0.9802404168601352</v>
      </c>
      <c r="D45" s="151"/>
      <c r="E45" s="151" t="s">
        <v>26</v>
      </c>
      <c r="F45" s="149">
        <v>2564</v>
      </c>
      <c r="G45" s="161">
        <f>F45*100/F33</f>
        <v>32.55046337438111</v>
      </c>
    </row>
    <row r="46" spans="1:7" ht="12.75">
      <c r="A46" s="148" t="s">
        <v>27</v>
      </c>
      <c r="B46" s="149">
        <v>10</v>
      </c>
      <c r="C46" s="150">
        <f t="shared" si="5"/>
        <v>0.051591600887375536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412</v>
      </c>
      <c r="C47" s="150">
        <f t="shared" si="5"/>
        <v>2.125573956559872</v>
      </c>
      <c r="D47" s="151"/>
      <c r="E47" s="151" t="s">
        <v>29</v>
      </c>
      <c r="F47" s="162">
        <v>2.46</v>
      </c>
      <c r="G47" s="163" t="s">
        <v>261</v>
      </c>
    </row>
    <row r="48" spans="1:7" ht="12.75">
      <c r="A48" s="148" t="s">
        <v>30</v>
      </c>
      <c r="B48" s="149">
        <v>9</v>
      </c>
      <c r="C48" s="150">
        <f t="shared" si="5"/>
        <v>0.04643244079863798</v>
      </c>
      <c r="D48" s="151"/>
      <c r="E48" s="151" t="s">
        <v>31</v>
      </c>
      <c r="F48" s="162">
        <v>3.06</v>
      </c>
      <c r="G48" s="163" t="s">
        <v>261</v>
      </c>
    </row>
    <row r="49" spans="1:7" ht="14.25">
      <c r="A49" s="148" t="s">
        <v>32</v>
      </c>
      <c r="B49" s="149">
        <v>86</v>
      </c>
      <c r="C49" s="150">
        <f t="shared" si="5"/>
        <v>0.4436877676314296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0.005159160088737553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8103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7877</v>
      </c>
      <c r="G52" s="152">
        <f>F52*100/F$51</f>
        <v>97.21090953967666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226</v>
      </c>
      <c r="G53" s="152">
        <f>F53*100/F$51</f>
        <v>2.789090460323337</v>
      </c>
    </row>
    <row r="54" spans="1:7" ht="14.25">
      <c r="A54" s="148" t="s">
        <v>41</v>
      </c>
      <c r="B54" s="149">
        <v>1</v>
      </c>
      <c r="C54" s="150">
        <f t="shared" si="5"/>
        <v>0.005159160088737553</v>
      </c>
      <c r="D54" s="151"/>
      <c r="E54" s="151" t="s">
        <v>42</v>
      </c>
      <c r="F54" s="149">
        <v>16</v>
      </c>
      <c r="G54" s="152">
        <f>F54*100/F$51</f>
        <v>0.19745773170430705</v>
      </c>
    </row>
    <row r="55" spans="1:7" ht="12.75">
      <c r="A55" s="148" t="s">
        <v>43</v>
      </c>
      <c r="B55" s="149">
        <v>397</v>
      </c>
      <c r="C55" s="150">
        <f t="shared" si="5"/>
        <v>2.0481865552288085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378</v>
      </c>
      <c r="C56" s="150">
        <f t="shared" si="5"/>
        <v>1.9501625135427951</v>
      </c>
      <c r="D56" s="151"/>
      <c r="E56" s="151" t="s">
        <v>45</v>
      </c>
      <c r="F56" s="154">
        <v>0.7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3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17758</v>
      </c>
      <c r="C60" s="164">
        <f>B60*100/B7</f>
        <v>91.61636485580148</v>
      </c>
      <c r="D60" s="151"/>
      <c r="E60" s="143" t="s">
        <v>51</v>
      </c>
      <c r="F60" s="141">
        <v>7877</v>
      </c>
      <c r="G60" s="147">
        <v>100</v>
      </c>
    </row>
    <row r="61" spans="1:7" ht="12.75">
      <c r="A61" s="148" t="s">
        <v>52</v>
      </c>
      <c r="B61" s="149">
        <v>176</v>
      </c>
      <c r="C61" s="164">
        <f>B61*100/B7</f>
        <v>0.9080121756178094</v>
      </c>
      <c r="D61" s="151"/>
      <c r="E61" s="151" t="s">
        <v>53</v>
      </c>
      <c r="F61" s="149">
        <v>4714</v>
      </c>
      <c r="G61" s="152">
        <f>F61*100/F$60</f>
        <v>59.8451187000127</v>
      </c>
    </row>
    <row r="62" spans="1:7" ht="12.75">
      <c r="A62" s="148" t="s">
        <v>54</v>
      </c>
      <c r="B62" s="149">
        <v>43</v>
      </c>
      <c r="C62" s="164">
        <f>B62*100/B7</f>
        <v>0.2218438838157148</v>
      </c>
      <c r="D62" s="151"/>
      <c r="E62" s="151" t="s">
        <v>55</v>
      </c>
      <c r="F62" s="149">
        <v>3163</v>
      </c>
      <c r="G62" s="152">
        <f>F62*100/F$60</f>
        <v>40.1548812999873</v>
      </c>
    </row>
    <row r="63" spans="1:7" ht="12.75">
      <c r="A63" s="148" t="s">
        <v>56</v>
      </c>
      <c r="B63" s="149">
        <v>1128</v>
      </c>
      <c r="C63" s="164">
        <f>B63*100/B7</f>
        <v>5.81953258009596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4</v>
      </c>
      <c r="C64" s="164">
        <f>B64*100/B7</f>
        <v>0.020636640354950213</v>
      </c>
      <c r="D64" s="151"/>
      <c r="E64" s="151" t="s">
        <v>58</v>
      </c>
      <c r="F64" s="162">
        <v>2.69</v>
      </c>
      <c r="G64" s="163" t="s">
        <v>261</v>
      </c>
    </row>
    <row r="65" spans="1:7" ht="13.5" thickBot="1">
      <c r="A65" s="167" t="s">
        <v>59</v>
      </c>
      <c r="B65" s="168">
        <v>684</v>
      </c>
      <c r="C65" s="169">
        <f>B65*100/B7</f>
        <v>3.5288655006964866</v>
      </c>
      <c r="D65" s="170"/>
      <c r="E65" s="170" t="s">
        <v>60</v>
      </c>
      <c r="F65" s="171">
        <v>2.1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19383</v>
      </c>
      <c r="G9" s="33">
        <f>(F9/F9)*100</f>
        <v>100</v>
      </c>
    </row>
    <row r="10" spans="1:7" ht="12.75">
      <c r="A10" s="29" t="s">
        <v>269</v>
      </c>
      <c r="B10" s="93">
        <v>4161</v>
      </c>
      <c r="C10" s="33">
        <f aca="true" t="shared" si="0" ref="C10:C15">(B10/$B$10)*100</f>
        <v>100</v>
      </c>
      <c r="E10" s="34" t="s">
        <v>270</v>
      </c>
      <c r="F10" s="97">
        <v>15904</v>
      </c>
      <c r="G10" s="84">
        <f aca="true" t="shared" si="1" ref="G10:G16">(F10/$F$9)*100</f>
        <v>82.05128205128204</v>
      </c>
    </row>
    <row r="11" spans="1:7" ht="12.75">
      <c r="A11" s="36" t="s">
        <v>271</v>
      </c>
      <c r="B11" s="98">
        <v>281</v>
      </c>
      <c r="C11" s="35">
        <f t="shared" si="0"/>
        <v>6.753184330689738</v>
      </c>
      <c r="E11" s="34" t="s">
        <v>272</v>
      </c>
      <c r="F11" s="97">
        <v>15747</v>
      </c>
      <c r="G11" s="84">
        <f t="shared" si="1"/>
        <v>81.24129391735025</v>
      </c>
    </row>
    <row r="12" spans="1:7" ht="12.75">
      <c r="A12" s="36" t="s">
        <v>273</v>
      </c>
      <c r="B12" s="98">
        <v>227</v>
      </c>
      <c r="C12" s="35">
        <f t="shared" si="0"/>
        <v>5.455419370343667</v>
      </c>
      <c r="E12" s="34" t="s">
        <v>274</v>
      </c>
      <c r="F12" s="97">
        <v>13159</v>
      </c>
      <c r="G12" s="84">
        <f t="shared" si="1"/>
        <v>67.88938760769747</v>
      </c>
    </row>
    <row r="13" spans="1:7" ht="12.75">
      <c r="A13" s="36" t="s">
        <v>275</v>
      </c>
      <c r="B13" s="98">
        <v>1864</v>
      </c>
      <c r="C13" s="35">
        <f t="shared" si="0"/>
        <v>44.79692381639029</v>
      </c>
      <c r="E13" s="34" t="s">
        <v>276</v>
      </c>
      <c r="F13" s="97">
        <v>2588</v>
      </c>
      <c r="G13" s="84">
        <f t="shared" si="1"/>
        <v>13.351906309652788</v>
      </c>
    </row>
    <row r="14" spans="1:7" ht="12.75">
      <c r="A14" s="36" t="s">
        <v>277</v>
      </c>
      <c r="B14" s="98">
        <v>777</v>
      </c>
      <c r="C14" s="35">
        <f t="shared" si="0"/>
        <v>18.673395818312905</v>
      </c>
      <c r="E14" s="34" t="s">
        <v>166</v>
      </c>
      <c r="F14" s="97">
        <v>157</v>
      </c>
      <c r="G14" s="84">
        <f t="shared" si="1"/>
        <v>0.8099881339317959</v>
      </c>
    </row>
    <row r="15" spans="1:7" ht="12.75">
      <c r="A15" s="36" t="s">
        <v>324</v>
      </c>
      <c r="B15" s="97">
        <v>1012</v>
      </c>
      <c r="C15" s="35">
        <f t="shared" si="0"/>
        <v>24.321076664263398</v>
      </c>
      <c r="E15" s="34" t="s">
        <v>278</v>
      </c>
      <c r="F15" s="97">
        <v>3479</v>
      </c>
      <c r="G15" s="84">
        <f t="shared" si="1"/>
        <v>17.94871794871795</v>
      </c>
    </row>
    <row r="16" spans="1:7" ht="12.75">
      <c r="A16" s="36"/>
      <c r="B16" s="93" t="s">
        <v>250</v>
      </c>
      <c r="C16" s="10"/>
      <c r="E16" s="34" t="s">
        <v>279</v>
      </c>
      <c r="F16" s="98">
        <v>866</v>
      </c>
      <c r="G16" s="84">
        <f t="shared" si="1"/>
        <v>4.467832636846722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1850</v>
      </c>
      <c r="G17" s="84">
        <f>(F17/$F$9)*100</f>
        <v>9.544446164164475</v>
      </c>
    </row>
    <row r="18" spans="1:7" ht="12.75">
      <c r="A18" s="29" t="s">
        <v>282</v>
      </c>
      <c r="B18" s="93">
        <v>14263</v>
      </c>
      <c r="C18" s="33">
        <f>(B18/$B$18)*100</f>
        <v>100</v>
      </c>
      <c r="E18" s="34" t="s">
        <v>283</v>
      </c>
      <c r="F18" s="97">
        <v>1629</v>
      </c>
      <c r="G18" s="84">
        <f>(F18/$F$9)*100</f>
        <v>8.404271784553474</v>
      </c>
    </row>
    <row r="19" spans="1:7" ht="12.75">
      <c r="A19" s="36" t="s">
        <v>284</v>
      </c>
      <c r="B19" s="97">
        <v>1111</v>
      </c>
      <c r="C19" s="84">
        <f aca="true" t="shared" si="2" ref="C19:C25">(B19/$B$18)*100</f>
        <v>7.789385122344528</v>
      </c>
      <c r="E19" s="34"/>
      <c r="F19" s="97" t="s">
        <v>250</v>
      </c>
      <c r="G19" s="84"/>
    </row>
    <row r="20" spans="1:7" ht="12.75">
      <c r="A20" s="36" t="s">
        <v>285</v>
      </c>
      <c r="B20" s="97">
        <v>1540</v>
      </c>
      <c r="C20" s="84">
        <f t="shared" si="2"/>
        <v>10.797167496319148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5518</v>
      </c>
      <c r="C21" s="84">
        <f t="shared" si="2"/>
        <v>38.68751314590199</v>
      </c>
      <c r="E21" s="38" t="s">
        <v>167</v>
      </c>
      <c r="F21" s="80">
        <v>3479</v>
      </c>
      <c r="G21" s="33">
        <f>(F21/F21)*100</f>
        <v>100</v>
      </c>
    </row>
    <row r="22" spans="1:7" ht="12.75">
      <c r="A22" s="36" t="s">
        <v>302</v>
      </c>
      <c r="B22" s="97">
        <v>2371</v>
      </c>
      <c r="C22" s="84">
        <f t="shared" si="2"/>
        <v>16.62343125569656</v>
      </c>
      <c r="E22" s="34" t="s">
        <v>303</v>
      </c>
      <c r="F22" s="97">
        <v>1521</v>
      </c>
      <c r="G22" s="84">
        <f aca="true" t="shared" si="3" ref="G22:G27">(F22/$F$21)*100</f>
        <v>43.71945961483185</v>
      </c>
    </row>
    <row r="23" spans="1:7" ht="12.75">
      <c r="A23" s="36" t="s">
        <v>304</v>
      </c>
      <c r="B23" s="97">
        <v>606</v>
      </c>
      <c r="C23" s="84">
        <f t="shared" si="2"/>
        <v>4.2487555212788335</v>
      </c>
      <c r="E23" s="34" t="s">
        <v>305</v>
      </c>
      <c r="F23" s="97">
        <v>1081</v>
      </c>
      <c r="G23" s="84">
        <f t="shared" si="3"/>
        <v>31.072147168726644</v>
      </c>
    </row>
    <row r="24" spans="1:7" ht="12.75">
      <c r="A24" s="36" t="s">
        <v>306</v>
      </c>
      <c r="B24" s="97">
        <v>2235</v>
      </c>
      <c r="C24" s="84">
        <f t="shared" si="2"/>
        <v>15.66991516511253</v>
      </c>
      <c r="E24" s="34" t="s">
        <v>307</v>
      </c>
      <c r="F24" s="97">
        <v>95</v>
      </c>
      <c r="G24" s="84">
        <f t="shared" si="3"/>
        <v>2.730669732681805</v>
      </c>
    </row>
    <row r="25" spans="1:7" ht="12.75">
      <c r="A25" s="36" t="s">
        <v>308</v>
      </c>
      <c r="B25" s="97">
        <v>882</v>
      </c>
      <c r="C25" s="84">
        <f t="shared" si="2"/>
        <v>6.183832293346421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749</v>
      </c>
      <c r="G26" s="84">
        <f t="shared" si="3"/>
        <v>21.52917505030181</v>
      </c>
    </row>
    <row r="27" spans="1:7" ht="12.75">
      <c r="A27" s="36" t="s">
        <v>311</v>
      </c>
      <c r="B27" s="108">
        <v>81.4</v>
      </c>
      <c r="C27" s="37" t="s">
        <v>261</v>
      </c>
      <c r="E27" s="34" t="s">
        <v>312</v>
      </c>
      <c r="F27" s="97">
        <v>33</v>
      </c>
      <c r="G27" s="84">
        <f t="shared" si="3"/>
        <v>0.9485484334578902</v>
      </c>
    </row>
    <row r="28" spans="1:7" ht="12.75">
      <c r="A28" s="36" t="s">
        <v>313</v>
      </c>
      <c r="B28" s="108">
        <v>21.9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18502</v>
      </c>
      <c r="G30" s="33">
        <f>(F30/F30)*100</f>
        <v>100</v>
      </c>
      <c r="J30" s="39"/>
    </row>
    <row r="31" spans="1:10" ht="12.75">
      <c r="A31" s="95" t="s">
        <v>296</v>
      </c>
      <c r="B31" s="93">
        <v>16306</v>
      </c>
      <c r="C31" s="33">
        <f>(B31/$B$31)*100</f>
        <v>100</v>
      </c>
      <c r="E31" s="34" t="s">
        <v>317</v>
      </c>
      <c r="F31" s="97">
        <v>13612</v>
      </c>
      <c r="G31" s="101">
        <f>(F31/$F$30)*100</f>
        <v>73.57042481893849</v>
      </c>
      <c r="J31" s="39"/>
    </row>
    <row r="32" spans="1:10" ht="12.75">
      <c r="A32" s="36" t="s">
        <v>318</v>
      </c>
      <c r="B32" s="97">
        <v>4571</v>
      </c>
      <c r="C32" s="10">
        <f>(B32/$B$31)*100</f>
        <v>28.03262602722924</v>
      </c>
      <c r="E32" s="34" t="s">
        <v>319</v>
      </c>
      <c r="F32" s="97">
        <v>4890</v>
      </c>
      <c r="G32" s="101">
        <f aca="true" t="shared" si="4" ref="G32:G39">(F32/$F$30)*100</f>
        <v>26.429575181061505</v>
      </c>
      <c r="J32" s="39"/>
    </row>
    <row r="33" spans="1:10" ht="12.75">
      <c r="A33" s="36" t="s">
        <v>320</v>
      </c>
      <c r="B33" s="97">
        <v>8569</v>
      </c>
      <c r="C33" s="10">
        <f aca="true" t="shared" si="5" ref="C33:C38">(B33/$B$31)*100</f>
        <v>52.55120814424138</v>
      </c>
      <c r="E33" s="34" t="s">
        <v>321</v>
      </c>
      <c r="F33" s="97">
        <v>2127</v>
      </c>
      <c r="G33" s="101">
        <f t="shared" si="4"/>
        <v>11.496054480596692</v>
      </c>
      <c r="J33" s="39"/>
    </row>
    <row r="34" spans="1:7" ht="12.75">
      <c r="A34" s="36" t="s">
        <v>322</v>
      </c>
      <c r="B34" s="97">
        <v>321</v>
      </c>
      <c r="C34" s="10">
        <f t="shared" si="5"/>
        <v>1.9686005151477983</v>
      </c>
      <c r="E34" s="34" t="s">
        <v>323</v>
      </c>
      <c r="F34" s="97">
        <v>1526</v>
      </c>
      <c r="G34" s="101">
        <f t="shared" si="4"/>
        <v>8.247756999243325</v>
      </c>
    </row>
    <row r="35" spans="1:7" ht="12.75">
      <c r="A35" s="36" t="s">
        <v>325</v>
      </c>
      <c r="B35" s="97">
        <v>1621</v>
      </c>
      <c r="C35" s="10">
        <f t="shared" si="5"/>
        <v>9.941125965902122</v>
      </c>
      <c r="E35" s="34" t="s">
        <v>321</v>
      </c>
      <c r="F35" s="97">
        <v>644</v>
      </c>
      <c r="G35" s="101">
        <f t="shared" si="4"/>
        <v>3.480704788671495</v>
      </c>
    </row>
    <row r="36" spans="1:7" ht="12.75">
      <c r="A36" s="36" t="s">
        <v>297</v>
      </c>
      <c r="B36" s="97">
        <v>1281</v>
      </c>
      <c r="C36" s="10">
        <f t="shared" si="5"/>
        <v>7.856003924935607</v>
      </c>
      <c r="E36" s="34" t="s">
        <v>327</v>
      </c>
      <c r="F36" s="97">
        <v>2336</v>
      </c>
      <c r="G36" s="101">
        <f t="shared" si="4"/>
        <v>12.625662090584802</v>
      </c>
    </row>
    <row r="37" spans="1:7" ht="12.75">
      <c r="A37" s="36" t="s">
        <v>326</v>
      </c>
      <c r="B37" s="97">
        <v>1224</v>
      </c>
      <c r="C37" s="10">
        <f t="shared" si="5"/>
        <v>7.506439347479456</v>
      </c>
      <c r="E37" s="34" t="s">
        <v>321</v>
      </c>
      <c r="F37" s="97">
        <v>983</v>
      </c>
      <c r="G37" s="101">
        <f t="shared" si="4"/>
        <v>5.312939141714409</v>
      </c>
    </row>
    <row r="38" spans="1:7" ht="12.75">
      <c r="A38" s="36" t="s">
        <v>297</v>
      </c>
      <c r="B38" s="97">
        <v>777</v>
      </c>
      <c r="C38" s="10">
        <f t="shared" si="5"/>
        <v>4.765117134797007</v>
      </c>
      <c r="E38" s="34" t="s">
        <v>259</v>
      </c>
      <c r="F38" s="97">
        <v>921</v>
      </c>
      <c r="G38" s="101">
        <f t="shared" si="4"/>
        <v>4.977840233488272</v>
      </c>
    </row>
    <row r="39" spans="1:7" ht="12.75">
      <c r="A39" s="36"/>
      <c r="B39" s="97" t="s">
        <v>250</v>
      </c>
      <c r="C39" s="10"/>
      <c r="E39" s="34" t="s">
        <v>321</v>
      </c>
      <c r="F39" s="97">
        <v>463</v>
      </c>
      <c r="G39" s="101">
        <f t="shared" si="4"/>
        <v>2.5024321694951897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248</v>
      </c>
      <c r="C42" s="33">
        <f>(B42/$B$42)*100</f>
        <v>100</v>
      </c>
      <c r="E42" s="31" t="s">
        <v>268</v>
      </c>
      <c r="F42" s="80">
        <v>19383</v>
      </c>
      <c r="G42" s="99">
        <f>(F42/$F$42)*100</f>
        <v>100</v>
      </c>
      <c r="I42" s="39"/>
    </row>
    <row r="43" spans="1:7" ht="12.75">
      <c r="A43" s="36" t="s">
        <v>301</v>
      </c>
      <c r="B43" s="98">
        <v>64</v>
      </c>
      <c r="C43" s="102">
        <f>(B43/$B$42)*100</f>
        <v>25.806451612903224</v>
      </c>
      <c r="E43" s="60" t="s">
        <v>168</v>
      </c>
      <c r="F43" s="106">
        <v>23389</v>
      </c>
      <c r="G43" s="107">
        <f aca="true" t="shared" si="6" ref="G43:G71">(F43/$F$42)*100</f>
        <v>120.66759531548263</v>
      </c>
    </row>
    <row r="44" spans="1:7" ht="12.75">
      <c r="A44" s="36"/>
      <c r="B44" s="93" t="s">
        <v>250</v>
      </c>
      <c r="C44" s="10"/>
      <c r="E44" s="1" t="s">
        <v>329</v>
      </c>
      <c r="F44" s="97">
        <v>176</v>
      </c>
      <c r="G44" s="101">
        <f t="shared" si="6"/>
        <v>0.9080121756178094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110</v>
      </c>
      <c r="G45" s="101">
        <f t="shared" si="6"/>
        <v>0.5675076097611309</v>
      </c>
    </row>
    <row r="46" spans="1:7" ht="12.75">
      <c r="A46" s="29" t="s">
        <v>331</v>
      </c>
      <c r="B46" s="93">
        <v>15715</v>
      </c>
      <c r="C46" s="33">
        <f>(B46/$B$46)*100</f>
        <v>100</v>
      </c>
      <c r="E46" s="1" t="s">
        <v>332</v>
      </c>
      <c r="F46" s="97">
        <v>24</v>
      </c>
      <c r="G46" s="101">
        <f t="shared" si="6"/>
        <v>0.12381984212970129</v>
      </c>
    </row>
    <row r="47" spans="1:7" ht="12.75">
      <c r="A47" s="36" t="s">
        <v>333</v>
      </c>
      <c r="B47" s="97">
        <v>1684</v>
      </c>
      <c r="C47" s="10">
        <f>(B47/$B$46)*100</f>
        <v>10.71587655106586</v>
      </c>
      <c r="E47" s="1" t="s">
        <v>334</v>
      </c>
      <c r="F47" s="97">
        <v>257</v>
      </c>
      <c r="G47" s="101">
        <f t="shared" si="6"/>
        <v>1.3259041428055511</v>
      </c>
    </row>
    <row r="48" spans="1:7" ht="12.75">
      <c r="A48" s="36"/>
      <c r="B48" s="93" t="s">
        <v>250</v>
      </c>
      <c r="C48" s="10"/>
      <c r="E48" s="1" t="s">
        <v>335</v>
      </c>
      <c r="F48" s="97">
        <v>513</v>
      </c>
      <c r="G48" s="101">
        <f t="shared" si="6"/>
        <v>2.646649125522365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216</v>
      </c>
      <c r="G49" s="101">
        <f t="shared" si="6"/>
        <v>1.1143785791673115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27</v>
      </c>
      <c r="G50" s="101">
        <f t="shared" si="6"/>
        <v>0.13929732239591394</v>
      </c>
    </row>
    <row r="51" spans="1:7" ht="12.75">
      <c r="A51" s="5" t="s">
        <v>338</v>
      </c>
      <c r="B51" s="93">
        <v>3326</v>
      </c>
      <c r="C51" s="33">
        <f>(B51/$B$51)*100</f>
        <v>100</v>
      </c>
      <c r="E51" s="1" t="s">
        <v>339</v>
      </c>
      <c r="F51" s="97">
        <v>1813</v>
      </c>
      <c r="G51" s="101">
        <f t="shared" si="6"/>
        <v>9.353557240881184</v>
      </c>
    </row>
    <row r="52" spans="1:7" ht="12.75">
      <c r="A52" s="4" t="s">
        <v>340</v>
      </c>
      <c r="B52" s="98">
        <v>196</v>
      </c>
      <c r="C52" s="10">
        <f>(B52/$B$51)*100</f>
        <v>5.8929645219482865</v>
      </c>
      <c r="E52" s="1" t="s">
        <v>341</v>
      </c>
      <c r="F52" s="97">
        <v>176</v>
      </c>
      <c r="G52" s="101">
        <f t="shared" si="6"/>
        <v>0.9080121756178094</v>
      </c>
    </row>
    <row r="53" spans="1:7" ht="12.75">
      <c r="A53" s="4"/>
      <c r="B53" s="93" t="s">
        <v>250</v>
      </c>
      <c r="C53" s="10"/>
      <c r="E53" s="1" t="s">
        <v>342</v>
      </c>
      <c r="F53" s="97">
        <v>178</v>
      </c>
      <c r="G53" s="101">
        <f t="shared" si="6"/>
        <v>0.9183304957952845</v>
      </c>
    </row>
    <row r="54" spans="1:7" ht="14.25">
      <c r="A54" s="5" t="s">
        <v>343</v>
      </c>
      <c r="B54" s="93">
        <v>11705</v>
      </c>
      <c r="C54" s="33">
        <f>(B54/$B$54)*100</f>
        <v>100</v>
      </c>
      <c r="E54" s="1" t="s">
        <v>201</v>
      </c>
      <c r="F54" s="97">
        <v>3538</v>
      </c>
      <c r="G54" s="101">
        <f t="shared" si="6"/>
        <v>18.253108393953465</v>
      </c>
    </row>
    <row r="55" spans="1:7" ht="12.75">
      <c r="A55" s="4" t="s">
        <v>340</v>
      </c>
      <c r="B55" s="98">
        <v>1718</v>
      </c>
      <c r="C55" s="10">
        <f>(B55/$B$54)*100</f>
        <v>14.677488252883384</v>
      </c>
      <c r="E55" s="1" t="s">
        <v>344</v>
      </c>
      <c r="F55" s="97">
        <v>7914</v>
      </c>
      <c r="G55" s="101">
        <f t="shared" si="6"/>
        <v>40.829592942269</v>
      </c>
    </row>
    <row r="56" spans="1:7" ht="12.75">
      <c r="A56" s="4" t="s">
        <v>345</v>
      </c>
      <c r="B56" s="119">
        <v>61.2</v>
      </c>
      <c r="C56" s="37" t="s">
        <v>261</v>
      </c>
      <c r="E56" s="1" t="s">
        <v>346</v>
      </c>
      <c r="F56" s="97">
        <v>97</v>
      </c>
      <c r="G56" s="101">
        <f t="shared" si="6"/>
        <v>0.5004385286075428</v>
      </c>
    </row>
    <row r="57" spans="1:7" ht="12.75">
      <c r="A57" s="4" t="s">
        <v>347</v>
      </c>
      <c r="B57" s="98">
        <v>9987</v>
      </c>
      <c r="C57" s="10">
        <f>(B57/$B$54)*100</f>
        <v>85.32251174711661</v>
      </c>
      <c r="E57" s="1" t="s">
        <v>348</v>
      </c>
      <c r="F57" s="97">
        <v>61</v>
      </c>
      <c r="G57" s="101">
        <f t="shared" si="6"/>
        <v>0.31470876541299075</v>
      </c>
    </row>
    <row r="58" spans="1:7" ht="12.75">
      <c r="A58" s="4" t="s">
        <v>345</v>
      </c>
      <c r="B58" s="119">
        <v>80.8</v>
      </c>
      <c r="C58" s="37" t="s">
        <v>261</v>
      </c>
      <c r="E58" s="1" t="s">
        <v>349</v>
      </c>
      <c r="F58" s="97">
        <v>2394</v>
      </c>
      <c r="G58" s="101">
        <f t="shared" si="6"/>
        <v>12.351029252437703</v>
      </c>
    </row>
    <row r="59" spans="1:7" ht="12.75">
      <c r="A59" s="4"/>
      <c r="B59" s="93" t="s">
        <v>250</v>
      </c>
      <c r="C59" s="10"/>
      <c r="E59" s="1" t="s">
        <v>350</v>
      </c>
      <c r="F59" s="97">
        <v>543</v>
      </c>
      <c r="G59" s="101">
        <f t="shared" si="6"/>
        <v>2.8014239281844917</v>
      </c>
    </row>
    <row r="60" spans="1:7" ht="12.75">
      <c r="A60" s="5" t="s">
        <v>351</v>
      </c>
      <c r="B60" s="93">
        <v>3471</v>
      </c>
      <c r="C60" s="33">
        <f>(B60/$B$60)*100</f>
        <v>100</v>
      </c>
      <c r="E60" s="1" t="s">
        <v>352</v>
      </c>
      <c r="F60" s="97">
        <v>152</v>
      </c>
      <c r="G60" s="101">
        <f t="shared" si="6"/>
        <v>0.7841923334881082</v>
      </c>
    </row>
    <row r="61" spans="1:7" ht="12.75">
      <c r="A61" s="4" t="s">
        <v>340</v>
      </c>
      <c r="B61" s="97">
        <v>1243</v>
      </c>
      <c r="C61" s="10">
        <f>(B61/$B$60)*100</f>
        <v>35.81100547392682</v>
      </c>
      <c r="E61" s="1" t="s">
        <v>353</v>
      </c>
      <c r="F61" s="97">
        <v>222</v>
      </c>
      <c r="G61" s="101">
        <f t="shared" si="6"/>
        <v>1.1453335396997368</v>
      </c>
    </row>
    <row r="62" spans="1:7" ht="12.75">
      <c r="A62" s="4"/>
      <c r="B62" s="93" t="s">
        <v>250</v>
      </c>
      <c r="C62" s="10"/>
      <c r="E62" s="1" t="s">
        <v>354</v>
      </c>
      <c r="F62" s="97">
        <v>268</v>
      </c>
      <c r="G62" s="101">
        <f t="shared" si="6"/>
        <v>1.3826549037816642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56</v>
      </c>
      <c r="G63" s="101">
        <f t="shared" si="6"/>
        <v>0.288912964969303</v>
      </c>
    </row>
    <row r="64" spans="1:7" ht="12.75">
      <c r="A64" s="29" t="s">
        <v>357</v>
      </c>
      <c r="B64" s="93">
        <v>18502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11975</v>
      </c>
      <c r="C65" s="10">
        <f>(B65/$B$64)*100</f>
        <v>64.72273267754838</v>
      </c>
      <c r="E65" s="1" t="s">
        <v>359</v>
      </c>
      <c r="F65" s="97">
        <v>113</v>
      </c>
      <c r="G65" s="101">
        <f t="shared" si="6"/>
        <v>0.5829850900273436</v>
      </c>
    </row>
    <row r="66" spans="1:7" ht="12.75">
      <c r="A66" s="4" t="s">
        <v>257</v>
      </c>
      <c r="B66" s="97">
        <v>6052</v>
      </c>
      <c r="C66" s="10">
        <f aca="true" t="shared" si="7" ref="C66:C71">(B66/$B$64)*100</f>
        <v>32.70997729975138</v>
      </c>
      <c r="E66" s="1" t="s">
        <v>360</v>
      </c>
      <c r="F66" s="97">
        <v>43</v>
      </c>
      <c r="G66" s="101">
        <f t="shared" si="6"/>
        <v>0.2218438838157148</v>
      </c>
    </row>
    <row r="67" spans="1:7" ht="12.75">
      <c r="A67" s="4" t="s">
        <v>361</v>
      </c>
      <c r="B67" s="97">
        <v>3157</v>
      </c>
      <c r="C67" s="10">
        <f t="shared" si="7"/>
        <v>17.063020214030917</v>
      </c>
      <c r="E67" s="1" t="s">
        <v>362</v>
      </c>
      <c r="F67" s="97">
        <v>160</v>
      </c>
      <c r="G67" s="101">
        <f t="shared" si="6"/>
        <v>0.8254656141980085</v>
      </c>
    </row>
    <row r="68" spans="1:7" ht="12.75">
      <c r="A68" s="4" t="s">
        <v>363</v>
      </c>
      <c r="B68" s="97">
        <v>2895</v>
      </c>
      <c r="C68" s="10">
        <f t="shared" si="7"/>
        <v>15.646957085720462</v>
      </c>
      <c r="E68" s="1" t="s">
        <v>364</v>
      </c>
      <c r="F68" s="97">
        <v>414</v>
      </c>
      <c r="G68" s="101">
        <f t="shared" si="6"/>
        <v>2.1358922767373474</v>
      </c>
    </row>
    <row r="69" spans="1:7" ht="12.75">
      <c r="A69" s="4" t="s">
        <v>365</v>
      </c>
      <c r="B69" s="97">
        <v>2130</v>
      </c>
      <c r="C69" s="10">
        <f t="shared" si="7"/>
        <v>11.512268943897958</v>
      </c>
      <c r="E69" s="1" t="s">
        <v>366</v>
      </c>
      <c r="F69" s="97">
        <v>46</v>
      </c>
      <c r="G69" s="101">
        <f t="shared" si="6"/>
        <v>0.23732136408192747</v>
      </c>
    </row>
    <row r="70" spans="1:7" ht="12.75">
      <c r="A70" s="4" t="s">
        <v>367</v>
      </c>
      <c r="B70" s="97">
        <v>765</v>
      </c>
      <c r="C70" s="10">
        <f t="shared" si="7"/>
        <v>4.134688141822505</v>
      </c>
      <c r="E70" s="1" t="s">
        <v>368</v>
      </c>
      <c r="F70" s="97">
        <v>22</v>
      </c>
      <c r="G70" s="101">
        <f t="shared" si="6"/>
        <v>0.11350152195222618</v>
      </c>
    </row>
    <row r="71" spans="1:7" ht="12.75">
      <c r="A71" s="7" t="s">
        <v>258</v>
      </c>
      <c r="B71" s="103">
        <v>475</v>
      </c>
      <c r="C71" s="40">
        <f t="shared" si="7"/>
        <v>2.5672900227002486</v>
      </c>
      <c r="D71" s="41"/>
      <c r="E71" s="9" t="s">
        <v>369</v>
      </c>
      <c r="F71" s="103">
        <v>3856</v>
      </c>
      <c r="G71" s="104">
        <f t="shared" si="6"/>
        <v>19.893721302172008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16111</v>
      </c>
      <c r="C9" s="81">
        <f>(B9/$B$9)*100</f>
        <v>100</v>
      </c>
      <c r="D9" s="65"/>
      <c r="E9" s="79" t="s">
        <v>381</v>
      </c>
      <c r="F9" s="80">
        <v>7906</v>
      </c>
      <c r="G9" s="81">
        <f>(F9/$F$9)*100</f>
        <v>100</v>
      </c>
    </row>
    <row r="10" spans="1:7" ht="12.75">
      <c r="A10" s="82" t="s">
        <v>382</v>
      </c>
      <c r="B10" s="97">
        <v>10363</v>
      </c>
      <c r="C10" s="105">
        <f>(B10/$B$9)*100</f>
        <v>64.32251256905221</v>
      </c>
      <c r="D10" s="65"/>
      <c r="E10" s="78" t="s">
        <v>383</v>
      </c>
      <c r="F10" s="97">
        <v>481</v>
      </c>
      <c r="G10" s="105">
        <f aca="true" t="shared" si="0" ref="G10:G19">(F10/$F$9)*100</f>
        <v>6.083986845433848</v>
      </c>
    </row>
    <row r="11" spans="1:7" ht="12.75">
      <c r="A11" s="82" t="s">
        <v>384</v>
      </c>
      <c r="B11" s="97">
        <v>10363</v>
      </c>
      <c r="C11" s="105">
        <f aca="true" t="shared" si="1" ref="C11:C16">(B11/$B$9)*100</f>
        <v>64.32251256905221</v>
      </c>
      <c r="D11" s="65"/>
      <c r="E11" s="78" t="s">
        <v>385</v>
      </c>
      <c r="F11" s="97">
        <v>393</v>
      </c>
      <c r="G11" s="105">
        <f t="shared" si="0"/>
        <v>4.97090817100936</v>
      </c>
    </row>
    <row r="12" spans="1:7" ht="12.75">
      <c r="A12" s="82" t="s">
        <v>386</v>
      </c>
      <c r="B12" s="97">
        <v>9809</v>
      </c>
      <c r="C12" s="105">
        <f>(B12/$B$9)*100</f>
        <v>60.88386816460803</v>
      </c>
      <c r="D12" s="65"/>
      <c r="E12" s="78" t="s">
        <v>387</v>
      </c>
      <c r="F12" s="97">
        <v>765</v>
      </c>
      <c r="G12" s="105">
        <f t="shared" si="0"/>
        <v>9.676195294712876</v>
      </c>
    </row>
    <row r="13" spans="1:7" ht="12.75">
      <c r="A13" s="82" t="s">
        <v>388</v>
      </c>
      <c r="B13" s="97">
        <v>554</v>
      </c>
      <c r="C13" s="105">
        <f>(B13/$B$9)*100</f>
        <v>3.438644404444169</v>
      </c>
      <c r="D13" s="65"/>
      <c r="E13" s="78" t="s">
        <v>389</v>
      </c>
      <c r="F13" s="97">
        <v>812</v>
      </c>
      <c r="G13" s="105">
        <f t="shared" si="0"/>
        <v>10.270680495825955</v>
      </c>
    </row>
    <row r="14" spans="1:7" ht="12.75">
      <c r="A14" s="82" t="s">
        <v>390</v>
      </c>
      <c r="B14" s="109">
        <v>5.3</v>
      </c>
      <c r="C14" s="112" t="s">
        <v>261</v>
      </c>
      <c r="D14" s="65"/>
      <c r="E14" s="78" t="s">
        <v>391</v>
      </c>
      <c r="F14" s="97">
        <v>1239</v>
      </c>
      <c r="G14" s="105">
        <f t="shared" si="0"/>
        <v>15.671641791044777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1807</v>
      </c>
      <c r="G15" s="105">
        <f t="shared" si="0"/>
        <v>22.856058689602836</v>
      </c>
    </row>
    <row r="16" spans="1:7" ht="12.75">
      <c r="A16" s="82" t="s">
        <v>67</v>
      </c>
      <c r="B16" s="97">
        <v>5748</v>
      </c>
      <c r="C16" s="105">
        <f t="shared" si="1"/>
        <v>35.6774874309478</v>
      </c>
      <c r="D16" s="65"/>
      <c r="E16" s="78" t="s">
        <v>68</v>
      </c>
      <c r="F16" s="97">
        <v>1101</v>
      </c>
      <c r="G16" s="105">
        <f t="shared" si="0"/>
        <v>13.926132051606373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955</v>
      </c>
      <c r="G17" s="105">
        <f t="shared" si="0"/>
        <v>12.079433341765748</v>
      </c>
    </row>
    <row r="18" spans="1:7" ht="12.75">
      <c r="A18" s="77" t="s">
        <v>70</v>
      </c>
      <c r="B18" s="80">
        <v>8580</v>
      </c>
      <c r="C18" s="81">
        <f>(B18/$B$18)*100</f>
        <v>100</v>
      </c>
      <c r="D18" s="65"/>
      <c r="E18" s="78" t="s">
        <v>170</v>
      </c>
      <c r="F18" s="97">
        <v>209</v>
      </c>
      <c r="G18" s="105">
        <f t="shared" si="0"/>
        <v>2.6435618517581583</v>
      </c>
    </row>
    <row r="19" spans="1:9" ht="12.75">
      <c r="A19" s="82" t="s">
        <v>382</v>
      </c>
      <c r="B19" s="97">
        <v>4834</v>
      </c>
      <c r="C19" s="105">
        <f>(B19/$B$18)*100</f>
        <v>56.34032634032634</v>
      </c>
      <c r="D19" s="65"/>
      <c r="E19" s="78" t="s">
        <v>169</v>
      </c>
      <c r="F19" s="98">
        <v>144</v>
      </c>
      <c r="G19" s="105">
        <f t="shared" si="0"/>
        <v>1.821401467240071</v>
      </c>
      <c r="I19" s="117"/>
    </row>
    <row r="20" spans="1:7" ht="12.75">
      <c r="A20" s="82" t="s">
        <v>384</v>
      </c>
      <c r="B20" s="97">
        <v>4834</v>
      </c>
      <c r="C20" s="105">
        <f>(B20/$B$18)*100</f>
        <v>56.34032634032634</v>
      </c>
      <c r="D20" s="65"/>
      <c r="E20" s="78" t="s">
        <v>71</v>
      </c>
      <c r="F20" s="97">
        <v>53375</v>
      </c>
      <c r="G20" s="112" t="s">
        <v>261</v>
      </c>
    </row>
    <row r="21" spans="1:7" ht="12.75">
      <c r="A21" s="82" t="s">
        <v>386</v>
      </c>
      <c r="B21" s="97">
        <v>4524</v>
      </c>
      <c r="C21" s="105">
        <f>(B21/$B$18)*100</f>
        <v>52.72727272727272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6161</v>
      </c>
      <c r="G22" s="105">
        <f>(F22/$F$9)*100</f>
        <v>77.92815583101442</v>
      </c>
    </row>
    <row r="23" spans="1:7" ht="12.75">
      <c r="A23" s="77" t="s">
        <v>73</v>
      </c>
      <c r="B23" s="80">
        <v>1023</v>
      </c>
      <c r="C23" s="81">
        <f>(B23/$B$23)*100</f>
        <v>100</v>
      </c>
      <c r="D23" s="65"/>
      <c r="E23" s="78" t="s">
        <v>74</v>
      </c>
      <c r="F23" s="97">
        <v>66080</v>
      </c>
      <c r="G23" s="112" t="s">
        <v>261</v>
      </c>
    </row>
    <row r="24" spans="1:7" ht="12.75">
      <c r="A24" s="82" t="s">
        <v>75</v>
      </c>
      <c r="B24" s="97">
        <v>570</v>
      </c>
      <c r="C24" s="105">
        <f>(B24/$B$23)*100</f>
        <v>55.718475073313776</v>
      </c>
      <c r="D24" s="65"/>
      <c r="E24" s="78" t="s">
        <v>76</v>
      </c>
      <c r="F24" s="97">
        <v>2664</v>
      </c>
      <c r="G24" s="105">
        <f>(F24/$F$9)*100</f>
        <v>33.69592714394131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12187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243</v>
      </c>
      <c r="G26" s="105">
        <f>(F26/$F$9)*100</f>
        <v>3.0736149759676192</v>
      </c>
    </row>
    <row r="27" spans="1:7" ht="12.75">
      <c r="A27" s="77" t="s">
        <v>85</v>
      </c>
      <c r="B27" s="80">
        <v>9645</v>
      </c>
      <c r="C27" s="81">
        <f>(B27/$B$27)*100</f>
        <v>100</v>
      </c>
      <c r="D27" s="65"/>
      <c r="E27" s="78" t="s">
        <v>78</v>
      </c>
      <c r="F27" s="98">
        <v>7864</v>
      </c>
      <c r="G27" s="112" t="s">
        <v>261</v>
      </c>
    </row>
    <row r="28" spans="1:7" ht="12.75">
      <c r="A28" s="82" t="s">
        <v>86</v>
      </c>
      <c r="B28" s="97">
        <v>7390</v>
      </c>
      <c r="C28" s="105">
        <f aca="true" t="shared" si="2" ref="C28:C33">(B28/$B$27)*100</f>
        <v>76.62001036806636</v>
      </c>
      <c r="D28" s="65"/>
      <c r="E28" s="78" t="s">
        <v>79</v>
      </c>
      <c r="F28" s="97">
        <v>92</v>
      </c>
      <c r="G28" s="105">
        <f>(F28/$F$9)*100</f>
        <v>1.163673159625601</v>
      </c>
    </row>
    <row r="29" spans="1:7" ht="12.75">
      <c r="A29" s="82" t="s">
        <v>87</v>
      </c>
      <c r="B29" s="97">
        <v>821</v>
      </c>
      <c r="C29" s="105">
        <f t="shared" si="2"/>
        <v>8.512182477967858</v>
      </c>
      <c r="D29" s="65"/>
      <c r="E29" s="78" t="s">
        <v>80</v>
      </c>
      <c r="F29" s="97">
        <v>3513</v>
      </c>
      <c r="G29" s="112" t="s">
        <v>261</v>
      </c>
    </row>
    <row r="30" spans="1:7" ht="12.75">
      <c r="A30" s="82" t="s">
        <v>88</v>
      </c>
      <c r="B30" s="97">
        <v>953</v>
      </c>
      <c r="C30" s="105">
        <f t="shared" si="2"/>
        <v>9.880767236910316</v>
      </c>
      <c r="D30" s="65"/>
      <c r="E30" s="78" t="s">
        <v>81</v>
      </c>
      <c r="F30" s="97">
        <v>1332</v>
      </c>
      <c r="G30" s="105">
        <f>(F30/$F$9)*100</f>
        <v>16.847963571970656</v>
      </c>
    </row>
    <row r="31" spans="1:7" ht="12.75">
      <c r="A31" s="82" t="s">
        <v>115</v>
      </c>
      <c r="B31" s="97">
        <v>309</v>
      </c>
      <c r="C31" s="105">
        <f t="shared" si="2"/>
        <v>3.203732503888025</v>
      </c>
      <c r="D31" s="65"/>
      <c r="E31" s="78" t="s">
        <v>82</v>
      </c>
      <c r="F31" s="97">
        <v>14324</v>
      </c>
      <c r="G31" s="112" t="s">
        <v>261</v>
      </c>
    </row>
    <row r="32" spans="1:7" ht="12.75">
      <c r="A32" s="82" t="s">
        <v>89</v>
      </c>
      <c r="B32" s="97">
        <v>45</v>
      </c>
      <c r="C32" s="105">
        <f t="shared" si="2"/>
        <v>0.46656298600311047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127</v>
      </c>
      <c r="C33" s="105">
        <f t="shared" si="2"/>
        <v>1.3167444271643338</v>
      </c>
      <c r="D33" s="65"/>
      <c r="E33" s="79" t="s">
        <v>84</v>
      </c>
      <c r="F33" s="80">
        <v>5254</v>
      </c>
      <c r="G33" s="81">
        <f>(F33/$F$33)*100</f>
        <v>100</v>
      </c>
    </row>
    <row r="34" spans="1:7" ht="12.75">
      <c r="A34" s="82" t="s">
        <v>91</v>
      </c>
      <c r="B34" s="120">
        <v>27.3</v>
      </c>
      <c r="C34" s="112" t="s">
        <v>261</v>
      </c>
      <c r="D34" s="65"/>
      <c r="E34" s="78" t="s">
        <v>383</v>
      </c>
      <c r="F34" s="97">
        <v>102</v>
      </c>
      <c r="G34" s="105">
        <f aca="true" t="shared" si="3" ref="G34:G43">(F34/$F$33)*100</f>
        <v>1.9413779977160257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81</v>
      </c>
      <c r="G35" s="105">
        <f t="shared" si="3"/>
        <v>1.5416825275980206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401</v>
      </c>
      <c r="G36" s="105">
        <f t="shared" si="3"/>
        <v>7.632280167491436</v>
      </c>
    </row>
    <row r="37" spans="1:7" ht="12.75">
      <c r="A37" s="77" t="s">
        <v>94</v>
      </c>
      <c r="B37" s="80">
        <v>9809</v>
      </c>
      <c r="C37" s="81">
        <f>(B37/$B$37)*100</f>
        <v>100</v>
      </c>
      <c r="D37" s="65"/>
      <c r="E37" s="78" t="s">
        <v>389</v>
      </c>
      <c r="F37" s="97">
        <v>464</v>
      </c>
      <c r="G37" s="105">
        <f t="shared" si="3"/>
        <v>8.83136657784545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751</v>
      </c>
      <c r="G38" s="105">
        <f t="shared" si="3"/>
        <v>14.293871336124859</v>
      </c>
    </row>
    <row r="39" spans="1:7" ht="12.75">
      <c r="A39" s="82" t="s">
        <v>97</v>
      </c>
      <c r="B39" s="98">
        <v>2976</v>
      </c>
      <c r="C39" s="105">
        <f>(B39/$B$37)*100</f>
        <v>30.339484147211742</v>
      </c>
      <c r="D39" s="65"/>
      <c r="E39" s="78" t="s">
        <v>393</v>
      </c>
      <c r="F39" s="97">
        <v>1421</v>
      </c>
      <c r="G39" s="105">
        <f t="shared" si="3"/>
        <v>27.046060144651697</v>
      </c>
    </row>
    <row r="40" spans="1:7" ht="12.75">
      <c r="A40" s="82" t="s">
        <v>98</v>
      </c>
      <c r="B40" s="98">
        <v>1280</v>
      </c>
      <c r="C40" s="105">
        <f>(B40/$B$37)*100</f>
        <v>13.049240493424405</v>
      </c>
      <c r="D40" s="65"/>
      <c r="E40" s="78" t="s">
        <v>68</v>
      </c>
      <c r="F40" s="97">
        <v>938</v>
      </c>
      <c r="G40" s="105">
        <f t="shared" si="3"/>
        <v>17.85306433193757</v>
      </c>
    </row>
    <row r="41" spans="1:7" ht="12.75">
      <c r="A41" s="82" t="s">
        <v>100</v>
      </c>
      <c r="B41" s="98">
        <v>3313</v>
      </c>
      <c r="C41" s="105">
        <f>(B41/$B$37)*100</f>
        <v>33.77510449587114</v>
      </c>
      <c r="D41" s="65"/>
      <c r="E41" s="78" t="s">
        <v>69</v>
      </c>
      <c r="F41" s="97">
        <v>795</v>
      </c>
      <c r="G41" s="105">
        <f t="shared" si="3"/>
        <v>15.131328511610201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181</v>
      </c>
      <c r="G42" s="105">
        <f t="shared" si="3"/>
        <v>3.444994290064712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120</v>
      </c>
      <c r="G43" s="105">
        <f t="shared" si="3"/>
        <v>2.2839741149600306</v>
      </c>
    </row>
    <row r="44" spans="1:7" ht="12.75">
      <c r="A44" s="82" t="s">
        <v>291</v>
      </c>
      <c r="B44" s="98">
        <v>882</v>
      </c>
      <c r="C44" s="105">
        <f>(B44/$B$37)*100</f>
        <v>8.991742277500254</v>
      </c>
      <c r="D44" s="65"/>
      <c r="E44" s="78" t="s">
        <v>93</v>
      </c>
      <c r="F44" s="97">
        <v>63758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1358</v>
      </c>
      <c r="C46" s="105">
        <f>(B46/$B$37)*100</f>
        <v>13.844428585992455</v>
      </c>
      <c r="D46" s="65"/>
      <c r="E46" s="78" t="s">
        <v>96</v>
      </c>
      <c r="F46" s="97">
        <v>25940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42359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35429</v>
      </c>
      <c r="G49" s="114" t="s">
        <v>261</v>
      </c>
    </row>
    <row r="50" spans="1:7" ht="13.5" thickTop="1">
      <c r="A50" s="82" t="s">
        <v>116</v>
      </c>
      <c r="B50" s="98">
        <v>514</v>
      </c>
      <c r="C50" s="105">
        <f t="shared" si="4"/>
        <v>5.240085635640738</v>
      </c>
      <c r="D50" s="65"/>
      <c r="E50" s="78"/>
      <c r="F50" s="86"/>
      <c r="G50" s="85"/>
    </row>
    <row r="51" spans="1:7" ht="12.75">
      <c r="A51" s="82" t="s">
        <v>117</v>
      </c>
      <c r="B51" s="98">
        <v>1308</v>
      </c>
      <c r="C51" s="105">
        <f t="shared" si="4"/>
        <v>13.334692629218065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574</v>
      </c>
      <c r="C52" s="105">
        <f t="shared" si="4"/>
        <v>5.851768783770008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1181</v>
      </c>
      <c r="C53" s="105">
        <f t="shared" si="4"/>
        <v>12.039963299011113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978</v>
      </c>
      <c r="C54" s="105">
        <f t="shared" si="4"/>
        <v>9.970435314507085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482</v>
      </c>
      <c r="C55" s="105">
        <f t="shared" si="4"/>
        <v>4.913854623305128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898</v>
      </c>
      <c r="C57" s="105">
        <f>(B57/$B$37)*100</f>
        <v>9.15485778366806</v>
      </c>
      <c r="D57" s="65"/>
      <c r="E57" s="79" t="s">
        <v>84</v>
      </c>
      <c r="F57" s="80">
        <v>146</v>
      </c>
      <c r="G57" s="105">
        <f>(F57/L57)*100</f>
        <v>2.77883517320137</v>
      </c>
      <c r="H57" s="79" t="s">
        <v>84</v>
      </c>
      <c r="L57" s="15">
        <v>5254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88</v>
      </c>
      <c r="G58" s="105">
        <f>(F58/L58)*100</f>
        <v>3.9873130946986857</v>
      </c>
      <c r="H58" s="78" t="s">
        <v>118</v>
      </c>
      <c r="L58" s="15">
        <v>2207</v>
      </c>
    </row>
    <row r="59" spans="1:12" ht="12.75">
      <c r="A59" s="82" t="s">
        <v>112</v>
      </c>
      <c r="B59" s="98">
        <v>876</v>
      </c>
      <c r="C59" s="105">
        <f>(B59/$B$37)*100</f>
        <v>8.930573962687328</v>
      </c>
      <c r="D59" s="65"/>
      <c r="E59" s="78" t="s">
        <v>120</v>
      </c>
      <c r="F59" s="97">
        <v>35</v>
      </c>
      <c r="G59" s="105">
        <f>(F59/L59)*100</f>
        <v>4.654255319148936</v>
      </c>
      <c r="H59" s="78" t="s">
        <v>120</v>
      </c>
      <c r="L59" s="15">
        <v>752</v>
      </c>
    </row>
    <row r="60" spans="1:7" ht="12.75">
      <c r="A60" s="82" t="s">
        <v>113</v>
      </c>
      <c r="B60" s="98">
        <v>1405</v>
      </c>
      <c r="C60" s="105">
        <f>(B60/$B$37)*100</f>
        <v>14.323580385360382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725</v>
      </c>
      <c r="C62" s="105">
        <f>(B62/$B$37)*100</f>
        <v>7.391171373228668</v>
      </c>
      <c r="D62" s="65"/>
      <c r="E62" s="79" t="s">
        <v>123</v>
      </c>
      <c r="F62" s="80">
        <v>65</v>
      </c>
      <c r="G62" s="105">
        <f>(F62/L62)*100</f>
        <v>7.361268403171008</v>
      </c>
      <c r="H62" s="79" t="s">
        <v>394</v>
      </c>
      <c r="L62" s="15">
        <v>883</v>
      </c>
    </row>
    <row r="63" spans="1:12" ht="12.75">
      <c r="A63" s="61" t="s">
        <v>293</v>
      </c>
      <c r="B63" s="98">
        <v>502</v>
      </c>
      <c r="C63" s="105">
        <f>(B63/$B$37)*100</f>
        <v>5.1177490060148845</v>
      </c>
      <c r="D63" s="65"/>
      <c r="E63" s="78" t="s">
        <v>118</v>
      </c>
      <c r="F63" s="97">
        <v>40</v>
      </c>
      <c r="G63" s="105">
        <f>(F63/L63)*100</f>
        <v>12.158054711246201</v>
      </c>
      <c r="H63" s="78" t="s">
        <v>118</v>
      </c>
      <c r="L63" s="15">
        <v>329</v>
      </c>
    </row>
    <row r="64" spans="1:12" ht="12.75">
      <c r="A64" s="82" t="s">
        <v>114</v>
      </c>
      <c r="B64" s="98">
        <v>366</v>
      </c>
      <c r="C64" s="105">
        <f>(B64/$B$37)*100</f>
        <v>3.731267203588541</v>
      </c>
      <c r="D64" s="65"/>
      <c r="E64" s="78" t="s">
        <v>120</v>
      </c>
      <c r="F64" s="97">
        <v>21</v>
      </c>
      <c r="G64" s="105">
        <f>(F64/L64)*100</f>
        <v>22.82608695652174</v>
      </c>
      <c r="H64" s="78" t="s">
        <v>120</v>
      </c>
      <c r="L64" s="15">
        <v>92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890</v>
      </c>
      <c r="G66" s="105">
        <f aca="true" t="shared" si="5" ref="G66:G71">(F66/L66)*100</f>
        <v>4.598770216503901</v>
      </c>
      <c r="H66" s="79" t="s">
        <v>124</v>
      </c>
      <c r="L66" s="15">
        <v>19353</v>
      </c>
    </row>
    <row r="67" spans="1:12" ht="12.75">
      <c r="A67" s="82" t="s">
        <v>126</v>
      </c>
      <c r="B67" s="97">
        <v>8090</v>
      </c>
      <c r="C67" s="105">
        <f>(B67/$B$37)*100</f>
        <v>82.47527780609644</v>
      </c>
      <c r="D67" s="65"/>
      <c r="E67" s="78" t="s">
        <v>262</v>
      </c>
      <c r="F67" s="97">
        <v>732</v>
      </c>
      <c r="G67" s="105">
        <f t="shared" si="5"/>
        <v>4.657970092268533</v>
      </c>
      <c r="H67" s="78" t="s">
        <v>262</v>
      </c>
      <c r="L67" s="15">
        <v>15715</v>
      </c>
    </row>
    <row r="68" spans="1:12" ht="12.75">
      <c r="A68" s="82" t="s">
        <v>128</v>
      </c>
      <c r="B68" s="97">
        <v>1273</v>
      </c>
      <c r="C68" s="105">
        <f>(B68/$B$37)*100</f>
        <v>12.977877459475993</v>
      </c>
      <c r="D68" s="65"/>
      <c r="E68" s="78" t="s">
        <v>127</v>
      </c>
      <c r="F68" s="97">
        <v>263</v>
      </c>
      <c r="G68" s="105">
        <f t="shared" si="5"/>
        <v>7.577067127628926</v>
      </c>
      <c r="H68" s="78" t="s">
        <v>127</v>
      </c>
      <c r="L68" s="15">
        <v>3471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152</v>
      </c>
      <c r="G69" s="105">
        <f t="shared" si="5"/>
        <v>4.185022026431718</v>
      </c>
      <c r="H69" s="78" t="s">
        <v>129</v>
      </c>
      <c r="L69" s="15">
        <v>3632</v>
      </c>
    </row>
    <row r="70" spans="1:12" ht="12.75">
      <c r="A70" s="82" t="s">
        <v>376</v>
      </c>
      <c r="B70" s="97">
        <v>429</v>
      </c>
      <c r="C70" s="105">
        <f>(B70/$B$37)*100</f>
        <v>4.373534509124274</v>
      </c>
      <c r="D70" s="65"/>
      <c r="E70" s="78" t="s">
        <v>130</v>
      </c>
      <c r="F70" s="97">
        <v>111</v>
      </c>
      <c r="G70" s="105">
        <f t="shared" si="5"/>
        <v>4.023196810438565</v>
      </c>
      <c r="H70" s="78" t="s">
        <v>130</v>
      </c>
      <c r="L70" s="15">
        <v>2759</v>
      </c>
    </row>
    <row r="71" spans="1:12" ht="13.5" thickBot="1">
      <c r="A71" s="90" t="s">
        <v>371</v>
      </c>
      <c r="B71" s="110">
        <v>17</v>
      </c>
      <c r="C71" s="111">
        <f>(B71/$B$37)*100</f>
        <v>0.17331022530329288</v>
      </c>
      <c r="D71" s="91"/>
      <c r="E71" s="92" t="s">
        <v>131</v>
      </c>
      <c r="F71" s="110">
        <v>447</v>
      </c>
      <c r="G71" s="118">
        <f t="shared" si="5"/>
        <v>13.463855421686747</v>
      </c>
      <c r="H71" s="92" t="s">
        <v>131</v>
      </c>
      <c r="L71" s="15">
        <v>3320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8103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7877</v>
      </c>
      <c r="G9" s="81">
        <f>(F9/$F$9)*100</f>
        <v>100</v>
      </c>
      <c r="I9" s="53"/>
    </row>
    <row r="10" spans="1:7" ht="12.75">
      <c r="A10" s="36" t="s">
        <v>137</v>
      </c>
      <c r="B10" s="97">
        <v>3238</v>
      </c>
      <c r="C10" s="105">
        <f aca="true" t="shared" si="0" ref="C10:C18">(B10/$B$8)*100</f>
        <v>39.96050845365914</v>
      </c>
      <c r="E10" s="32" t="s">
        <v>138</v>
      </c>
      <c r="F10" s="97">
        <v>7713</v>
      </c>
      <c r="G10" s="105">
        <f>(F10/$F$9)*100</f>
        <v>97.91798908213786</v>
      </c>
    </row>
    <row r="11" spans="1:7" ht="12.75">
      <c r="A11" s="36" t="s">
        <v>139</v>
      </c>
      <c r="B11" s="97">
        <v>187</v>
      </c>
      <c r="C11" s="105">
        <f t="shared" si="0"/>
        <v>2.307787239294089</v>
      </c>
      <c r="E11" s="32" t="s">
        <v>140</v>
      </c>
      <c r="F11" s="97">
        <v>123</v>
      </c>
      <c r="G11" s="105">
        <f>(F11/$F$9)*100</f>
        <v>1.5615081883965976</v>
      </c>
    </row>
    <row r="12" spans="1:7" ht="12.75">
      <c r="A12" s="36" t="s">
        <v>141</v>
      </c>
      <c r="B12" s="97">
        <v>3024</v>
      </c>
      <c r="C12" s="105">
        <f t="shared" si="0"/>
        <v>37.31951129211403</v>
      </c>
      <c r="E12" s="32" t="s">
        <v>142</v>
      </c>
      <c r="F12" s="97">
        <v>41</v>
      </c>
      <c r="G12" s="105">
        <f>(F12/$F$9)*100</f>
        <v>0.5205027294655326</v>
      </c>
    </row>
    <row r="13" spans="1:7" ht="12.75">
      <c r="A13" s="36" t="s">
        <v>143</v>
      </c>
      <c r="B13" s="97">
        <v>665</v>
      </c>
      <c r="C13" s="105">
        <f t="shared" si="0"/>
        <v>8.206836973960261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237</v>
      </c>
      <c r="C14" s="105">
        <f t="shared" si="0"/>
        <v>2.924842650870048</v>
      </c>
      <c r="E14" s="42" t="s">
        <v>145</v>
      </c>
      <c r="F14" s="80">
        <v>3057</v>
      </c>
      <c r="G14" s="81">
        <f>(F14/$F$14)*100</f>
        <v>100</v>
      </c>
    </row>
    <row r="15" spans="1:7" ht="12.75">
      <c r="A15" s="36" t="s">
        <v>146</v>
      </c>
      <c r="B15" s="97">
        <v>370</v>
      </c>
      <c r="C15" s="105">
        <f t="shared" si="0"/>
        <v>4.5662100456621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382</v>
      </c>
      <c r="C16" s="105">
        <f t="shared" si="0"/>
        <v>4.714303344440331</v>
      </c>
      <c r="E16" s="1" t="s">
        <v>149</v>
      </c>
      <c r="F16" s="97">
        <v>5</v>
      </c>
      <c r="G16" s="105">
        <f>(F16/$F$14)*100</f>
        <v>0.16355904481517827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42</v>
      </c>
      <c r="G17" s="105">
        <f aca="true" t="shared" si="1" ref="G17:G23">(F17/$F$14)*100</f>
        <v>1.3738959764474974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353</v>
      </c>
      <c r="G18" s="105">
        <f t="shared" si="1"/>
        <v>11.547268563951587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1750</v>
      </c>
      <c r="G19" s="105">
        <f t="shared" si="1"/>
        <v>57.245665685312396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818</v>
      </c>
      <c r="G20" s="105">
        <f t="shared" si="1"/>
        <v>26.758259731763168</v>
      </c>
    </row>
    <row r="21" spans="1:7" ht="12.75">
      <c r="A21" s="36" t="s">
        <v>156</v>
      </c>
      <c r="B21" s="98">
        <v>18</v>
      </c>
      <c r="C21" s="105">
        <f aca="true" t="shared" si="2" ref="C21:C28">(B21/$B$8)*100</f>
        <v>0.22213994816734545</v>
      </c>
      <c r="E21" s="1" t="s">
        <v>157</v>
      </c>
      <c r="F21" s="97">
        <v>67</v>
      </c>
      <c r="G21" s="105">
        <f t="shared" si="1"/>
        <v>2.191691200523389</v>
      </c>
    </row>
    <row r="22" spans="1:7" ht="12.75">
      <c r="A22" s="36" t="s">
        <v>158</v>
      </c>
      <c r="B22" s="98">
        <v>52</v>
      </c>
      <c r="C22" s="105">
        <f t="shared" si="2"/>
        <v>0.6417376280389979</v>
      </c>
      <c r="E22" s="1" t="s">
        <v>159</v>
      </c>
      <c r="F22" s="97">
        <v>13</v>
      </c>
      <c r="G22" s="105">
        <f t="shared" si="1"/>
        <v>0.42525351651946347</v>
      </c>
    </row>
    <row r="23" spans="1:7" ht="12.75">
      <c r="A23" s="36" t="s">
        <v>160</v>
      </c>
      <c r="B23" s="98">
        <v>80</v>
      </c>
      <c r="C23" s="105">
        <f t="shared" si="2"/>
        <v>0.9872886585215352</v>
      </c>
      <c r="E23" s="1" t="s">
        <v>161</v>
      </c>
      <c r="F23" s="98">
        <v>9</v>
      </c>
      <c r="G23" s="105">
        <f t="shared" si="1"/>
        <v>0.2944062806673209</v>
      </c>
    </row>
    <row r="24" spans="1:7" ht="12.75">
      <c r="A24" s="36" t="s">
        <v>162</v>
      </c>
      <c r="B24" s="97">
        <v>410</v>
      </c>
      <c r="C24" s="105">
        <f t="shared" si="2"/>
        <v>5.059854374922868</v>
      </c>
      <c r="E24" s="1" t="s">
        <v>163</v>
      </c>
      <c r="F24" s="97">
        <v>182800</v>
      </c>
      <c r="G24" s="112" t="s">
        <v>261</v>
      </c>
    </row>
    <row r="25" spans="1:7" ht="12.75">
      <c r="A25" s="36" t="s">
        <v>164</v>
      </c>
      <c r="B25" s="97">
        <v>604</v>
      </c>
      <c r="C25" s="105">
        <f t="shared" si="2"/>
        <v>7.454029371837591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821</v>
      </c>
      <c r="C26" s="105">
        <f t="shared" si="2"/>
        <v>10.132049858077256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2967</v>
      </c>
      <c r="C27" s="105">
        <f t="shared" si="2"/>
        <v>36.61606812291744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3151</v>
      </c>
      <c r="C28" s="105">
        <f t="shared" si="2"/>
        <v>38.88683203751697</v>
      </c>
      <c r="E28" s="32" t="s">
        <v>176</v>
      </c>
      <c r="F28" s="97">
        <v>1801</v>
      </c>
      <c r="G28" s="105">
        <f aca="true" t="shared" si="3" ref="G28:G35">(F28/$F$14)*100</f>
        <v>58.91396794242721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17</v>
      </c>
      <c r="G30" s="105">
        <f t="shared" si="3"/>
        <v>0.5561007523716062</v>
      </c>
    </row>
    <row r="31" spans="1:7" ht="12.75">
      <c r="A31" s="36" t="s">
        <v>180</v>
      </c>
      <c r="B31" s="97">
        <v>72</v>
      </c>
      <c r="C31" s="105">
        <f aca="true" t="shared" si="4" ref="C31:C39">(B31/$B$8)*100</f>
        <v>0.8885597926693818</v>
      </c>
      <c r="E31" s="32" t="s">
        <v>181</v>
      </c>
      <c r="F31" s="97">
        <v>61</v>
      </c>
      <c r="G31" s="105">
        <f t="shared" si="3"/>
        <v>1.9954203467451752</v>
      </c>
    </row>
    <row r="32" spans="1:7" ht="12.75">
      <c r="A32" s="36" t="s">
        <v>182</v>
      </c>
      <c r="B32" s="97">
        <v>205</v>
      </c>
      <c r="C32" s="105">
        <f t="shared" si="4"/>
        <v>2.529927187461434</v>
      </c>
      <c r="E32" s="32" t="s">
        <v>183</v>
      </c>
      <c r="F32" s="97">
        <v>137</v>
      </c>
      <c r="G32" s="105">
        <f t="shared" si="3"/>
        <v>4.4815178279358845</v>
      </c>
    </row>
    <row r="33" spans="1:7" ht="12.75">
      <c r="A33" s="36" t="s">
        <v>184</v>
      </c>
      <c r="B33" s="97">
        <v>963</v>
      </c>
      <c r="C33" s="105">
        <f t="shared" si="4"/>
        <v>11.88448722695298</v>
      </c>
      <c r="E33" s="32" t="s">
        <v>185</v>
      </c>
      <c r="F33" s="97">
        <v>640</v>
      </c>
      <c r="G33" s="105">
        <f t="shared" si="3"/>
        <v>20.93555773634282</v>
      </c>
    </row>
    <row r="34" spans="1:7" ht="12.75">
      <c r="A34" s="36" t="s">
        <v>186</v>
      </c>
      <c r="B34" s="97">
        <v>1469</v>
      </c>
      <c r="C34" s="105">
        <f t="shared" si="4"/>
        <v>18.12908799210169</v>
      </c>
      <c r="E34" s="32" t="s">
        <v>187</v>
      </c>
      <c r="F34" s="97">
        <v>647</v>
      </c>
      <c r="G34" s="105">
        <f t="shared" si="3"/>
        <v>21.16454039908407</v>
      </c>
    </row>
    <row r="35" spans="1:7" ht="12.75">
      <c r="A35" s="36" t="s">
        <v>188</v>
      </c>
      <c r="B35" s="97">
        <v>1729</v>
      </c>
      <c r="C35" s="105">
        <f t="shared" si="4"/>
        <v>21.33777613229668</v>
      </c>
      <c r="E35" s="32" t="s">
        <v>189</v>
      </c>
      <c r="F35" s="97">
        <v>299</v>
      </c>
      <c r="G35" s="105">
        <f t="shared" si="3"/>
        <v>9.780830879947661</v>
      </c>
    </row>
    <row r="36" spans="1:7" ht="12.75">
      <c r="A36" s="36" t="s">
        <v>190</v>
      </c>
      <c r="B36" s="97">
        <v>1712</v>
      </c>
      <c r="C36" s="105">
        <f t="shared" si="4"/>
        <v>21.127977292360853</v>
      </c>
      <c r="E36" s="32" t="s">
        <v>191</v>
      </c>
      <c r="F36" s="97">
        <v>1518</v>
      </c>
      <c r="G36" s="112" t="s">
        <v>261</v>
      </c>
    </row>
    <row r="37" spans="1:7" ht="12.75">
      <c r="A37" s="36" t="s">
        <v>192</v>
      </c>
      <c r="B37" s="97">
        <v>859</v>
      </c>
      <c r="C37" s="105">
        <f t="shared" si="4"/>
        <v>10.601011970874985</v>
      </c>
      <c r="E37" s="32" t="s">
        <v>193</v>
      </c>
      <c r="F37" s="97">
        <v>1256</v>
      </c>
      <c r="G37" s="105">
        <f>(F37/$F$14)*100</f>
        <v>41.08603205757279</v>
      </c>
    </row>
    <row r="38" spans="1:7" ht="12.75">
      <c r="A38" s="36" t="s">
        <v>194</v>
      </c>
      <c r="B38" s="97">
        <v>486</v>
      </c>
      <c r="C38" s="105">
        <f t="shared" si="4"/>
        <v>5.997778600518327</v>
      </c>
      <c r="E38" s="32" t="s">
        <v>191</v>
      </c>
      <c r="F38" s="97">
        <v>526</v>
      </c>
      <c r="G38" s="112" t="s">
        <v>261</v>
      </c>
    </row>
    <row r="39" spans="1:7" ht="12.75">
      <c r="A39" s="36" t="s">
        <v>195</v>
      </c>
      <c r="B39" s="97">
        <v>608</v>
      </c>
      <c r="C39" s="105">
        <f t="shared" si="4"/>
        <v>7.503393804763668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7877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935</v>
      </c>
      <c r="G43" s="105">
        <f aca="true" t="shared" si="5" ref="G43:G48">(F43/$F$14)*100</f>
        <v>30.585541380438336</v>
      </c>
    </row>
    <row r="44" spans="1:7" ht="12.75">
      <c r="A44" s="36" t="s">
        <v>209</v>
      </c>
      <c r="B44" s="98">
        <v>949</v>
      </c>
      <c r="C44" s="105">
        <f aca="true" t="shared" si="6" ref="C44:C49">(B44/$B$42)*100</f>
        <v>12.047733908848546</v>
      </c>
      <c r="E44" s="32" t="s">
        <v>210</v>
      </c>
      <c r="F44" s="97">
        <v>442</v>
      </c>
      <c r="G44" s="105">
        <f t="shared" si="5"/>
        <v>14.45861956166176</v>
      </c>
    </row>
    <row r="45" spans="1:7" ht="12.75">
      <c r="A45" s="36" t="s">
        <v>211</v>
      </c>
      <c r="B45" s="98">
        <v>1944</v>
      </c>
      <c r="C45" s="105">
        <f t="shared" si="6"/>
        <v>24.679446489780375</v>
      </c>
      <c r="E45" s="32" t="s">
        <v>212</v>
      </c>
      <c r="F45" s="97">
        <v>387</v>
      </c>
      <c r="G45" s="105">
        <f t="shared" si="5"/>
        <v>12.659470068694798</v>
      </c>
    </row>
    <row r="46" spans="1:7" ht="12.75">
      <c r="A46" s="36" t="s">
        <v>213</v>
      </c>
      <c r="B46" s="98">
        <v>998</v>
      </c>
      <c r="C46" s="105">
        <f t="shared" si="6"/>
        <v>12.669798146502476</v>
      </c>
      <c r="E46" s="32" t="s">
        <v>214</v>
      </c>
      <c r="F46" s="97">
        <v>360</v>
      </c>
      <c r="G46" s="105">
        <f t="shared" si="5"/>
        <v>11.776251226692837</v>
      </c>
    </row>
    <row r="47" spans="1:7" ht="12.75">
      <c r="A47" s="36" t="s">
        <v>215</v>
      </c>
      <c r="B47" s="97">
        <v>1107</v>
      </c>
      <c r="C47" s="105">
        <f t="shared" si="6"/>
        <v>14.05357369556938</v>
      </c>
      <c r="E47" s="32" t="s">
        <v>216</v>
      </c>
      <c r="F47" s="97">
        <v>232</v>
      </c>
      <c r="G47" s="105">
        <f t="shared" si="5"/>
        <v>7.589139679424273</v>
      </c>
    </row>
    <row r="48" spans="1:7" ht="12.75">
      <c r="A48" s="36" t="s">
        <v>217</v>
      </c>
      <c r="B48" s="97">
        <v>908</v>
      </c>
      <c r="C48" s="105">
        <f t="shared" si="6"/>
        <v>11.527231179383014</v>
      </c>
      <c r="E48" s="32" t="s">
        <v>218</v>
      </c>
      <c r="F48" s="97">
        <v>668</v>
      </c>
      <c r="G48" s="105">
        <f t="shared" si="5"/>
        <v>21.851488387307818</v>
      </c>
    </row>
    <row r="49" spans="1:7" ht="12.75">
      <c r="A49" s="36" t="s">
        <v>219</v>
      </c>
      <c r="B49" s="97">
        <v>1971</v>
      </c>
      <c r="C49" s="105">
        <f t="shared" si="6"/>
        <v>25.02221657991621</v>
      </c>
      <c r="E49" s="32" t="s">
        <v>220</v>
      </c>
      <c r="F49" s="97">
        <v>33</v>
      </c>
      <c r="G49" s="105">
        <f>(F49/$F$14)*100</f>
        <v>1.0794896957801767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3156</v>
      </c>
      <c r="G51" s="81">
        <f>(F51/F$51)*100</f>
        <v>100</v>
      </c>
    </row>
    <row r="52" spans="1:7" ht="12.75">
      <c r="A52" s="4" t="s">
        <v>223</v>
      </c>
      <c r="B52" s="97">
        <v>872</v>
      </c>
      <c r="C52" s="105">
        <f>(B52/$B$42)*100</f>
        <v>11.07020439253523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2972</v>
      </c>
      <c r="C53" s="105">
        <f>(B53/$B$42)*100</f>
        <v>37.73010029198934</v>
      </c>
      <c r="E53" s="32" t="s">
        <v>226</v>
      </c>
      <c r="F53" s="97">
        <v>57</v>
      </c>
      <c r="G53" s="105">
        <f>(F53/F$51)*100</f>
        <v>1.8060836501901139</v>
      </c>
    </row>
    <row r="54" spans="1:7" ht="12.75">
      <c r="A54" s="4" t="s">
        <v>227</v>
      </c>
      <c r="B54" s="97">
        <v>2877</v>
      </c>
      <c r="C54" s="105">
        <f>(B54/$B$42)*100</f>
        <v>36.52405738225213</v>
      </c>
      <c r="E54" s="32" t="s">
        <v>228</v>
      </c>
      <c r="F54" s="97">
        <v>38</v>
      </c>
      <c r="G54" s="105">
        <f aca="true" t="shared" si="7" ref="G54:G60">(F54/F$51)*100</f>
        <v>1.2040557667934093</v>
      </c>
    </row>
    <row r="55" spans="1:7" ht="12.75">
      <c r="A55" s="4" t="s">
        <v>229</v>
      </c>
      <c r="B55" s="97">
        <v>1156</v>
      </c>
      <c r="C55" s="105">
        <f>(B55/$B$42)*100</f>
        <v>14.67563793322331</v>
      </c>
      <c r="E55" s="32" t="s">
        <v>230</v>
      </c>
      <c r="F55" s="97">
        <v>111</v>
      </c>
      <c r="G55" s="105">
        <f t="shared" si="7"/>
        <v>3.5171102661596962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967</v>
      </c>
      <c r="G56" s="105">
        <f t="shared" si="7"/>
        <v>30.64005069708492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1273</v>
      </c>
      <c r="G57" s="105">
        <f t="shared" si="7"/>
        <v>40.335868187579216</v>
      </c>
    </row>
    <row r="58" spans="1:7" ht="12.75">
      <c r="A58" s="36" t="s">
        <v>234</v>
      </c>
      <c r="B58" s="97">
        <v>6110</v>
      </c>
      <c r="C58" s="105">
        <f aca="true" t="shared" si="8" ref="C58:C66">(B58/$B$42)*100</f>
        <v>77.5676018788879</v>
      </c>
      <c r="E58" s="32" t="s">
        <v>235</v>
      </c>
      <c r="F58" s="97">
        <v>486</v>
      </c>
      <c r="G58" s="105">
        <f t="shared" si="7"/>
        <v>15.399239543726237</v>
      </c>
    </row>
    <row r="59" spans="1:7" ht="12.75">
      <c r="A59" s="36" t="s">
        <v>236</v>
      </c>
      <c r="B59" s="97">
        <v>57</v>
      </c>
      <c r="C59" s="105">
        <f t="shared" si="8"/>
        <v>0.7236257458423258</v>
      </c>
      <c r="E59" s="32" t="s">
        <v>237</v>
      </c>
      <c r="F59" s="98">
        <v>38</v>
      </c>
      <c r="G59" s="105">
        <f t="shared" si="7"/>
        <v>1.2040557667934093</v>
      </c>
    </row>
    <row r="60" spans="1:7" ht="12.75">
      <c r="A60" s="36" t="s">
        <v>238</v>
      </c>
      <c r="B60" s="97">
        <v>400</v>
      </c>
      <c r="C60" s="105">
        <f t="shared" si="8"/>
        <v>5.07807540941983</v>
      </c>
      <c r="E60" s="32" t="s">
        <v>239</v>
      </c>
      <c r="F60" s="97">
        <v>186</v>
      </c>
      <c r="G60" s="105">
        <f t="shared" si="7"/>
        <v>5.893536121673003</v>
      </c>
    </row>
    <row r="61" spans="1:7" ht="12.75">
      <c r="A61" s="36" t="s">
        <v>240</v>
      </c>
      <c r="B61" s="97">
        <v>1294</v>
      </c>
      <c r="C61" s="105">
        <f t="shared" si="8"/>
        <v>16.42757394947315</v>
      </c>
      <c r="E61" s="32" t="s">
        <v>163</v>
      </c>
      <c r="F61" s="97">
        <v>805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0.20312301637679323</v>
      </c>
      <c r="E65" s="32" t="s">
        <v>208</v>
      </c>
      <c r="F65" s="97">
        <v>755</v>
      </c>
      <c r="G65" s="105">
        <f aca="true" t="shared" si="9" ref="G65:G71">(F65/F$51)*100</f>
        <v>23.922686945500633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502</v>
      </c>
      <c r="G66" s="105">
        <f t="shared" si="9"/>
        <v>15.906210392902409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418</v>
      </c>
      <c r="G67" s="105">
        <f t="shared" si="9"/>
        <v>13.244613434727503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269</v>
      </c>
      <c r="G68" s="105">
        <f t="shared" si="9"/>
        <v>8.523447401774398</v>
      </c>
    </row>
    <row r="69" spans="1:7" ht="12.75">
      <c r="A69" s="36" t="s">
        <v>249</v>
      </c>
      <c r="B69" s="97">
        <v>11</v>
      </c>
      <c r="C69" s="105">
        <f>(B69/$B$42)*100</f>
        <v>0.13964707375904534</v>
      </c>
      <c r="E69" s="32" t="s">
        <v>216</v>
      </c>
      <c r="F69" s="97">
        <v>257</v>
      </c>
      <c r="G69" s="105">
        <f t="shared" si="9"/>
        <v>8.14321926489227</v>
      </c>
    </row>
    <row r="70" spans="1:7" ht="12.75">
      <c r="A70" s="36" t="s">
        <v>251</v>
      </c>
      <c r="B70" s="97">
        <v>23</v>
      </c>
      <c r="C70" s="105">
        <f>(B70/$B$42)*100</f>
        <v>0.29198933604164024</v>
      </c>
      <c r="E70" s="32" t="s">
        <v>218</v>
      </c>
      <c r="F70" s="97">
        <v>756</v>
      </c>
      <c r="G70" s="105">
        <f t="shared" si="9"/>
        <v>23.954372623574145</v>
      </c>
    </row>
    <row r="71" spans="1:7" ht="12.75">
      <c r="A71" s="54" t="s">
        <v>252</v>
      </c>
      <c r="B71" s="103">
        <v>28</v>
      </c>
      <c r="C71" s="115">
        <f>(B71/$B$42)*100</f>
        <v>0.3554652786593881</v>
      </c>
      <c r="D71" s="41"/>
      <c r="E71" s="44" t="s">
        <v>220</v>
      </c>
      <c r="F71" s="103">
        <v>199</v>
      </c>
      <c r="G71" s="115">
        <f t="shared" si="9"/>
        <v>6.305449936628643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2002-06-06T14:34:33Z</dcterms:modified>
  <cp:category/>
  <cp:version/>
  <cp:contentType/>
  <cp:contentStatus/>
</cp:coreProperties>
</file>