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<sst xmlns="http://schemas.openxmlformats.org/spreadsheetml/2006/main" count="694" uniqueCount="437">
  <si>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</si>
  <si>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</si>
  <si>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</si>
  <si>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</si>
  <si>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</si>
  <si>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</si>
  <si>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</si>
  <si>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</si>
  <si>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</si>
  <si>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</si>
  <si>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</si>
  <si>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</si>
  <si>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</si>
  <si>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</si>
  <si>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</si>
  <si>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</si>
  <si>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</si>
  <si>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</si>
  <si>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</si>
  <si>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</si>
  <si>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</si>
  <si>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</si>
  <si>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</si>
  <si>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</si>
  <si>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</si>
  <si>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</si>
  <si>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</si>
  <si>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</si>
  <si>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</si>
  <si>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</si>
  <si>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</si>
  <si>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</si>
  <si>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</si>
  <si>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</si>
  <si>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</si>
  <si>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</si>
  <si>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</si>
  <si>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</si>
  <si>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</si>
  <si>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</si>
  <si>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</si>
  <si>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</si>
  <si>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</si>
  <si>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</si>
  <si>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</si>
  <si>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</si>
  <si>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</si>
  <si>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</si>
  <si>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</si>
  <si>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</si>
  <si>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</si>
  <si>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</si>
  <si>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</si>
  <si>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</si>
  <si>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</si>
  <si>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</si>
  <si>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</si>
  <si>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</si>
  <si>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</si>
  <si>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</si>
  <si>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</si>
  <si>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</si>
  <si>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</si>
  <si>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</si>
  <si>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</si>
  <si>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</si>
  <si>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</si>
  <si>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</si>
  <si>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</si>
  <si>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</si>
  <si>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</si>
  <si>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</si>
  <si>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</si>
  <si>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</si>
  <si>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</si>
  <si>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</si>
  <si>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</si>
  <si>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</si>
  <si>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</si>
  <si>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</si>
  <si>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</si>
  <si>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</si>
  <si>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</si>
  <si>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</si>
  <si>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</si>
  <si>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</si>
  <si>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</si>
  <si>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</si>
  <si>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</si>
  <si>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</si>
  <si>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</si>
  <si>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</si>
  <si>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</si>
  <si>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</si>
  <si>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</si>
  <si>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</si>
  <si>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</si>
  <si>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</si>
  <si>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</si>
  <si>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</si>
  <si>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</si>
  <si>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</si>
  <si>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</si>
  <si>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</si>
  <si>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</si>
  <si>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</si>
  <si>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</si>
  <si>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</si>
  <si>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</si>
  <si>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</si>
  <si>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</si>
  <si>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</si>
  <si>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</si>
  <si>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</si>
  <si>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</si>
  <si>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</si>
  <si>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</si>
  <si>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</si>
  <si>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</si>
  <si>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</si>
  <si>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</si>
  <si>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</si>
  <si>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</si>
  <si>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</si>
  <si>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</si>
  <si>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</si>
  <si>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</si>
  <si>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</si>
  <si>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</si>
  <si>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</si>
  <si>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</si>
  <si>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</si>
  <si>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</si>
  <si>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</si>
  <si>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</si>
  <si>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</si>
  <si>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</si>
  <si>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</si>
  <si>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</si>
  <si>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</si>
  <si>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</si>
  <si>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</si>
  <si>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</si>
  <si>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</si>
  <si>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</si>
  <si>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</si>
  <si>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</si>
  <si>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</si>
  <si>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</si>
  <si>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</si>
  <si>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</si>
  <si>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</si>
  <si>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</si>
  <si>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</si>
  <si>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</si>
  <si>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</si>
  <si>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</si>
  <si>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</si>
  <si>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</si>
  <si>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</si>
  <si>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</si>
  <si>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</si>
  <si>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</si>
  <si>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</si>
  <si>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</si>
  <si>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</si>
  <si>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</si>
  <si>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</si>
  <si>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</si>
  <si>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</si>
  <si>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</si>
  <si>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</si>
  <si>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</si>
  <si>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</si>
  <si>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</si>
  <si>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</si>
  <si>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</si>
  <si>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</si>
  <si>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</si>
  <si>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</si>
  <si>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</si>
  <si>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</si>
  <si>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</si>
  <si>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</si>
  <si>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</si>
  <si>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</si>
  <si>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</si>
  <si>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</si>
  <si>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</si>
  <si>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</si>
  <si>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</si>
  <si>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</si>
  <si>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</si>
  <si>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</si>
  <si>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</si>
  <si>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</si>
  <si>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</si>
  <si>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</si>
  <si>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</si>
  <si>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</si>
  <si>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</si>
  <si>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</si>
  <si>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</si>
  <si>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</si>
  <si>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</si>
  <si>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</si>
  <si>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</si>
  <si>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</si>
  <si>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</si>
  <si>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</si>
  <si>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</si>
  <si>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</si>
  <si>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</si>
  <si>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</si>
  <si>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</si>
  <si>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</si>
  <si>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</si>
  <si>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</si>
  <si>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</si>
  <si>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</si>
  <si>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</si>
  <si>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</si>
  <si>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</si>
  <si>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</si>
  <si>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</si>
  <si>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</si>
  <si>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</si>
  <si>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</si>
  <si>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</si>
  <si>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</si>
  <si>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</si>
  <si>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</si>
  <si>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</si>
  <si>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</si>
  <si>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</si>
  <si>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</si>
  <si>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</si>
  <si>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</si>
  <si>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</si>
  <si>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</si>
  <si>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</si>
  <si>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</si>
  <si>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</si>
  <si>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</si>
  <si>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</si>
  <si>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</si>
  <si>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</si>
  <si>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</si>
  <si>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</si>
  <si>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</si>
  <si>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</si>
  <si>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</si>
  <si>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</si>
  <si>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</si>
  <si>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</si>
  <si>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</si>
  <si>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</si>
  <si>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</si>
  <si>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</si>
  <si>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</si>
  <si>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</si>
  <si>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</si>
  <si>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</si>
  <si>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</si>
  <si>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</si>
  <si>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</si>
  <si>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</si>
  <si>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</si>
  <si>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</si>
  <si>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</si>
  <si>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</si>
  <si>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</si>
  <si>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</si>
  <si>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</si>
  <si>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</si>
  <si>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</si>
  <si>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</si>
  <si>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</si>
  <si>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</si>
  <si>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</si>
  <si>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</si>
  <si>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</si>
  <si>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</si>
  <si>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</si>
  <si>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</si>
  <si>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</si>
  <si>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</si>
  <si>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</si>
  <si>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</si>
  <si>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</si>
  <si>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</si>
  <si>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</si>
  <si>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</si>
  <si>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</si>
  <si>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</si>
  <si>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</si>
  <si>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</si>
  <si>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</si>
  <si>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</si>
  <si>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</si>
  <si>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</si>
  <si>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</si>
  <si>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</si>
  <si>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</si>
  <si>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</si>
  <si>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</si>
  <si>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</si>
  <si>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</si>
  <si>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</si>
  <si>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</si>
  <si>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</si>
  <si>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</si>
  <si>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</si>
  <si>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</si>
  <si>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</si>
  <si>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</si>
  <si>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</si>
  <si>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</si>
  <si>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</si>
  <si>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</si>
  <si>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</si>
  <si>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</si>
  <si>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</si>
  <si>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</si>
  <si>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</si>
  <si>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</si>
  <si>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</si>
  <si>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</si>
  <si>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</si>
  <si>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</si>
  <si>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</si>
  <si>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</si>
  <si>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</si>
  <si>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</si>
  <si>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</si>
  <si>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</si>
  <si>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</si>
  <si>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</si>
  <si>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</si>
  <si>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</si>
  <si>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</si>
  <si>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</si>
  <si>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</si>
  <si>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</si>
  <si>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</si>
  <si>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</si>
  <si>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</si>
  <si>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</si>
  <si>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</si>
  <si>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</si>
  <si>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</si>
  <si>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</si>
  <si>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</si>
  <si>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</si>
  <si>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</si>
  <si>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</si>
  <si>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</si>
  <si>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</si>
  <si>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</si>
  <si>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</si>
  <si>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</si>
  <si>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</si>
  <si>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</si>
  <si>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</si>
  <si>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</si>
  <si>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</si>
  <si>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</si>
  <si>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</si>
  <si>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</si>
  <si>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</si>
  <si>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</si>
  <si>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</si>
  <si>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</si>
  <si>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</si>
  <si>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</si>
  <si>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</si>
  <si>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</si>
  <si>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</si>
  <si>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</si>
  <si>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</si>
  <si>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</si>
  <si>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</si>
  <si>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</si>
  <si>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</si>
  <si>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</si>
  <si>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</si>
  <si>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</si>
  <si>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</si>
  <si>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</si>
  <si>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</si>
  <si>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</si>
  <si>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</si>
  <si>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</si>
  <si>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</si>
  <si>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</si>
  <si>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</si>
  <si>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Mahwah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</si>
  <si>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Mahwah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</si>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</sst>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24062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24062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11435</v>
      </c>
      <c r="C9" s="150">
        <f>(B9/$B$7)*100</f>
        <v>47.52306541434627</v>
      </c>
      <c r="D9" s="151"/>
      <c r="E9" s="151" t="s">
        <v>403</v>
      </c>
      <c r="F9" s="149">
        <v>1028</v>
      </c>
      <c r="G9" s="152">
        <f t="shared" si="0"/>
        <v>4.272296567201397</v>
      </c>
    </row>
    <row r="10" spans="1:7" ht="12.75">
      <c r="A10" s="148" t="s">
        <v>404</v>
      </c>
      <c r="B10" s="149">
        <v>12627</v>
      </c>
      <c r="C10" s="150">
        <f>(B10/$B$7)*100</f>
        <v>52.47693458565372</v>
      </c>
      <c r="D10" s="151"/>
      <c r="E10" s="151" t="s">
        <v>405</v>
      </c>
      <c r="F10" s="149">
        <v>136</v>
      </c>
      <c r="G10" s="152">
        <f t="shared" si="0"/>
        <v>0.5652065497464882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264</v>
      </c>
      <c r="G11" s="152">
        <f t="shared" si="0"/>
        <v>1.0971656553902418</v>
      </c>
    </row>
    <row r="12" spans="1:7" ht="12.75">
      <c r="A12" s="148" t="s">
        <v>407</v>
      </c>
      <c r="B12" s="149">
        <v>1672</v>
      </c>
      <c r="C12" s="150">
        <f aca="true" t="shared" si="1" ref="C12:C24">B12*100/B$7</f>
        <v>6.948715817471532</v>
      </c>
      <c r="D12" s="151"/>
      <c r="E12" s="151" t="s">
        <v>408</v>
      </c>
      <c r="F12" s="149">
        <v>89</v>
      </c>
      <c r="G12" s="152">
        <f t="shared" si="0"/>
        <v>0.36987781564292244</v>
      </c>
    </row>
    <row r="13" spans="1:7" ht="12.75">
      <c r="A13" s="148" t="s">
        <v>409</v>
      </c>
      <c r="B13" s="149">
        <v>1646</v>
      </c>
      <c r="C13" s="150">
        <f t="shared" si="1"/>
        <v>6.840661624137645</v>
      </c>
      <c r="D13" s="151"/>
      <c r="E13" s="151" t="s">
        <v>410</v>
      </c>
      <c r="F13" s="149">
        <v>539</v>
      </c>
      <c r="G13" s="152">
        <f t="shared" si="0"/>
        <v>2.240046546421744</v>
      </c>
    </row>
    <row r="14" spans="1:7" ht="12.75">
      <c r="A14" s="148" t="s">
        <v>411</v>
      </c>
      <c r="B14" s="149">
        <v>1366</v>
      </c>
      <c r="C14" s="150">
        <f t="shared" si="1"/>
        <v>5.677001080541934</v>
      </c>
      <c r="D14" s="151"/>
      <c r="E14" s="151" t="s">
        <v>412</v>
      </c>
      <c r="F14" s="149">
        <v>23034</v>
      </c>
      <c r="G14" s="152">
        <f t="shared" si="0"/>
        <v>95.7277034327986</v>
      </c>
    </row>
    <row r="15" spans="1:7" ht="12.75">
      <c r="A15" s="148" t="s">
        <v>413</v>
      </c>
      <c r="B15" s="149">
        <v>1477</v>
      </c>
      <c r="C15" s="150">
        <f t="shared" si="1"/>
        <v>6.138309367467376</v>
      </c>
      <c r="D15" s="151"/>
      <c r="E15" s="151" t="s">
        <v>414</v>
      </c>
      <c r="F15" s="149">
        <v>20555</v>
      </c>
      <c r="G15" s="152">
        <f t="shared" si="0"/>
        <v>85.42515169146373</v>
      </c>
    </row>
    <row r="16" spans="1:7" ht="12.75">
      <c r="A16" s="148" t="s">
        <v>415</v>
      </c>
      <c r="B16" s="149">
        <v>1514</v>
      </c>
      <c r="C16" s="150">
        <f t="shared" si="1"/>
        <v>6.2920787964425235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3260</v>
      </c>
      <c r="C17" s="150">
        <f t="shared" si="1"/>
        <v>13.54833347186435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4486</v>
      </c>
      <c r="C18" s="150">
        <f t="shared" si="1"/>
        <v>18.64350428060843</v>
      </c>
      <c r="D18" s="151"/>
      <c r="E18" s="143" t="s">
        <v>419</v>
      </c>
      <c r="F18" s="141">
        <v>24062</v>
      </c>
      <c r="G18" s="147">
        <v>100</v>
      </c>
    </row>
    <row r="19" spans="1:7" ht="12.75">
      <c r="A19" s="148" t="s">
        <v>420</v>
      </c>
      <c r="B19" s="149">
        <v>3482</v>
      </c>
      <c r="C19" s="150">
        <f t="shared" si="1"/>
        <v>14.470950045715236</v>
      </c>
      <c r="D19" s="151"/>
      <c r="E19" s="151" t="s">
        <v>421</v>
      </c>
      <c r="F19" s="149">
        <v>22697</v>
      </c>
      <c r="G19" s="152">
        <f aca="true" t="shared" si="2" ref="G19:G30">F19*100/F$18</f>
        <v>94.32715484997091</v>
      </c>
    </row>
    <row r="20" spans="1:7" ht="12.75">
      <c r="A20" s="148" t="s">
        <v>422</v>
      </c>
      <c r="B20" s="149">
        <v>1457</v>
      </c>
      <c r="C20" s="150">
        <f t="shared" si="1"/>
        <v>6.055190757210539</v>
      </c>
      <c r="D20" s="151"/>
      <c r="E20" s="151" t="s">
        <v>423</v>
      </c>
      <c r="F20" s="149">
        <v>9340</v>
      </c>
      <c r="G20" s="152">
        <f t="shared" si="2"/>
        <v>38.81639098994265</v>
      </c>
    </row>
    <row r="21" spans="1:7" ht="12.75">
      <c r="A21" s="148" t="s">
        <v>424</v>
      </c>
      <c r="B21" s="149">
        <v>1130</v>
      </c>
      <c r="C21" s="150">
        <f t="shared" si="1"/>
        <v>4.696201479511263</v>
      </c>
      <c r="D21" s="151"/>
      <c r="E21" s="151" t="s">
        <v>425</v>
      </c>
      <c r="F21" s="149">
        <v>5303</v>
      </c>
      <c r="G21" s="152">
        <f t="shared" si="2"/>
        <v>22.0388995096002</v>
      </c>
    </row>
    <row r="22" spans="1:7" ht="12.75">
      <c r="A22" s="148" t="s">
        <v>426</v>
      </c>
      <c r="B22" s="149">
        <v>1553</v>
      </c>
      <c r="C22" s="150">
        <f t="shared" si="1"/>
        <v>6.454160086443355</v>
      </c>
      <c r="D22" s="151"/>
      <c r="E22" s="151" t="s">
        <v>427</v>
      </c>
      <c r="F22" s="149">
        <v>6594</v>
      </c>
      <c r="G22" s="152">
        <f t="shared" si="2"/>
        <v>27.404205801678994</v>
      </c>
    </row>
    <row r="23" spans="1:7" ht="12.75">
      <c r="A23" s="148" t="s">
        <v>428</v>
      </c>
      <c r="B23" s="149">
        <v>815</v>
      </c>
      <c r="C23" s="150">
        <f t="shared" si="1"/>
        <v>3.3870833679660874</v>
      </c>
      <c r="D23" s="151"/>
      <c r="E23" s="151" t="s">
        <v>429</v>
      </c>
      <c r="F23" s="149">
        <v>5137</v>
      </c>
      <c r="G23" s="152">
        <f t="shared" si="2"/>
        <v>21.349015044468455</v>
      </c>
    </row>
    <row r="24" spans="1:7" ht="12.75">
      <c r="A24" s="148" t="s">
        <v>430</v>
      </c>
      <c r="B24" s="149">
        <v>204</v>
      </c>
      <c r="C24" s="150">
        <f t="shared" si="1"/>
        <v>0.8478098246197323</v>
      </c>
      <c r="D24" s="151"/>
      <c r="E24" s="151" t="s">
        <v>431</v>
      </c>
      <c r="F24" s="149">
        <v>750</v>
      </c>
      <c r="G24" s="152">
        <f t="shared" si="2"/>
        <v>3.116947884631369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162</v>
      </c>
      <c r="G25" s="152">
        <f t="shared" si="2"/>
        <v>0.6732607430803756</v>
      </c>
    </row>
    <row r="26" spans="1:7" ht="12.75">
      <c r="A26" s="148" t="s">
        <v>433</v>
      </c>
      <c r="B26" s="154">
        <v>37.3</v>
      </c>
      <c r="C26" s="155" t="s">
        <v>261</v>
      </c>
      <c r="D26" s="151"/>
      <c r="E26" s="156" t="s">
        <v>434</v>
      </c>
      <c r="F26" s="149">
        <v>710</v>
      </c>
      <c r="G26" s="152">
        <f t="shared" si="2"/>
        <v>2.950710664117696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341</v>
      </c>
      <c r="G27" s="152">
        <f t="shared" si="2"/>
        <v>1.4171723048790623</v>
      </c>
    </row>
    <row r="28" spans="1:7" ht="12.75">
      <c r="A28" s="148" t="s">
        <v>262</v>
      </c>
      <c r="B28" s="149">
        <v>18717</v>
      </c>
      <c r="C28" s="150">
        <f aca="true" t="shared" si="3" ref="C28:C35">B28*100/B$7</f>
        <v>77.78655140886045</v>
      </c>
      <c r="D28" s="151"/>
      <c r="E28" s="151" t="s">
        <v>436</v>
      </c>
      <c r="F28" s="149">
        <v>1365</v>
      </c>
      <c r="G28" s="152">
        <f t="shared" si="2"/>
        <v>5.672845150029092</v>
      </c>
    </row>
    <row r="29" spans="1:7" ht="12.75">
      <c r="A29" s="148" t="s">
        <v>0</v>
      </c>
      <c r="B29" s="149">
        <v>8678</v>
      </c>
      <c r="C29" s="150">
        <f t="shared" si="3"/>
        <v>36.06516499044136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10039</v>
      </c>
      <c r="C30" s="150">
        <f t="shared" si="3"/>
        <v>41.72138641841909</v>
      </c>
      <c r="D30" s="151"/>
      <c r="E30" s="151" t="s">
        <v>3</v>
      </c>
      <c r="F30" s="149">
        <v>1365</v>
      </c>
      <c r="G30" s="152">
        <f t="shared" si="2"/>
        <v>5.672845150029092</v>
      </c>
    </row>
    <row r="31" spans="1:7" ht="12.75">
      <c r="A31" s="148" t="s">
        <v>4</v>
      </c>
      <c r="B31" s="149">
        <v>17492</v>
      </c>
      <c r="C31" s="150">
        <f t="shared" si="3"/>
        <v>72.69553653062921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3214</v>
      </c>
      <c r="C32" s="150">
        <f t="shared" si="3"/>
        <v>13.357160668273627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2572</v>
      </c>
      <c r="C33" s="150">
        <f t="shared" si="3"/>
        <v>10.689053279029174</v>
      </c>
      <c r="D33" s="151"/>
      <c r="E33" s="143" t="s">
        <v>8</v>
      </c>
      <c r="F33" s="141">
        <v>9340</v>
      </c>
      <c r="G33" s="147">
        <v>100</v>
      </c>
    </row>
    <row r="34" spans="1:7" ht="12.75">
      <c r="A34" s="148" t="s">
        <v>0</v>
      </c>
      <c r="B34" s="149">
        <v>1111</v>
      </c>
      <c r="C34" s="150">
        <f t="shared" si="3"/>
        <v>4.617238799767268</v>
      </c>
      <c r="D34" s="151"/>
      <c r="E34" s="151" t="s">
        <v>9</v>
      </c>
      <c r="F34" s="149">
        <v>6288</v>
      </c>
      <c r="G34" s="152">
        <f aca="true" t="shared" si="4" ref="G34:G42">F34*100/F$33</f>
        <v>67.32334047109208</v>
      </c>
    </row>
    <row r="35" spans="1:7" ht="12.75">
      <c r="A35" s="148" t="s">
        <v>2</v>
      </c>
      <c r="B35" s="149">
        <v>1461</v>
      </c>
      <c r="C35" s="150">
        <f t="shared" si="3"/>
        <v>6.071814479261906</v>
      </c>
      <c r="D35" s="151"/>
      <c r="E35" s="151" t="s">
        <v>10</v>
      </c>
      <c r="F35" s="149">
        <v>2840</v>
      </c>
      <c r="G35" s="152">
        <f t="shared" si="4"/>
        <v>30.406852248394003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5303</v>
      </c>
      <c r="G36" s="152">
        <f t="shared" si="4"/>
        <v>56.77730192719486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2411</v>
      </c>
      <c r="G37" s="152">
        <f t="shared" si="4"/>
        <v>25.81370449678801</v>
      </c>
    </row>
    <row r="38" spans="1:7" ht="12.75">
      <c r="A38" s="160" t="s">
        <v>13</v>
      </c>
      <c r="B38" s="149">
        <v>23731</v>
      </c>
      <c r="C38" s="150">
        <f aca="true" t="shared" si="5" ref="C38:C56">B38*100/B$7</f>
        <v>98.62438700024936</v>
      </c>
      <c r="D38" s="151"/>
      <c r="E38" s="151" t="s">
        <v>14</v>
      </c>
      <c r="F38" s="149">
        <v>785</v>
      </c>
      <c r="G38" s="152">
        <f t="shared" si="4"/>
        <v>8.404710920770878</v>
      </c>
    </row>
    <row r="39" spans="1:7" ht="12.75">
      <c r="A39" s="148" t="s">
        <v>15</v>
      </c>
      <c r="B39" s="149">
        <v>21157</v>
      </c>
      <c r="C39" s="150">
        <f t="shared" si="5"/>
        <v>87.9270218601945</v>
      </c>
      <c r="D39" s="151"/>
      <c r="E39" s="151" t="s">
        <v>10</v>
      </c>
      <c r="F39" s="149">
        <v>359</v>
      </c>
      <c r="G39" s="152">
        <f t="shared" si="4"/>
        <v>3.8436830835117775</v>
      </c>
    </row>
    <row r="40" spans="1:7" ht="12.75">
      <c r="A40" s="148" t="s">
        <v>16</v>
      </c>
      <c r="B40" s="149">
        <v>519</v>
      </c>
      <c r="C40" s="150">
        <f t="shared" si="5"/>
        <v>2.1569279361649074</v>
      </c>
      <c r="D40" s="151"/>
      <c r="E40" s="151" t="s">
        <v>17</v>
      </c>
      <c r="F40" s="149">
        <v>3052</v>
      </c>
      <c r="G40" s="152">
        <f t="shared" si="4"/>
        <v>32.676659528907926</v>
      </c>
    </row>
    <row r="41" spans="1:7" ht="12.75">
      <c r="A41" s="148" t="s">
        <v>18</v>
      </c>
      <c r="B41" s="149">
        <v>169</v>
      </c>
      <c r="C41" s="150">
        <f t="shared" si="5"/>
        <v>0.7023522566702685</v>
      </c>
      <c r="D41" s="151"/>
      <c r="E41" s="151" t="s">
        <v>19</v>
      </c>
      <c r="F41" s="149">
        <v>2612</v>
      </c>
      <c r="G41" s="152">
        <f t="shared" si="4"/>
        <v>27.96573875802998</v>
      </c>
    </row>
    <row r="42" spans="1:7" ht="12.75">
      <c r="A42" s="148" t="s">
        <v>20</v>
      </c>
      <c r="B42" s="149">
        <v>1518</v>
      </c>
      <c r="C42" s="150">
        <f t="shared" si="5"/>
        <v>6.308702518493891</v>
      </c>
      <c r="D42" s="151"/>
      <c r="E42" s="151" t="s">
        <v>21</v>
      </c>
      <c r="F42" s="149">
        <v>684</v>
      </c>
      <c r="G42" s="152">
        <f t="shared" si="4"/>
        <v>7.323340471092077</v>
      </c>
    </row>
    <row r="43" spans="1:7" ht="12.75">
      <c r="A43" s="148" t="s">
        <v>22</v>
      </c>
      <c r="B43" s="149">
        <v>529</v>
      </c>
      <c r="C43" s="150">
        <f t="shared" si="5"/>
        <v>2.1984872412933254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370</v>
      </c>
      <c r="C44" s="150">
        <f t="shared" si="5"/>
        <v>1.5376942897514754</v>
      </c>
      <c r="D44" s="151"/>
      <c r="E44" s="151" t="s">
        <v>24</v>
      </c>
      <c r="F44" s="149">
        <v>2955</v>
      </c>
      <c r="G44" s="161">
        <f>F44*100/F33</f>
        <v>31.638115631691647</v>
      </c>
    </row>
    <row r="45" spans="1:7" ht="12.75">
      <c r="A45" s="148" t="s">
        <v>25</v>
      </c>
      <c r="B45" s="149">
        <v>110</v>
      </c>
      <c r="C45" s="150">
        <f t="shared" si="5"/>
        <v>0.45715235641260077</v>
      </c>
      <c r="D45" s="151"/>
      <c r="E45" s="151" t="s">
        <v>26</v>
      </c>
      <c r="F45" s="149">
        <v>1923</v>
      </c>
      <c r="G45" s="161">
        <f>F45*100/F33</f>
        <v>20.588865096359743</v>
      </c>
    </row>
    <row r="46" spans="1:7" ht="12.75">
      <c r="A46" s="148" t="s">
        <v>27</v>
      </c>
      <c r="B46" s="149">
        <v>197</v>
      </c>
      <c r="C46" s="150">
        <f t="shared" si="5"/>
        <v>0.8187183110298396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224</v>
      </c>
      <c r="C47" s="150">
        <f t="shared" si="5"/>
        <v>0.9309284348765688</v>
      </c>
      <c r="D47" s="151"/>
      <c r="E47" s="151" t="s">
        <v>29</v>
      </c>
      <c r="F47" s="162">
        <v>2.43</v>
      </c>
      <c r="G47" s="163" t="s">
        <v>261</v>
      </c>
    </row>
    <row r="48" spans="1:7" ht="12.75">
      <c r="A48" s="148" t="s">
        <v>30</v>
      </c>
      <c r="B48" s="149">
        <v>15</v>
      </c>
      <c r="C48" s="150">
        <f t="shared" si="5"/>
        <v>0.06233895769262738</v>
      </c>
      <c r="D48" s="151"/>
      <c r="E48" s="151" t="s">
        <v>31</v>
      </c>
      <c r="F48" s="162">
        <v>3.01</v>
      </c>
      <c r="G48" s="163" t="s">
        <v>261</v>
      </c>
    </row>
    <row r="49" spans="1:7" ht="14.25">
      <c r="A49" s="148" t="s">
        <v>32</v>
      </c>
      <c r="B49" s="149">
        <v>73</v>
      </c>
      <c r="C49" s="150">
        <f t="shared" si="5"/>
        <v>0.30338292743745326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7</v>
      </c>
      <c r="C50" s="150">
        <f t="shared" si="5"/>
        <v>0.029091513589892776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9577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9340</v>
      </c>
      <c r="G52" s="152">
        <f>F52*100/F$51</f>
        <v>97.52532108175838</v>
      </c>
    </row>
    <row r="53" spans="1:7" ht="12.75">
      <c r="A53" s="148" t="s">
        <v>39</v>
      </c>
      <c r="B53" s="149">
        <v>6</v>
      </c>
      <c r="C53" s="150">
        <f t="shared" si="5"/>
        <v>0.024935583077050953</v>
      </c>
      <c r="D53" s="151"/>
      <c r="E53" s="151" t="s">
        <v>40</v>
      </c>
      <c r="F53" s="149">
        <v>237</v>
      </c>
      <c r="G53" s="152">
        <f>F53*100/F$51</f>
        <v>2.4746789182416205</v>
      </c>
    </row>
    <row r="54" spans="1:7" ht="14.25">
      <c r="A54" s="148" t="s">
        <v>41</v>
      </c>
      <c r="B54" s="149">
        <v>1</v>
      </c>
      <c r="C54" s="150">
        <f t="shared" si="5"/>
        <v>0.004155930512841825</v>
      </c>
      <c r="D54" s="151"/>
      <c r="E54" s="151" t="s">
        <v>42</v>
      </c>
      <c r="F54" s="149">
        <v>62</v>
      </c>
      <c r="G54" s="152">
        <f>F54*100/F$51</f>
        <v>0.6473843583585674</v>
      </c>
    </row>
    <row r="55" spans="1:7" ht="12.75">
      <c r="A55" s="148" t="s">
        <v>43</v>
      </c>
      <c r="B55" s="149">
        <v>361</v>
      </c>
      <c r="C55" s="150">
        <f t="shared" si="5"/>
        <v>1.500290915135899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331</v>
      </c>
      <c r="C56" s="150">
        <f t="shared" si="5"/>
        <v>1.375612999750644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3.1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21414</v>
      </c>
      <c r="C60" s="164">
        <f>B60*100/B7</f>
        <v>88.99509600199485</v>
      </c>
      <c r="D60" s="151"/>
      <c r="E60" s="143" t="s">
        <v>51</v>
      </c>
      <c r="F60" s="141">
        <v>9340</v>
      </c>
      <c r="G60" s="147">
        <v>100</v>
      </c>
    </row>
    <row r="61" spans="1:7" ht="12.75">
      <c r="A61" s="148" t="s">
        <v>52</v>
      </c>
      <c r="B61" s="149">
        <v>578</v>
      </c>
      <c r="C61" s="164">
        <f>B61*100/B7</f>
        <v>2.402127836422575</v>
      </c>
      <c r="D61" s="151"/>
      <c r="E61" s="151" t="s">
        <v>53</v>
      </c>
      <c r="F61" s="149">
        <v>7858</v>
      </c>
      <c r="G61" s="152">
        <f>F61*100/F$60</f>
        <v>84.13276231263383</v>
      </c>
    </row>
    <row r="62" spans="1:7" ht="12.75">
      <c r="A62" s="148" t="s">
        <v>54</v>
      </c>
      <c r="B62" s="149">
        <v>242</v>
      </c>
      <c r="C62" s="164">
        <f>B62*100/B7</f>
        <v>1.0057351841077218</v>
      </c>
      <c r="D62" s="151"/>
      <c r="E62" s="151" t="s">
        <v>55</v>
      </c>
      <c r="F62" s="149">
        <v>1482</v>
      </c>
      <c r="G62" s="152">
        <f>F62*100/F$60</f>
        <v>15.867237687366167</v>
      </c>
    </row>
    <row r="63" spans="1:7" ht="12.75">
      <c r="A63" s="148" t="s">
        <v>56</v>
      </c>
      <c r="B63" s="149">
        <v>1642</v>
      </c>
      <c r="C63" s="164">
        <f>B63*100/B7</f>
        <v>6.824037902086277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23</v>
      </c>
      <c r="C64" s="164">
        <f>B64*100/B7</f>
        <v>0.09558640179536199</v>
      </c>
      <c r="D64" s="151"/>
      <c r="E64" s="151" t="s">
        <v>58</v>
      </c>
      <c r="F64" s="162">
        <v>2.49</v>
      </c>
      <c r="G64" s="163" t="s">
        <v>261</v>
      </c>
    </row>
    <row r="65" spans="1:7" ht="13.5" thickBot="1">
      <c r="A65" s="167" t="s">
        <v>59</v>
      </c>
      <c r="B65" s="168">
        <v>510</v>
      </c>
      <c r="C65" s="169">
        <f>B65*100/B7</f>
        <v>2.1195245615493308</v>
      </c>
      <c r="D65" s="170"/>
      <c r="E65" s="170" t="s">
        <v>60</v>
      </c>
      <c r="F65" s="171">
        <v>2.12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24062</v>
      </c>
      <c r="G9" s="33">
        <f>(F9/F9)*100</f>
        <v>100</v>
      </c>
    </row>
    <row r="10" spans="1:7" ht="12.75">
      <c r="A10" s="29" t="s">
        <v>269</v>
      </c>
      <c r="B10" s="93">
        <v>6590</v>
      </c>
      <c r="C10" s="33">
        <f aca="true" t="shared" si="0" ref="C10:C15">(B10/$B$10)*100</f>
        <v>100</v>
      </c>
      <c r="E10" s="34" t="s">
        <v>270</v>
      </c>
      <c r="F10" s="97">
        <v>20868</v>
      </c>
      <c r="G10" s="84">
        <f aca="true" t="shared" si="1" ref="G10:G16">(F10/$F$9)*100</f>
        <v>86.72595794198321</v>
      </c>
    </row>
    <row r="11" spans="1:7" ht="12.75">
      <c r="A11" s="36" t="s">
        <v>271</v>
      </c>
      <c r="B11" s="98">
        <v>719</v>
      </c>
      <c r="C11" s="35">
        <f t="shared" si="0"/>
        <v>10.910470409711683</v>
      </c>
      <c r="E11" s="34" t="s">
        <v>272</v>
      </c>
      <c r="F11" s="97">
        <v>20688</v>
      </c>
      <c r="G11" s="84">
        <f t="shared" si="1"/>
        <v>85.97789044967168</v>
      </c>
    </row>
    <row r="12" spans="1:7" ht="12.75">
      <c r="A12" s="36" t="s">
        <v>273</v>
      </c>
      <c r="B12" s="98">
        <v>385</v>
      </c>
      <c r="C12" s="35">
        <f t="shared" si="0"/>
        <v>5.842185128983308</v>
      </c>
      <c r="E12" s="34" t="s">
        <v>274</v>
      </c>
      <c r="F12" s="97">
        <v>11489</v>
      </c>
      <c r="G12" s="84">
        <f t="shared" si="1"/>
        <v>47.74748566203973</v>
      </c>
    </row>
    <row r="13" spans="1:7" ht="12.75">
      <c r="A13" s="36" t="s">
        <v>275</v>
      </c>
      <c r="B13" s="98">
        <v>2262</v>
      </c>
      <c r="C13" s="35">
        <f t="shared" si="0"/>
        <v>34.3247344461305</v>
      </c>
      <c r="E13" s="34" t="s">
        <v>276</v>
      </c>
      <c r="F13" s="97">
        <v>9199</v>
      </c>
      <c r="G13" s="84">
        <f t="shared" si="1"/>
        <v>38.23040478763195</v>
      </c>
    </row>
    <row r="14" spans="1:7" ht="12.75">
      <c r="A14" s="36" t="s">
        <v>277</v>
      </c>
      <c r="B14" s="98">
        <v>982</v>
      </c>
      <c r="C14" s="35">
        <f t="shared" si="0"/>
        <v>14.901365705614566</v>
      </c>
      <c r="E14" s="34" t="s">
        <v>166</v>
      </c>
      <c r="F14" s="97">
        <v>180</v>
      </c>
      <c r="G14" s="84">
        <f t="shared" si="1"/>
        <v>0.7480674923115285</v>
      </c>
    </row>
    <row r="15" spans="1:7" ht="12.75">
      <c r="A15" s="36" t="s">
        <v>324</v>
      </c>
      <c r="B15" s="97">
        <v>2242</v>
      </c>
      <c r="C15" s="35">
        <f t="shared" si="0"/>
        <v>34.02124430955994</v>
      </c>
      <c r="E15" s="34" t="s">
        <v>278</v>
      </c>
      <c r="F15" s="97">
        <v>3194</v>
      </c>
      <c r="G15" s="84">
        <f t="shared" si="1"/>
        <v>13.274042058016791</v>
      </c>
    </row>
    <row r="16" spans="1:7" ht="12.75">
      <c r="A16" s="36"/>
      <c r="B16" s="93" t="s">
        <v>250</v>
      </c>
      <c r="C16" s="10"/>
      <c r="E16" s="34" t="s">
        <v>279</v>
      </c>
      <c r="F16" s="98">
        <v>1042</v>
      </c>
      <c r="G16" s="84">
        <f t="shared" si="1"/>
        <v>4.330479594381182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1724</v>
      </c>
      <c r="G17" s="84">
        <f>(F17/$F$9)*100</f>
        <v>7.164824204139307</v>
      </c>
    </row>
    <row r="18" spans="1:7" ht="12.75">
      <c r="A18" s="29" t="s">
        <v>282</v>
      </c>
      <c r="B18" s="93">
        <v>16374</v>
      </c>
      <c r="C18" s="33">
        <f>(B18/$B$18)*100</f>
        <v>100</v>
      </c>
      <c r="E18" s="34" t="s">
        <v>283</v>
      </c>
      <c r="F18" s="97">
        <v>1470</v>
      </c>
      <c r="G18" s="84">
        <f>(F18/$F$9)*100</f>
        <v>6.1092178538774835</v>
      </c>
    </row>
    <row r="19" spans="1:7" ht="12.75">
      <c r="A19" s="36" t="s">
        <v>284</v>
      </c>
      <c r="B19" s="97">
        <v>375</v>
      </c>
      <c r="C19" s="84">
        <f aca="true" t="shared" si="2" ref="C19:C25">(B19/$B$18)*100</f>
        <v>2.290216196408941</v>
      </c>
      <c r="E19" s="34"/>
      <c r="F19" s="97" t="s">
        <v>250</v>
      </c>
      <c r="G19" s="84"/>
    </row>
    <row r="20" spans="1:7" ht="12.75">
      <c r="A20" s="36" t="s">
        <v>285</v>
      </c>
      <c r="B20" s="97">
        <v>679</v>
      </c>
      <c r="C20" s="84">
        <f t="shared" si="2"/>
        <v>4.146818126297789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3221</v>
      </c>
      <c r="C21" s="84">
        <f t="shared" si="2"/>
        <v>19.6714303163552</v>
      </c>
      <c r="E21" s="38" t="s">
        <v>167</v>
      </c>
      <c r="F21" s="80">
        <v>3194</v>
      </c>
      <c r="G21" s="33">
        <f>(F21/F21)*100</f>
        <v>100</v>
      </c>
    </row>
    <row r="22" spans="1:7" ht="12.75">
      <c r="A22" s="36" t="s">
        <v>302</v>
      </c>
      <c r="B22" s="97">
        <v>2989</v>
      </c>
      <c r="C22" s="84">
        <f t="shared" si="2"/>
        <v>18.254549896176865</v>
      </c>
      <c r="E22" s="34" t="s">
        <v>303</v>
      </c>
      <c r="F22" s="97">
        <v>1234</v>
      </c>
      <c r="G22" s="84">
        <f aca="true" t="shared" si="3" ref="G22:G27">(F22/$F$21)*100</f>
        <v>38.63494051346274</v>
      </c>
    </row>
    <row r="23" spans="1:7" ht="12.75">
      <c r="A23" s="36" t="s">
        <v>304</v>
      </c>
      <c r="B23" s="97">
        <v>1012</v>
      </c>
      <c r="C23" s="84">
        <f t="shared" si="2"/>
        <v>6.180530108708929</v>
      </c>
      <c r="E23" s="34" t="s">
        <v>305</v>
      </c>
      <c r="F23" s="97">
        <v>1182</v>
      </c>
      <c r="G23" s="84">
        <f t="shared" si="3"/>
        <v>37.00688791484033</v>
      </c>
    </row>
    <row r="24" spans="1:7" ht="12.75">
      <c r="A24" s="36" t="s">
        <v>306</v>
      </c>
      <c r="B24" s="97">
        <v>5301</v>
      </c>
      <c r="C24" s="84">
        <f t="shared" si="2"/>
        <v>32.37449615243679</v>
      </c>
      <c r="E24" s="34" t="s">
        <v>307</v>
      </c>
      <c r="F24" s="97">
        <v>138</v>
      </c>
      <c r="G24" s="84">
        <f t="shared" si="3"/>
        <v>4.3206011271133375</v>
      </c>
    </row>
    <row r="25" spans="1:7" ht="12.75">
      <c r="A25" s="36" t="s">
        <v>308</v>
      </c>
      <c r="B25" s="97">
        <v>2797</v>
      </c>
      <c r="C25" s="84">
        <f t="shared" si="2"/>
        <v>17.081959203615487</v>
      </c>
      <c r="E25" s="34" t="s">
        <v>309</v>
      </c>
      <c r="F25" s="97">
        <v>7</v>
      </c>
      <c r="G25" s="84">
        <f t="shared" si="3"/>
        <v>0.21916092673763304</v>
      </c>
    </row>
    <row r="26" spans="1:7" ht="12.75">
      <c r="A26" s="36"/>
      <c r="B26" s="93" t="s">
        <v>250</v>
      </c>
      <c r="C26" s="35"/>
      <c r="E26" s="34" t="s">
        <v>310</v>
      </c>
      <c r="F26" s="97">
        <v>590</v>
      </c>
      <c r="G26" s="84">
        <f t="shared" si="3"/>
        <v>18.4721352536005</v>
      </c>
    </row>
    <row r="27" spans="1:7" ht="12.75">
      <c r="A27" s="36" t="s">
        <v>311</v>
      </c>
      <c r="B27" s="108">
        <v>93.6</v>
      </c>
      <c r="C27" s="37" t="s">
        <v>261</v>
      </c>
      <c r="E27" s="34" t="s">
        <v>312</v>
      </c>
      <c r="F27" s="97">
        <v>43</v>
      </c>
      <c r="G27" s="84">
        <f t="shared" si="3"/>
        <v>1.3462742642454604</v>
      </c>
    </row>
    <row r="28" spans="1:7" ht="12.75">
      <c r="A28" s="36" t="s">
        <v>313</v>
      </c>
      <c r="B28" s="108">
        <v>49.5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22344</v>
      </c>
      <c r="G30" s="33">
        <f>(F30/F30)*100</f>
        <v>100</v>
      </c>
      <c r="J30" s="39"/>
    </row>
    <row r="31" spans="1:10" ht="12.75">
      <c r="A31" s="95" t="s">
        <v>296</v>
      </c>
      <c r="B31" s="93">
        <v>19391</v>
      </c>
      <c r="C31" s="33">
        <f>(B31/$B$31)*100</f>
        <v>100</v>
      </c>
      <c r="E31" s="34" t="s">
        <v>317</v>
      </c>
      <c r="F31" s="97">
        <v>18110</v>
      </c>
      <c r="G31" s="101">
        <f>(F31/$F$30)*100</f>
        <v>81.05084138918726</v>
      </c>
      <c r="J31" s="39"/>
    </row>
    <row r="32" spans="1:10" ht="12.75">
      <c r="A32" s="36" t="s">
        <v>318</v>
      </c>
      <c r="B32" s="97">
        <v>5053</v>
      </c>
      <c r="C32" s="10">
        <f>(B32/$B$31)*100</f>
        <v>26.058480738486928</v>
      </c>
      <c r="E32" s="34" t="s">
        <v>319</v>
      </c>
      <c r="F32" s="97">
        <v>4234</v>
      </c>
      <c r="G32" s="101">
        <f aca="true" t="shared" si="4" ref="G32:G39">(F32/$F$30)*100</f>
        <v>18.94915861081275</v>
      </c>
      <c r="J32" s="39"/>
    </row>
    <row r="33" spans="1:10" ht="12.75">
      <c r="A33" s="36" t="s">
        <v>320</v>
      </c>
      <c r="B33" s="97">
        <v>11419</v>
      </c>
      <c r="C33" s="10">
        <f aca="true" t="shared" si="5" ref="C33:C38">(B33/$B$31)*100</f>
        <v>58.888143984322625</v>
      </c>
      <c r="E33" s="34" t="s">
        <v>321</v>
      </c>
      <c r="F33" s="97">
        <v>1260</v>
      </c>
      <c r="G33" s="101">
        <f t="shared" si="4"/>
        <v>5.639097744360902</v>
      </c>
      <c r="J33" s="39"/>
    </row>
    <row r="34" spans="1:7" ht="12.75">
      <c r="A34" s="36" t="s">
        <v>322</v>
      </c>
      <c r="B34" s="97">
        <v>199</v>
      </c>
      <c r="C34" s="10">
        <f t="shared" si="5"/>
        <v>1.0262492909081533</v>
      </c>
      <c r="E34" s="34" t="s">
        <v>323</v>
      </c>
      <c r="F34" s="97">
        <v>902</v>
      </c>
      <c r="G34" s="101">
        <f t="shared" si="4"/>
        <v>4.036877909058361</v>
      </c>
    </row>
    <row r="35" spans="1:7" ht="12.75">
      <c r="A35" s="36" t="s">
        <v>325</v>
      </c>
      <c r="B35" s="97">
        <v>1103</v>
      </c>
      <c r="C35" s="10">
        <f t="shared" si="5"/>
        <v>5.688205868701975</v>
      </c>
      <c r="E35" s="34" t="s">
        <v>321</v>
      </c>
      <c r="F35" s="97">
        <v>381</v>
      </c>
      <c r="G35" s="101">
        <f t="shared" si="4"/>
        <v>1.70515574650913</v>
      </c>
    </row>
    <row r="36" spans="1:7" ht="12.75">
      <c r="A36" s="36" t="s">
        <v>297</v>
      </c>
      <c r="B36" s="97">
        <v>924</v>
      </c>
      <c r="C36" s="10">
        <f t="shared" si="5"/>
        <v>4.765097210045897</v>
      </c>
      <c r="E36" s="34" t="s">
        <v>327</v>
      </c>
      <c r="F36" s="97">
        <v>2177</v>
      </c>
      <c r="G36" s="101">
        <f t="shared" si="4"/>
        <v>9.74310776942356</v>
      </c>
    </row>
    <row r="37" spans="1:7" ht="12.75">
      <c r="A37" s="36" t="s">
        <v>326</v>
      </c>
      <c r="B37" s="97">
        <v>1617</v>
      </c>
      <c r="C37" s="10">
        <f t="shared" si="5"/>
        <v>8.33892011758032</v>
      </c>
      <c r="E37" s="34" t="s">
        <v>321</v>
      </c>
      <c r="F37" s="97">
        <v>392</v>
      </c>
      <c r="G37" s="101">
        <f t="shared" si="4"/>
        <v>1.7543859649122806</v>
      </c>
    </row>
    <row r="38" spans="1:7" ht="12.75">
      <c r="A38" s="36" t="s">
        <v>297</v>
      </c>
      <c r="B38" s="97">
        <v>1165</v>
      </c>
      <c r="C38" s="10">
        <f t="shared" si="5"/>
        <v>6.00794182868341</v>
      </c>
      <c r="E38" s="34" t="s">
        <v>259</v>
      </c>
      <c r="F38" s="97">
        <v>996</v>
      </c>
      <c r="G38" s="101">
        <f t="shared" si="4"/>
        <v>4.457572502685284</v>
      </c>
    </row>
    <row r="39" spans="1:7" ht="12.75">
      <c r="A39" s="36"/>
      <c r="B39" s="97" t="s">
        <v>250</v>
      </c>
      <c r="C39" s="10"/>
      <c r="E39" s="34" t="s">
        <v>321</v>
      </c>
      <c r="F39" s="97">
        <v>443</v>
      </c>
      <c r="G39" s="101">
        <f t="shared" si="4"/>
        <v>1.9826351593268887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255</v>
      </c>
      <c r="C42" s="33">
        <f>(B42/$B$42)*100</f>
        <v>100</v>
      </c>
      <c r="E42" s="31" t="s">
        <v>268</v>
      </c>
      <c r="F42" s="80">
        <v>24062</v>
      </c>
      <c r="G42" s="99">
        <f>(F42/$F$42)*100</f>
        <v>100</v>
      </c>
      <c r="I42" s="39"/>
    </row>
    <row r="43" spans="1:7" ht="12.75">
      <c r="A43" s="36" t="s">
        <v>301</v>
      </c>
      <c r="B43" s="98">
        <v>22</v>
      </c>
      <c r="C43" s="102">
        <f>(B43/$B$42)*100</f>
        <v>8.627450980392156</v>
      </c>
      <c r="E43" s="60" t="s">
        <v>168</v>
      </c>
      <c r="F43" s="106">
        <v>29780</v>
      </c>
      <c r="G43" s="107">
        <f aca="true" t="shared" si="6" ref="G43:G71">(F43/$F$42)*100</f>
        <v>123.76361067242956</v>
      </c>
    </row>
    <row r="44" spans="1:7" ht="12.75">
      <c r="A44" s="36"/>
      <c r="B44" s="93" t="s">
        <v>250</v>
      </c>
      <c r="C44" s="10"/>
      <c r="E44" s="1" t="s">
        <v>329</v>
      </c>
      <c r="F44" s="97">
        <v>201</v>
      </c>
      <c r="G44" s="101">
        <f t="shared" si="6"/>
        <v>0.8353420330812069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216</v>
      </c>
      <c r="G45" s="101">
        <f t="shared" si="6"/>
        <v>0.8976809907738343</v>
      </c>
    </row>
    <row r="46" spans="1:7" ht="12.75">
      <c r="A46" s="29" t="s">
        <v>331</v>
      </c>
      <c r="B46" s="93">
        <v>18675</v>
      </c>
      <c r="C46" s="33">
        <f>(B46/$B$46)*100</f>
        <v>100</v>
      </c>
      <c r="E46" s="1" t="s">
        <v>332</v>
      </c>
      <c r="F46" s="97">
        <v>83</v>
      </c>
      <c r="G46" s="101">
        <f t="shared" si="6"/>
        <v>0.3449422325658715</v>
      </c>
    </row>
    <row r="47" spans="1:7" ht="12.75">
      <c r="A47" s="36" t="s">
        <v>333</v>
      </c>
      <c r="B47" s="97">
        <v>1658</v>
      </c>
      <c r="C47" s="10">
        <f>(B47/$B$46)*100</f>
        <v>8.87817938420348</v>
      </c>
      <c r="E47" s="1" t="s">
        <v>334</v>
      </c>
      <c r="F47" s="97">
        <v>782</v>
      </c>
      <c r="G47" s="101">
        <f t="shared" si="6"/>
        <v>3.2499376610423076</v>
      </c>
    </row>
    <row r="48" spans="1:7" ht="12.75">
      <c r="A48" s="36"/>
      <c r="B48" s="93" t="s">
        <v>250</v>
      </c>
      <c r="C48" s="10"/>
      <c r="E48" s="1" t="s">
        <v>335</v>
      </c>
      <c r="F48" s="97">
        <v>1343</v>
      </c>
      <c r="G48" s="101">
        <f t="shared" si="6"/>
        <v>5.5814146787465715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548</v>
      </c>
      <c r="G49" s="101">
        <f t="shared" si="6"/>
        <v>2.27744992103732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79</v>
      </c>
      <c r="G50" s="101">
        <f t="shared" si="6"/>
        <v>0.3283185105145042</v>
      </c>
    </row>
    <row r="51" spans="1:7" ht="12.75">
      <c r="A51" s="5" t="s">
        <v>338</v>
      </c>
      <c r="B51" s="93">
        <v>4726</v>
      </c>
      <c r="C51" s="33">
        <f>(B51/$B$51)*100</f>
        <v>100</v>
      </c>
      <c r="E51" s="1" t="s">
        <v>339</v>
      </c>
      <c r="F51" s="97">
        <v>3798</v>
      </c>
      <c r="G51" s="101">
        <f t="shared" si="6"/>
        <v>15.784224087773252</v>
      </c>
    </row>
    <row r="52" spans="1:7" ht="12.75">
      <c r="A52" s="4" t="s">
        <v>340</v>
      </c>
      <c r="B52" s="98">
        <v>354</v>
      </c>
      <c r="C52" s="10">
        <f>(B52/$B$51)*100</f>
        <v>7.490478205670757</v>
      </c>
      <c r="E52" s="1" t="s">
        <v>341</v>
      </c>
      <c r="F52" s="97">
        <v>418</v>
      </c>
      <c r="G52" s="101">
        <f t="shared" si="6"/>
        <v>1.737178954367883</v>
      </c>
    </row>
    <row r="53" spans="1:7" ht="12.75">
      <c r="A53" s="4"/>
      <c r="B53" s="93" t="s">
        <v>250</v>
      </c>
      <c r="C53" s="10"/>
      <c r="E53" s="1" t="s">
        <v>342</v>
      </c>
      <c r="F53" s="97">
        <v>484</v>
      </c>
      <c r="G53" s="101">
        <f t="shared" si="6"/>
        <v>2.0114703682154436</v>
      </c>
    </row>
    <row r="54" spans="1:7" ht="14.25">
      <c r="A54" s="5" t="s">
        <v>343</v>
      </c>
      <c r="B54" s="93">
        <v>15054</v>
      </c>
      <c r="C54" s="33">
        <f>(B54/$B$54)*100</f>
        <v>100</v>
      </c>
      <c r="E54" s="1" t="s">
        <v>201</v>
      </c>
      <c r="F54" s="97">
        <v>4739</v>
      </c>
      <c r="G54" s="101">
        <f t="shared" si="6"/>
        <v>19.69495470035741</v>
      </c>
    </row>
    <row r="55" spans="1:7" ht="12.75">
      <c r="A55" s="4" t="s">
        <v>340</v>
      </c>
      <c r="B55" s="98">
        <v>1665</v>
      </c>
      <c r="C55" s="10">
        <f>(B55/$B$54)*100</f>
        <v>11.060183339976087</v>
      </c>
      <c r="E55" s="1" t="s">
        <v>344</v>
      </c>
      <c r="F55" s="97">
        <v>6128</v>
      </c>
      <c r="G55" s="101">
        <f t="shared" si="6"/>
        <v>25.467542182694707</v>
      </c>
    </row>
    <row r="56" spans="1:7" ht="12.75">
      <c r="A56" s="4" t="s">
        <v>345</v>
      </c>
      <c r="B56" s="119">
        <v>75.7</v>
      </c>
      <c r="C56" s="37" t="s">
        <v>261</v>
      </c>
      <c r="E56" s="1" t="s">
        <v>346</v>
      </c>
      <c r="F56" s="97">
        <v>182</v>
      </c>
      <c r="G56" s="101">
        <f t="shared" si="6"/>
        <v>0.7563793533372122</v>
      </c>
    </row>
    <row r="57" spans="1:7" ht="12.75">
      <c r="A57" s="4" t="s">
        <v>347</v>
      </c>
      <c r="B57" s="98">
        <v>13389</v>
      </c>
      <c r="C57" s="10">
        <f>(B57/$B$54)*100</f>
        <v>88.93981666002392</v>
      </c>
      <c r="E57" s="1" t="s">
        <v>348</v>
      </c>
      <c r="F57" s="97">
        <v>361</v>
      </c>
      <c r="G57" s="101">
        <f t="shared" si="6"/>
        <v>1.500290915135899</v>
      </c>
    </row>
    <row r="58" spans="1:7" ht="12.75">
      <c r="A58" s="4" t="s">
        <v>345</v>
      </c>
      <c r="B58" s="119">
        <v>77.2</v>
      </c>
      <c r="C58" s="37" t="s">
        <v>261</v>
      </c>
      <c r="E58" s="1" t="s">
        <v>349</v>
      </c>
      <c r="F58" s="97">
        <v>1961</v>
      </c>
      <c r="G58" s="101">
        <f t="shared" si="6"/>
        <v>8.149779735682818</v>
      </c>
    </row>
    <row r="59" spans="1:7" ht="12.75">
      <c r="A59" s="4"/>
      <c r="B59" s="93" t="s">
        <v>250</v>
      </c>
      <c r="C59" s="10"/>
      <c r="E59" s="1" t="s">
        <v>350</v>
      </c>
      <c r="F59" s="97">
        <v>88</v>
      </c>
      <c r="G59" s="101">
        <f t="shared" si="6"/>
        <v>0.36572188513008064</v>
      </c>
    </row>
    <row r="60" spans="1:7" ht="12.75">
      <c r="A60" s="5" t="s">
        <v>351</v>
      </c>
      <c r="B60" s="93">
        <v>2564</v>
      </c>
      <c r="C60" s="33">
        <f>(B60/$B$60)*100</f>
        <v>100</v>
      </c>
      <c r="E60" s="1" t="s">
        <v>352</v>
      </c>
      <c r="F60" s="97">
        <v>876</v>
      </c>
      <c r="G60" s="101">
        <f t="shared" si="6"/>
        <v>3.640595129249439</v>
      </c>
    </row>
    <row r="61" spans="1:7" ht="12.75">
      <c r="A61" s="4" t="s">
        <v>340</v>
      </c>
      <c r="B61" s="97">
        <v>673</v>
      </c>
      <c r="C61" s="10">
        <f>(B61/$B$60)*100</f>
        <v>26.24804992199688</v>
      </c>
      <c r="E61" s="1" t="s">
        <v>353</v>
      </c>
      <c r="F61" s="97">
        <v>323</v>
      </c>
      <c r="G61" s="101">
        <f t="shared" si="6"/>
        <v>1.3423655556479095</v>
      </c>
    </row>
    <row r="62" spans="1:7" ht="12.75">
      <c r="A62" s="4"/>
      <c r="B62" s="93" t="s">
        <v>250</v>
      </c>
      <c r="C62" s="10"/>
      <c r="E62" s="1" t="s">
        <v>354</v>
      </c>
      <c r="F62" s="97">
        <v>373</v>
      </c>
      <c r="G62" s="101">
        <f t="shared" si="6"/>
        <v>1.5501620812900008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151</v>
      </c>
      <c r="G63" s="101">
        <f t="shared" si="6"/>
        <v>0.6275455074391156</v>
      </c>
    </row>
    <row r="64" spans="1:7" ht="12.75">
      <c r="A64" s="29" t="s">
        <v>357</v>
      </c>
      <c r="B64" s="93">
        <v>22344</v>
      </c>
      <c r="C64" s="33">
        <f>(B64/$B$64)*100</f>
        <v>100</v>
      </c>
      <c r="E64" s="1" t="s">
        <v>358</v>
      </c>
      <c r="F64" s="97">
        <v>103</v>
      </c>
      <c r="G64" s="101">
        <f t="shared" si="6"/>
        <v>0.42806084282270795</v>
      </c>
    </row>
    <row r="65" spans="1:7" ht="12.75">
      <c r="A65" s="4" t="s">
        <v>256</v>
      </c>
      <c r="B65" s="97">
        <v>11442</v>
      </c>
      <c r="C65" s="10">
        <f>(B65/$B$64)*100</f>
        <v>51.20837808807733</v>
      </c>
      <c r="E65" s="1" t="s">
        <v>359</v>
      </c>
      <c r="F65" s="97">
        <v>259</v>
      </c>
      <c r="G65" s="101">
        <f t="shared" si="6"/>
        <v>1.0763860028260328</v>
      </c>
    </row>
    <row r="66" spans="1:7" ht="12.75">
      <c r="A66" s="4" t="s">
        <v>257</v>
      </c>
      <c r="B66" s="97">
        <v>10357</v>
      </c>
      <c r="C66" s="10">
        <f aca="true" t="shared" si="7" ref="C66:C71">(B66/$B$64)*100</f>
        <v>46.35248836376656</v>
      </c>
      <c r="E66" s="1" t="s">
        <v>360</v>
      </c>
      <c r="F66" s="97">
        <v>226</v>
      </c>
      <c r="G66" s="101">
        <f t="shared" si="6"/>
        <v>0.9392402959022526</v>
      </c>
    </row>
    <row r="67" spans="1:7" ht="12.75">
      <c r="A67" s="4" t="s">
        <v>361</v>
      </c>
      <c r="B67" s="97">
        <v>6267</v>
      </c>
      <c r="C67" s="10">
        <f t="shared" si="7"/>
        <v>28.04779806659506</v>
      </c>
      <c r="E67" s="1" t="s">
        <v>362</v>
      </c>
      <c r="F67" s="97">
        <v>205</v>
      </c>
      <c r="G67" s="101">
        <f t="shared" si="6"/>
        <v>0.8519657551325742</v>
      </c>
    </row>
    <row r="68" spans="1:7" ht="12.75">
      <c r="A68" s="4" t="s">
        <v>363</v>
      </c>
      <c r="B68" s="97">
        <v>4090</v>
      </c>
      <c r="C68" s="10">
        <f t="shared" si="7"/>
        <v>18.3046902971715</v>
      </c>
      <c r="E68" s="1" t="s">
        <v>364</v>
      </c>
      <c r="F68" s="97">
        <v>658</v>
      </c>
      <c r="G68" s="101">
        <f t="shared" si="6"/>
        <v>2.734602277449921</v>
      </c>
    </row>
    <row r="69" spans="1:7" ht="12.75">
      <c r="A69" s="4" t="s">
        <v>365</v>
      </c>
      <c r="B69" s="97">
        <v>2026</v>
      </c>
      <c r="C69" s="10">
        <f t="shared" si="7"/>
        <v>9.067311134980308</v>
      </c>
      <c r="E69" s="1" t="s">
        <v>366</v>
      </c>
      <c r="F69" s="97">
        <v>107</v>
      </c>
      <c r="G69" s="101">
        <f t="shared" si="6"/>
        <v>0.44468456487407537</v>
      </c>
    </row>
    <row r="70" spans="1:7" ht="12.75">
      <c r="A70" s="4" t="s">
        <v>367</v>
      </c>
      <c r="B70" s="97">
        <v>2064</v>
      </c>
      <c r="C70" s="10">
        <f t="shared" si="7"/>
        <v>9.237379162191193</v>
      </c>
      <c r="E70" s="1" t="s">
        <v>368</v>
      </c>
      <c r="F70" s="97">
        <v>96</v>
      </c>
      <c r="G70" s="101">
        <f t="shared" si="6"/>
        <v>0.3989693292328152</v>
      </c>
    </row>
    <row r="71" spans="1:7" ht="12.75">
      <c r="A71" s="7" t="s">
        <v>258</v>
      </c>
      <c r="B71" s="103">
        <v>545</v>
      </c>
      <c r="C71" s="40">
        <f t="shared" si="7"/>
        <v>2.4391335481561045</v>
      </c>
      <c r="D71" s="41"/>
      <c r="E71" s="9" t="s">
        <v>369</v>
      </c>
      <c r="F71" s="103">
        <v>4992</v>
      </c>
      <c r="G71" s="104">
        <f t="shared" si="6"/>
        <v>20.74640512010639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19146</v>
      </c>
      <c r="C9" s="81">
        <f>(B9/$B$9)*100</f>
        <v>100</v>
      </c>
      <c r="D9" s="65"/>
      <c r="E9" s="79" t="s">
        <v>381</v>
      </c>
      <c r="F9" s="80">
        <v>9355</v>
      </c>
      <c r="G9" s="81">
        <f>(F9/$F$9)*100</f>
        <v>100</v>
      </c>
    </row>
    <row r="10" spans="1:7" ht="12.75">
      <c r="A10" s="82" t="s">
        <v>382</v>
      </c>
      <c r="B10" s="97">
        <v>13481</v>
      </c>
      <c r="C10" s="105">
        <f>(B10/$B$9)*100</f>
        <v>70.41157421915804</v>
      </c>
      <c r="D10" s="65"/>
      <c r="E10" s="78" t="s">
        <v>383</v>
      </c>
      <c r="F10" s="97">
        <v>298</v>
      </c>
      <c r="G10" s="105">
        <f aca="true" t="shared" si="0" ref="G10:G19">(F10/$F$9)*100</f>
        <v>3.185462319615179</v>
      </c>
    </row>
    <row r="11" spans="1:7" ht="12.75">
      <c r="A11" s="82" t="s">
        <v>384</v>
      </c>
      <c r="B11" s="97">
        <v>13481</v>
      </c>
      <c r="C11" s="105">
        <f aca="true" t="shared" si="1" ref="C11:C16">(B11/$B$9)*100</f>
        <v>70.41157421915804</v>
      </c>
      <c r="D11" s="65"/>
      <c r="E11" s="78" t="s">
        <v>385</v>
      </c>
      <c r="F11" s="97">
        <v>216</v>
      </c>
      <c r="G11" s="105">
        <f t="shared" si="0"/>
        <v>2.3089257081774455</v>
      </c>
    </row>
    <row r="12" spans="1:7" ht="12.75">
      <c r="A12" s="82" t="s">
        <v>386</v>
      </c>
      <c r="B12" s="97">
        <v>12731</v>
      </c>
      <c r="C12" s="105">
        <f>(B12/$B$9)*100</f>
        <v>66.49430690483652</v>
      </c>
      <c r="D12" s="65"/>
      <c r="E12" s="78" t="s">
        <v>387</v>
      </c>
      <c r="F12" s="97">
        <v>465</v>
      </c>
      <c r="G12" s="105">
        <f t="shared" si="0"/>
        <v>4.970603955104223</v>
      </c>
    </row>
    <row r="13" spans="1:7" ht="12.75">
      <c r="A13" s="82" t="s">
        <v>388</v>
      </c>
      <c r="B13" s="97">
        <v>750</v>
      </c>
      <c r="C13" s="105">
        <f>(B13/$B$9)*100</f>
        <v>3.917267314321529</v>
      </c>
      <c r="D13" s="65"/>
      <c r="E13" s="78" t="s">
        <v>389</v>
      </c>
      <c r="F13" s="97">
        <v>575</v>
      </c>
      <c r="G13" s="105">
        <f t="shared" si="0"/>
        <v>6.146445750935329</v>
      </c>
    </row>
    <row r="14" spans="1:7" ht="12.75">
      <c r="A14" s="82" t="s">
        <v>390</v>
      </c>
      <c r="B14" s="109">
        <v>5.6</v>
      </c>
      <c r="C14" s="112" t="s">
        <v>261</v>
      </c>
      <c r="D14" s="65"/>
      <c r="E14" s="78" t="s">
        <v>391</v>
      </c>
      <c r="F14" s="97">
        <v>1113</v>
      </c>
      <c r="G14" s="105">
        <f t="shared" si="0"/>
        <v>11.897381079636558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1727</v>
      </c>
      <c r="G15" s="105">
        <f t="shared" si="0"/>
        <v>18.46071619454837</v>
      </c>
    </row>
    <row r="16" spans="1:7" ht="12.75">
      <c r="A16" s="82" t="s">
        <v>67</v>
      </c>
      <c r="B16" s="97">
        <v>5665</v>
      </c>
      <c r="C16" s="105">
        <f t="shared" si="1"/>
        <v>29.588425780841952</v>
      </c>
      <c r="D16" s="65"/>
      <c r="E16" s="78" t="s">
        <v>68</v>
      </c>
      <c r="F16" s="97">
        <v>1398</v>
      </c>
      <c r="G16" s="105">
        <f t="shared" si="0"/>
        <v>14.943880277926242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1624</v>
      </c>
      <c r="G17" s="105">
        <f t="shared" si="0"/>
        <v>17.359700694815608</v>
      </c>
    </row>
    <row r="18" spans="1:7" ht="12.75">
      <c r="A18" s="77" t="s">
        <v>70</v>
      </c>
      <c r="B18" s="80">
        <v>10145</v>
      </c>
      <c r="C18" s="81">
        <f>(B18/$B$18)*100</f>
        <v>100</v>
      </c>
      <c r="D18" s="65"/>
      <c r="E18" s="78" t="s">
        <v>170</v>
      </c>
      <c r="F18" s="97">
        <v>728</v>
      </c>
      <c r="G18" s="105">
        <f t="shared" si="0"/>
        <v>7.781934794227685</v>
      </c>
    </row>
    <row r="19" spans="1:9" ht="12.75">
      <c r="A19" s="82" t="s">
        <v>382</v>
      </c>
      <c r="B19" s="97">
        <v>6252</v>
      </c>
      <c r="C19" s="105">
        <f>(B19/$B$18)*100</f>
        <v>61.62641695416461</v>
      </c>
      <c r="D19" s="65"/>
      <c r="E19" s="78" t="s">
        <v>169</v>
      </c>
      <c r="F19" s="98">
        <v>1211</v>
      </c>
      <c r="G19" s="105">
        <f t="shared" si="0"/>
        <v>12.94494922501336</v>
      </c>
      <c r="I19" s="117"/>
    </row>
    <row r="20" spans="1:7" ht="12.75">
      <c r="A20" s="82" t="s">
        <v>384</v>
      </c>
      <c r="B20" s="97">
        <v>6252</v>
      </c>
      <c r="C20" s="105">
        <f>(B20/$B$18)*100</f>
        <v>61.62641695416461</v>
      </c>
      <c r="D20" s="65"/>
      <c r="E20" s="78" t="s">
        <v>71</v>
      </c>
      <c r="F20" s="97">
        <v>79500</v>
      </c>
      <c r="G20" s="112" t="s">
        <v>261</v>
      </c>
    </row>
    <row r="21" spans="1:7" ht="12.75">
      <c r="A21" s="82" t="s">
        <v>386</v>
      </c>
      <c r="B21" s="97">
        <v>5841</v>
      </c>
      <c r="C21" s="105">
        <f>(B21/$B$18)*100</f>
        <v>57.57516017742731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8165</v>
      </c>
      <c r="G22" s="105">
        <f>(F22/$F$9)*100</f>
        <v>87.27952966328166</v>
      </c>
    </row>
    <row r="23" spans="1:7" ht="12.75">
      <c r="A23" s="77" t="s">
        <v>73</v>
      </c>
      <c r="B23" s="80">
        <v>2038</v>
      </c>
      <c r="C23" s="81">
        <f>(B23/$B$23)*100</f>
        <v>100</v>
      </c>
      <c r="D23" s="65"/>
      <c r="E23" s="78" t="s">
        <v>74</v>
      </c>
      <c r="F23" s="97">
        <v>112811</v>
      </c>
      <c r="G23" s="112" t="s">
        <v>261</v>
      </c>
    </row>
    <row r="24" spans="1:7" ht="12.75">
      <c r="A24" s="82" t="s">
        <v>75</v>
      </c>
      <c r="B24" s="97">
        <v>952</v>
      </c>
      <c r="C24" s="105">
        <f>(B24/$B$23)*100</f>
        <v>46.712463199214916</v>
      </c>
      <c r="D24" s="65"/>
      <c r="E24" s="78" t="s">
        <v>76</v>
      </c>
      <c r="F24" s="97">
        <v>1984</v>
      </c>
      <c r="G24" s="105">
        <f>(F24/$F$9)*100</f>
        <v>21.207910208444684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12707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114</v>
      </c>
      <c r="G26" s="105">
        <f>(F26/$F$9)*100</f>
        <v>1.218599679315874</v>
      </c>
    </row>
    <row r="27" spans="1:7" ht="12.75">
      <c r="A27" s="77" t="s">
        <v>85</v>
      </c>
      <c r="B27" s="80">
        <v>12565</v>
      </c>
      <c r="C27" s="81">
        <f>(B27/$B$27)*100</f>
        <v>100</v>
      </c>
      <c r="D27" s="65"/>
      <c r="E27" s="78" t="s">
        <v>78</v>
      </c>
      <c r="F27" s="98">
        <v>8250</v>
      </c>
      <c r="G27" s="112" t="s">
        <v>261</v>
      </c>
    </row>
    <row r="28" spans="1:7" ht="12.75">
      <c r="A28" s="82" t="s">
        <v>86</v>
      </c>
      <c r="B28" s="97">
        <v>10109</v>
      </c>
      <c r="C28" s="105">
        <f aca="true" t="shared" si="2" ref="C28:C33">(B28/$B$27)*100</f>
        <v>80.45364106645444</v>
      </c>
      <c r="D28" s="65"/>
      <c r="E28" s="78" t="s">
        <v>79</v>
      </c>
      <c r="F28" s="97">
        <v>71</v>
      </c>
      <c r="G28" s="105">
        <f>(F28/$F$9)*100</f>
        <v>0.7589524318546232</v>
      </c>
    </row>
    <row r="29" spans="1:7" ht="12.75">
      <c r="A29" s="82" t="s">
        <v>87</v>
      </c>
      <c r="B29" s="97">
        <v>781</v>
      </c>
      <c r="C29" s="105">
        <f t="shared" si="2"/>
        <v>6.215678471945881</v>
      </c>
      <c r="D29" s="65"/>
      <c r="E29" s="78" t="s">
        <v>80</v>
      </c>
      <c r="F29" s="97">
        <v>2143</v>
      </c>
      <c r="G29" s="112" t="s">
        <v>261</v>
      </c>
    </row>
    <row r="30" spans="1:7" ht="12.75">
      <c r="A30" s="82" t="s">
        <v>88</v>
      </c>
      <c r="B30" s="97">
        <v>838</v>
      </c>
      <c r="C30" s="105">
        <f t="shared" si="2"/>
        <v>6.669319538400319</v>
      </c>
      <c r="D30" s="65"/>
      <c r="E30" s="78" t="s">
        <v>81</v>
      </c>
      <c r="F30" s="97">
        <v>1081</v>
      </c>
      <c r="G30" s="105">
        <f>(F30/$F$9)*100</f>
        <v>11.555318011758418</v>
      </c>
    </row>
    <row r="31" spans="1:7" ht="12.75">
      <c r="A31" s="82" t="s">
        <v>115</v>
      </c>
      <c r="B31" s="97">
        <v>292</v>
      </c>
      <c r="C31" s="105">
        <f t="shared" si="2"/>
        <v>2.3239156386788697</v>
      </c>
      <c r="D31" s="65"/>
      <c r="E31" s="78" t="s">
        <v>82</v>
      </c>
      <c r="F31" s="97">
        <v>33446</v>
      </c>
      <c r="G31" s="112" t="s">
        <v>261</v>
      </c>
    </row>
    <row r="32" spans="1:7" ht="12.75">
      <c r="A32" s="82" t="s">
        <v>89</v>
      </c>
      <c r="B32" s="97">
        <v>22</v>
      </c>
      <c r="C32" s="105">
        <f t="shared" si="2"/>
        <v>0.17508953442101075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523</v>
      </c>
      <c r="C33" s="105">
        <f t="shared" si="2"/>
        <v>4.162355750099483</v>
      </c>
      <c r="D33" s="65"/>
      <c r="E33" s="79" t="s">
        <v>84</v>
      </c>
      <c r="F33" s="80">
        <v>6315</v>
      </c>
      <c r="G33" s="81">
        <f>(F33/$F$33)*100</f>
        <v>100</v>
      </c>
    </row>
    <row r="34" spans="1:7" ht="12.75">
      <c r="A34" s="82" t="s">
        <v>91</v>
      </c>
      <c r="B34" s="120">
        <v>29.5</v>
      </c>
      <c r="C34" s="112" t="s">
        <v>261</v>
      </c>
      <c r="D34" s="65"/>
      <c r="E34" s="78" t="s">
        <v>383</v>
      </c>
      <c r="F34" s="97">
        <v>75</v>
      </c>
      <c r="G34" s="105">
        <f aca="true" t="shared" si="3" ref="G34:G43">(F34/$F$33)*100</f>
        <v>1.187648456057007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57</v>
      </c>
      <c r="G35" s="105">
        <f t="shared" si="3"/>
        <v>0.9026128266033254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272</v>
      </c>
      <c r="G36" s="105">
        <f t="shared" si="3"/>
        <v>4.30720506730008</v>
      </c>
    </row>
    <row r="37" spans="1:7" ht="12.75">
      <c r="A37" s="77" t="s">
        <v>94</v>
      </c>
      <c r="B37" s="80">
        <v>12731</v>
      </c>
      <c r="C37" s="81">
        <f>(B37/$B$37)*100</f>
        <v>100</v>
      </c>
      <c r="D37" s="65"/>
      <c r="E37" s="78" t="s">
        <v>389</v>
      </c>
      <c r="F37" s="97">
        <v>233</v>
      </c>
      <c r="G37" s="105">
        <f t="shared" si="3"/>
        <v>3.689627870150435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676</v>
      </c>
      <c r="G38" s="105">
        <f t="shared" si="3"/>
        <v>10.70467141726049</v>
      </c>
    </row>
    <row r="39" spans="1:7" ht="12.75">
      <c r="A39" s="82" t="s">
        <v>97</v>
      </c>
      <c r="B39" s="98">
        <v>6323</v>
      </c>
      <c r="C39" s="105">
        <f>(B39/$B$37)*100</f>
        <v>49.666169193307674</v>
      </c>
      <c r="D39" s="65"/>
      <c r="E39" s="78" t="s">
        <v>393</v>
      </c>
      <c r="F39" s="97">
        <v>1050</v>
      </c>
      <c r="G39" s="105">
        <f t="shared" si="3"/>
        <v>16.6270783847981</v>
      </c>
    </row>
    <row r="40" spans="1:7" ht="12.75">
      <c r="A40" s="82" t="s">
        <v>98</v>
      </c>
      <c r="B40" s="98">
        <v>1181</v>
      </c>
      <c r="C40" s="105">
        <f>(B40/$B$37)*100</f>
        <v>9.276569004791455</v>
      </c>
      <c r="D40" s="65"/>
      <c r="E40" s="78" t="s">
        <v>68</v>
      </c>
      <c r="F40" s="97">
        <v>999</v>
      </c>
      <c r="G40" s="105">
        <f t="shared" si="3"/>
        <v>15.819477434679335</v>
      </c>
    </row>
    <row r="41" spans="1:7" ht="12.75">
      <c r="A41" s="82" t="s">
        <v>100</v>
      </c>
      <c r="B41" s="98">
        <v>3932</v>
      </c>
      <c r="C41" s="105">
        <f>(B41/$B$37)*100</f>
        <v>30.885240750922943</v>
      </c>
      <c r="D41" s="65"/>
      <c r="E41" s="78" t="s">
        <v>69</v>
      </c>
      <c r="F41" s="97">
        <v>1255</v>
      </c>
      <c r="G41" s="105">
        <f t="shared" si="3"/>
        <v>19.873317498020583</v>
      </c>
    </row>
    <row r="42" spans="1:7" ht="12.75">
      <c r="A42" s="82" t="s">
        <v>260</v>
      </c>
      <c r="B42" s="98">
        <v>8</v>
      </c>
      <c r="C42" s="105">
        <f>(B42/$B$37)*100</f>
        <v>0.06283874008326133</v>
      </c>
      <c r="D42" s="65"/>
      <c r="E42" s="78" t="s">
        <v>170</v>
      </c>
      <c r="F42" s="97">
        <v>657</v>
      </c>
      <c r="G42" s="105">
        <f t="shared" si="3"/>
        <v>10.403800475059382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1041</v>
      </c>
      <c r="G43" s="105">
        <f t="shared" si="3"/>
        <v>16.484560570071256</v>
      </c>
    </row>
    <row r="44" spans="1:7" ht="12.75">
      <c r="A44" s="82" t="s">
        <v>291</v>
      </c>
      <c r="B44" s="98">
        <v>533</v>
      </c>
      <c r="C44" s="105">
        <f>(B44/$B$37)*100</f>
        <v>4.186631058047286</v>
      </c>
      <c r="D44" s="65"/>
      <c r="E44" s="78" t="s">
        <v>93</v>
      </c>
      <c r="F44" s="97">
        <v>94484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754</v>
      </c>
      <c r="C46" s="105">
        <f>(B46/$B$37)*100</f>
        <v>5.922551252847381</v>
      </c>
      <c r="D46" s="65"/>
      <c r="E46" s="78" t="s">
        <v>96</v>
      </c>
      <c r="F46" s="97">
        <v>44709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62326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0.188516220249784</v>
      </c>
      <c r="D49" s="87"/>
      <c r="E49" s="88" t="s">
        <v>102</v>
      </c>
      <c r="F49" s="113">
        <v>42527</v>
      </c>
      <c r="G49" s="114" t="s">
        <v>261</v>
      </c>
    </row>
    <row r="50" spans="1:7" ht="13.5" thickTop="1">
      <c r="A50" s="82" t="s">
        <v>116</v>
      </c>
      <c r="B50" s="98">
        <v>416</v>
      </c>
      <c r="C50" s="105">
        <f t="shared" si="4"/>
        <v>3.267614484329589</v>
      </c>
      <c r="D50" s="65"/>
      <c r="E50" s="78"/>
      <c r="F50" s="86"/>
      <c r="G50" s="85"/>
    </row>
    <row r="51" spans="1:7" ht="12.75">
      <c r="A51" s="82" t="s">
        <v>117</v>
      </c>
      <c r="B51" s="98">
        <v>1532</v>
      </c>
      <c r="C51" s="105">
        <f t="shared" si="4"/>
        <v>12.033618725944544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865</v>
      </c>
      <c r="C52" s="105">
        <f t="shared" si="4"/>
        <v>6.794438771502631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1546</v>
      </c>
      <c r="C53" s="105">
        <f t="shared" si="4"/>
        <v>12.143586521090253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681</v>
      </c>
      <c r="C54" s="105">
        <f t="shared" si="4"/>
        <v>5.349147749587621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696</v>
      </c>
      <c r="C55" s="105">
        <f t="shared" si="4"/>
        <v>5.466970387243736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1557</v>
      </c>
      <c r="C57" s="105">
        <f>(B57/$B$37)*100</f>
        <v>12.229989788704737</v>
      </c>
      <c r="D57" s="65"/>
      <c r="E57" s="79" t="s">
        <v>84</v>
      </c>
      <c r="F57" s="80">
        <v>78</v>
      </c>
      <c r="G57" s="105">
        <f>(F57/L57)*100</f>
        <v>1.2351543942992875</v>
      </c>
      <c r="H57" s="79" t="s">
        <v>84</v>
      </c>
      <c r="L57" s="15">
        <v>6315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55</v>
      </c>
      <c r="G58" s="105">
        <f>(F58/L58)*100</f>
        <v>1.8599932363882312</v>
      </c>
      <c r="H58" s="78" t="s">
        <v>118</v>
      </c>
      <c r="L58" s="15">
        <v>2957</v>
      </c>
    </row>
    <row r="59" spans="1:12" ht="12.75">
      <c r="A59" s="82" t="s">
        <v>112</v>
      </c>
      <c r="B59" s="98">
        <v>1944</v>
      </c>
      <c r="C59" s="105">
        <f>(B59/$B$37)*100</f>
        <v>15.269813840232505</v>
      </c>
      <c r="D59" s="65"/>
      <c r="E59" s="78" t="s">
        <v>120</v>
      </c>
      <c r="F59" s="97">
        <v>30</v>
      </c>
      <c r="G59" s="105">
        <f>(F59/L59)*100</f>
        <v>2.1551724137931036</v>
      </c>
      <c r="H59" s="78" t="s">
        <v>120</v>
      </c>
      <c r="L59" s="15">
        <v>1392</v>
      </c>
    </row>
    <row r="60" spans="1:7" ht="12.75">
      <c r="A60" s="82" t="s">
        <v>113</v>
      </c>
      <c r="B60" s="98">
        <v>2093</v>
      </c>
      <c r="C60" s="105">
        <f>(B60/$B$37)*100</f>
        <v>16.440185374283246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736</v>
      </c>
      <c r="C62" s="105">
        <f>(B62/$B$37)*100</f>
        <v>5.781164087660042</v>
      </c>
      <c r="D62" s="65"/>
      <c r="E62" s="79" t="s">
        <v>123</v>
      </c>
      <c r="F62" s="80">
        <v>31</v>
      </c>
      <c r="G62" s="105">
        <f>(F62/L62)*100</f>
        <v>4.454022988505748</v>
      </c>
      <c r="H62" s="79" t="s">
        <v>394</v>
      </c>
      <c r="L62" s="15">
        <v>696</v>
      </c>
    </row>
    <row r="63" spans="1:12" ht="12.75">
      <c r="A63" s="61" t="s">
        <v>293</v>
      </c>
      <c r="B63" s="98">
        <v>398</v>
      </c>
      <c r="C63" s="105">
        <f>(B63/$B$37)*100</f>
        <v>3.126227319142251</v>
      </c>
      <c r="D63" s="65"/>
      <c r="E63" s="78" t="s">
        <v>118</v>
      </c>
      <c r="F63" s="97">
        <v>31</v>
      </c>
      <c r="G63" s="105">
        <f>(F63/L63)*100</f>
        <v>8.446866485013624</v>
      </c>
      <c r="H63" s="78" t="s">
        <v>118</v>
      </c>
      <c r="L63" s="15">
        <v>367</v>
      </c>
    </row>
    <row r="64" spans="1:12" ht="12.75">
      <c r="A64" s="82" t="s">
        <v>114</v>
      </c>
      <c r="B64" s="98">
        <v>243</v>
      </c>
      <c r="C64" s="105">
        <f>(B64/$B$37)*100</f>
        <v>1.9087267300290631</v>
      </c>
      <c r="D64" s="65"/>
      <c r="E64" s="78" t="s">
        <v>120</v>
      </c>
      <c r="F64" s="97">
        <v>6</v>
      </c>
      <c r="G64" s="105">
        <f>(F64/L64)*100</f>
        <v>9.523809523809524</v>
      </c>
      <c r="H64" s="78" t="s">
        <v>120</v>
      </c>
      <c r="L64" s="15">
        <v>63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458</v>
      </c>
      <c r="G66" s="105">
        <f aca="true" t="shared" si="5" ref="G66:G71">(F66/L66)*100</f>
        <v>2.0202020202020203</v>
      </c>
      <c r="H66" s="79" t="s">
        <v>124</v>
      </c>
      <c r="L66" s="15">
        <v>22671</v>
      </c>
    </row>
    <row r="67" spans="1:12" ht="12.75">
      <c r="A67" s="82" t="s">
        <v>126</v>
      </c>
      <c r="B67" s="97">
        <v>10592</v>
      </c>
      <c r="C67" s="105">
        <f>(B67/$B$37)*100</f>
        <v>83.198491870238</v>
      </c>
      <c r="D67" s="65"/>
      <c r="E67" s="78" t="s">
        <v>262</v>
      </c>
      <c r="F67" s="97">
        <v>362</v>
      </c>
      <c r="G67" s="105">
        <f t="shared" si="5"/>
        <v>2.0893454923236754</v>
      </c>
      <c r="H67" s="78" t="s">
        <v>262</v>
      </c>
      <c r="L67" s="15">
        <v>17326</v>
      </c>
    </row>
    <row r="68" spans="1:12" ht="12.75">
      <c r="A68" s="82" t="s">
        <v>128</v>
      </c>
      <c r="B68" s="97">
        <v>1295</v>
      </c>
      <c r="C68" s="105">
        <f>(B68/$B$37)*100</f>
        <v>10.172021050977929</v>
      </c>
      <c r="D68" s="65"/>
      <c r="E68" s="78" t="s">
        <v>127</v>
      </c>
      <c r="F68" s="97">
        <v>107</v>
      </c>
      <c r="G68" s="105">
        <f t="shared" si="5"/>
        <v>4.173166926677068</v>
      </c>
      <c r="H68" s="78" t="s">
        <v>127</v>
      </c>
      <c r="L68" s="15">
        <v>2564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96</v>
      </c>
      <c r="G69" s="105">
        <f t="shared" si="5"/>
        <v>1.7960710944808234</v>
      </c>
      <c r="H69" s="78" t="s">
        <v>129</v>
      </c>
      <c r="L69" s="15">
        <v>5345</v>
      </c>
    </row>
    <row r="70" spans="1:12" ht="12.75">
      <c r="A70" s="82" t="s">
        <v>376</v>
      </c>
      <c r="B70" s="97">
        <v>777</v>
      </c>
      <c r="C70" s="105">
        <f>(B70/$B$37)*100</f>
        <v>6.103212630586756</v>
      </c>
      <c r="D70" s="65"/>
      <c r="E70" s="78" t="s">
        <v>130</v>
      </c>
      <c r="F70" s="97">
        <v>64</v>
      </c>
      <c r="G70" s="105">
        <f t="shared" si="5"/>
        <v>1.764543700027571</v>
      </c>
      <c r="H70" s="78" t="s">
        <v>130</v>
      </c>
      <c r="L70" s="15">
        <v>3627</v>
      </c>
    </row>
    <row r="71" spans="1:12" ht="13.5" thickBot="1">
      <c r="A71" s="90" t="s">
        <v>371</v>
      </c>
      <c r="B71" s="110">
        <v>67</v>
      </c>
      <c r="C71" s="111">
        <f>(B71/$B$37)*100</f>
        <v>0.5262744481973136</v>
      </c>
      <c r="D71" s="91"/>
      <c r="E71" s="92" t="s">
        <v>131</v>
      </c>
      <c r="F71" s="110">
        <v>237</v>
      </c>
      <c r="G71" s="118">
        <f t="shared" si="5"/>
        <v>6.459525756336877</v>
      </c>
      <c r="H71" s="92" t="s">
        <v>131</v>
      </c>
      <c r="L71" s="15">
        <v>3669</v>
      </c>
    </row>
    <row r="72" ht="13.5" thickTop="1">
      <c r="L72" s="15">
        <v>3669</v>
      </c>
    </row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9577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9340</v>
      </c>
      <c r="G9" s="81">
        <f>(F9/$F$9)*100</f>
        <v>100</v>
      </c>
      <c r="I9" s="53"/>
    </row>
    <row r="10" spans="1:7" ht="12.75">
      <c r="A10" s="36" t="s">
        <v>137</v>
      </c>
      <c r="B10" s="97">
        <v>4209</v>
      </c>
      <c r="C10" s="105">
        <f aca="true" t="shared" si="0" ref="C10:C18">(B10/$B$8)*100</f>
        <v>43.94904458598726</v>
      </c>
      <c r="E10" s="32" t="s">
        <v>138</v>
      </c>
      <c r="F10" s="97">
        <v>9153</v>
      </c>
      <c r="G10" s="105">
        <f>(F10/$F$9)*100</f>
        <v>97.99785867237686</v>
      </c>
    </row>
    <row r="11" spans="1:7" ht="12.75">
      <c r="A11" s="36" t="s">
        <v>139</v>
      </c>
      <c r="B11" s="97">
        <v>2456</v>
      </c>
      <c r="C11" s="105">
        <f t="shared" si="0"/>
        <v>25.644773937558735</v>
      </c>
      <c r="E11" s="32" t="s">
        <v>140</v>
      </c>
      <c r="F11" s="97">
        <v>107</v>
      </c>
      <c r="G11" s="105">
        <f>(F11/$F$9)*100</f>
        <v>1.145610278372591</v>
      </c>
    </row>
    <row r="12" spans="1:7" ht="12.75">
      <c r="A12" s="36" t="s">
        <v>141</v>
      </c>
      <c r="B12" s="97">
        <v>228</v>
      </c>
      <c r="C12" s="105">
        <f t="shared" si="0"/>
        <v>2.380703769447635</v>
      </c>
      <c r="E12" s="32" t="s">
        <v>142</v>
      </c>
      <c r="F12" s="97">
        <v>80</v>
      </c>
      <c r="G12" s="105">
        <f>(F12/$F$9)*100</f>
        <v>0.8565310492505354</v>
      </c>
    </row>
    <row r="13" spans="1:7" ht="12.75">
      <c r="A13" s="36" t="s">
        <v>143</v>
      </c>
      <c r="B13" s="97">
        <v>387</v>
      </c>
      <c r="C13" s="105">
        <f t="shared" si="0"/>
        <v>4.040931398141381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686</v>
      </c>
      <c r="C14" s="105">
        <f t="shared" si="0"/>
        <v>7.162994674741569</v>
      </c>
      <c r="E14" s="42" t="s">
        <v>145</v>
      </c>
      <c r="F14" s="80">
        <v>5896</v>
      </c>
      <c r="G14" s="81">
        <f>(F14/$F$14)*100</f>
        <v>100</v>
      </c>
    </row>
    <row r="15" spans="1:7" ht="12.75">
      <c r="A15" s="36" t="s">
        <v>146</v>
      </c>
      <c r="B15" s="97">
        <v>939</v>
      </c>
      <c r="C15" s="105">
        <f t="shared" si="0"/>
        <v>9.804740524172496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541</v>
      </c>
      <c r="C16" s="105">
        <f t="shared" si="0"/>
        <v>5.648950610838467</v>
      </c>
      <c r="E16" s="1" t="s">
        <v>149</v>
      </c>
      <c r="F16" s="97">
        <v>47</v>
      </c>
      <c r="G16" s="105">
        <f>(F16/$F$14)*100</f>
        <v>0.7971506105834464</v>
      </c>
    </row>
    <row r="17" spans="1:7" ht="12.75">
      <c r="A17" s="36" t="s">
        <v>150</v>
      </c>
      <c r="B17" s="97">
        <v>131</v>
      </c>
      <c r="C17" s="105">
        <f t="shared" si="0"/>
        <v>1.367860499112457</v>
      </c>
      <c r="E17" s="1" t="s">
        <v>151</v>
      </c>
      <c r="F17" s="97">
        <v>90</v>
      </c>
      <c r="G17" s="105">
        <f aca="true" t="shared" si="1" ref="G17:G23">(F17/$F$14)*100</f>
        <v>1.5264586160108549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303</v>
      </c>
      <c r="G18" s="105">
        <f t="shared" si="1"/>
        <v>5.139077340569878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593</v>
      </c>
      <c r="G19" s="105">
        <f t="shared" si="1"/>
        <v>10.057666214382632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1508</v>
      </c>
      <c r="G20" s="105">
        <f t="shared" si="1"/>
        <v>25.576662143826322</v>
      </c>
    </row>
    <row r="21" spans="1:7" ht="12.75">
      <c r="A21" s="36" t="s">
        <v>156</v>
      </c>
      <c r="B21" s="98">
        <v>85</v>
      </c>
      <c r="C21" s="105">
        <f aca="true" t="shared" si="2" ref="C21:C28">(B21/$B$8)*100</f>
        <v>0.8875430719431973</v>
      </c>
      <c r="E21" s="1" t="s">
        <v>157</v>
      </c>
      <c r="F21" s="97">
        <v>1997</v>
      </c>
      <c r="G21" s="105">
        <f t="shared" si="1"/>
        <v>33.87042062415197</v>
      </c>
    </row>
    <row r="22" spans="1:7" ht="12.75">
      <c r="A22" s="36" t="s">
        <v>158</v>
      </c>
      <c r="B22" s="98">
        <v>1446</v>
      </c>
      <c r="C22" s="105">
        <f t="shared" si="2"/>
        <v>15.098673906233683</v>
      </c>
      <c r="E22" s="1" t="s">
        <v>159</v>
      </c>
      <c r="F22" s="97">
        <v>1227</v>
      </c>
      <c r="G22" s="105">
        <f t="shared" si="1"/>
        <v>20.810719131614654</v>
      </c>
    </row>
    <row r="23" spans="1:7" ht="12.75">
      <c r="A23" s="36" t="s">
        <v>160</v>
      </c>
      <c r="B23" s="98">
        <v>1409</v>
      </c>
      <c r="C23" s="105">
        <f t="shared" si="2"/>
        <v>14.712331627858411</v>
      </c>
      <c r="E23" s="1" t="s">
        <v>161</v>
      </c>
      <c r="F23" s="98">
        <v>131</v>
      </c>
      <c r="G23" s="105">
        <f t="shared" si="1"/>
        <v>2.221845318860244</v>
      </c>
    </row>
    <row r="24" spans="1:7" ht="12.75">
      <c r="A24" s="36" t="s">
        <v>162</v>
      </c>
      <c r="B24" s="97">
        <v>2925</v>
      </c>
      <c r="C24" s="105">
        <f t="shared" si="2"/>
        <v>30.541923358045313</v>
      </c>
      <c r="E24" s="1" t="s">
        <v>163</v>
      </c>
      <c r="F24" s="97">
        <v>334100</v>
      </c>
      <c r="G24" s="112" t="s">
        <v>261</v>
      </c>
    </row>
    <row r="25" spans="1:7" ht="12.75">
      <c r="A25" s="36" t="s">
        <v>164</v>
      </c>
      <c r="B25" s="97">
        <v>803</v>
      </c>
      <c r="C25" s="105">
        <f t="shared" si="2"/>
        <v>8.38467160906338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1043</v>
      </c>
      <c r="C26" s="105">
        <f t="shared" si="2"/>
        <v>10.890675576902996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1048</v>
      </c>
      <c r="C27" s="105">
        <f t="shared" si="2"/>
        <v>10.942883992899656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818</v>
      </c>
      <c r="C28" s="105">
        <f t="shared" si="2"/>
        <v>8.541296857053357</v>
      </c>
      <c r="E28" s="32" t="s">
        <v>176</v>
      </c>
      <c r="F28" s="97">
        <v>4455</v>
      </c>
      <c r="G28" s="105">
        <f aca="true" t="shared" si="3" ref="G28:G35">(F28/$F$14)*100</f>
        <v>75.55970149253731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0.15264586160108548</v>
      </c>
    </row>
    <row r="31" spans="1:7" ht="12.75">
      <c r="A31" s="36" t="s">
        <v>180</v>
      </c>
      <c r="B31" s="97">
        <v>97</v>
      </c>
      <c r="C31" s="105">
        <f aca="true" t="shared" si="4" ref="C31:C39">(B31/$B$8)*100</f>
        <v>1.0128432703351782</v>
      </c>
      <c r="E31" s="32" t="s">
        <v>181</v>
      </c>
      <c r="F31" s="97">
        <v>70</v>
      </c>
      <c r="G31" s="105">
        <f t="shared" si="3"/>
        <v>1.187245590230665</v>
      </c>
    </row>
    <row r="32" spans="1:7" ht="12.75">
      <c r="A32" s="36" t="s">
        <v>182</v>
      </c>
      <c r="B32" s="97">
        <v>229</v>
      </c>
      <c r="C32" s="105">
        <f t="shared" si="4"/>
        <v>2.391145452646967</v>
      </c>
      <c r="E32" s="32" t="s">
        <v>183</v>
      </c>
      <c r="F32" s="97">
        <v>192</v>
      </c>
      <c r="G32" s="105">
        <f t="shared" si="3"/>
        <v>3.2564450474898234</v>
      </c>
    </row>
    <row r="33" spans="1:7" ht="12.75">
      <c r="A33" s="36" t="s">
        <v>184</v>
      </c>
      <c r="B33" s="97">
        <v>691</v>
      </c>
      <c r="C33" s="105">
        <f t="shared" si="4"/>
        <v>7.215203090738227</v>
      </c>
      <c r="E33" s="32" t="s">
        <v>185</v>
      </c>
      <c r="F33" s="97">
        <v>873</v>
      </c>
      <c r="G33" s="105">
        <f t="shared" si="3"/>
        <v>14.806648575305292</v>
      </c>
    </row>
    <row r="34" spans="1:7" ht="12.75">
      <c r="A34" s="36" t="s">
        <v>186</v>
      </c>
      <c r="B34" s="97">
        <v>1517</v>
      </c>
      <c r="C34" s="105">
        <f t="shared" si="4"/>
        <v>15.840033413386237</v>
      </c>
      <c r="E34" s="32" t="s">
        <v>187</v>
      </c>
      <c r="F34" s="97">
        <v>1001</v>
      </c>
      <c r="G34" s="105">
        <f t="shared" si="3"/>
        <v>16.977611940298505</v>
      </c>
    </row>
    <row r="35" spans="1:7" ht="12.75">
      <c r="A35" s="36" t="s">
        <v>188</v>
      </c>
      <c r="B35" s="97">
        <v>1770</v>
      </c>
      <c r="C35" s="105">
        <f t="shared" si="4"/>
        <v>18.481779262817167</v>
      </c>
      <c r="E35" s="32" t="s">
        <v>189</v>
      </c>
      <c r="F35" s="97">
        <v>2310</v>
      </c>
      <c r="G35" s="105">
        <f t="shared" si="3"/>
        <v>39.17910447761194</v>
      </c>
    </row>
    <row r="36" spans="1:7" ht="12.75">
      <c r="A36" s="36" t="s">
        <v>190</v>
      </c>
      <c r="B36" s="97">
        <v>1362</v>
      </c>
      <c r="C36" s="105">
        <f t="shared" si="4"/>
        <v>14.22157251748982</v>
      </c>
      <c r="E36" s="32" t="s">
        <v>191</v>
      </c>
      <c r="F36" s="97">
        <v>1778</v>
      </c>
      <c r="G36" s="112" t="s">
        <v>261</v>
      </c>
    </row>
    <row r="37" spans="1:7" ht="12.75">
      <c r="A37" s="36" t="s">
        <v>192</v>
      </c>
      <c r="B37" s="97">
        <v>1272</v>
      </c>
      <c r="C37" s="105">
        <f t="shared" si="4"/>
        <v>13.281821029549965</v>
      </c>
      <c r="E37" s="32" t="s">
        <v>193</v>
      </c>
      <c r="F37" s="97">
        <v>1441</v>
      </c>
      <c r="G37" s="105">
        <f>(F37/$F$14)*100</f>
        <v>24.44029850746269</v>
      </c>
    </row>
    <row r="38" spans="1:7" ht="12.75">
      <c r="A38" s="36" t="s">
        <v>194</v>
      </c>
      <c r="B38" s="97">
        <v>1110</v>
      </c>
      <c r="C38" s="105">
        <f t="shared" si="4"/>
        <v>11.590268351258223</v>
      </c>
      <c r="E38" s="32" t="s">
        <v>191</v>
      </c>
      <c r="F38" s="97">
        <v>552</v>
      </c>
      <c r="G38" s="112" t="s">
        <v>261</v>
      </c>
    </row>
    <row r="39" spans="1:7" ht="12.75">
      <c r="A39" s="36" t="s">
        <v>195</v>
      </c>
      <c r="B39" s="97">
        <v>1529</v>
      </c>
      <c r="C39" s="105">
        <f t="shared" si="4"/>
        <v>15.965333611778219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9340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1718</v>
      </c>
      <c r="G43" s="105">
        <f aca="true" t="shared" si="5" ref="G43:G48">(F43/$F$14)*100</f>
        <v>29.138398914518316</v>
      </c>
    </row>
    <row r="44" spans="1:7" ht="12.75">
      <c r="A44" s="36" t="s">
        <v>209</v>
      </c>
      <c r="B44" s="98">
        <v>1458</v>
      </c>
      <c r="C44" s="105">
        <f aca="true" t="shared" si="6" ref="C44:C49">(B44/$B$42)*100</f>
        <v>15.610278372591008</v>
      </c>
      <c r="E44" s="32" t="s">
        <v>210</v>
      </c>
      <c r="F44" s="97">
        <v>920</v>
      </c>
      <c r="G44" s="105">
        <f t="shared" si="5"/>
        <v>15.60379918588874</v>
      </c>
    </row>
    <row r="45" spans="1:7" ht="12.75">
      <c r="A45" s="36" t="s">
        <v>211</v>
      </c>
      <c r="B45" s="98">
        <v>3531</v>
      </c>
      <c r="C45" s="105">
        <f t="shared" si="6"/>
        <v>37.805139186295506</v>
      </c>
      <c r="E45" s="32" t="s">
        <v>212</v>
      </c>
      <c r="F45" s="97">
        <v>905</v>
      </c>
      <c r="G45" s="105">
        <f t="shared" si="5"/>
        <v>15.349389416553597</v>
      </c>
    </row>
    <row r="46" spans="1:7" ht="12.75">
      <c r="A46" s="36" t="s">
        <v>213</v>
      </c>
      <c r="B46" s="98">
        <v>1779</v>
      </c>
      <c r="C46" s="105">
        <f t="shared" si="6"/>
        <v>19.04710920770878</v>
      </c>
      <c r="E46" s="32" t="s">
        <v>214</v>
      </c>
      <c r="F46" s="97">
        <v>610</v>
      </c>
      <c r="G46" s="105">
        <f t="shared" si="5"/>
        <v>10.345997286295795</v>
      </c>
    </row>
    <row r="47" spans="1:7" ht="12.75">
      <c r="A47" s="36" t="s">
        <v>215</v>
      </c>
      <c r="B47" s="97">
        <v>1483</v>
      </c>
      <c r="C47" s="105">
        <f t="shared" si="6"/>
        <v>15.8779443254818</v>
      </c>
      <c r="E47" s="32" t="s">
        <v>216</v>
      </c>
      <c r="F47" s="97">
        <v>364</v>
      </c>
      <c r="G47" s="105">
        <f t="shared" si="5"/>
        <v>6.1736770691994565</v>
      </c>
    </row>
    <row r="48" spans="1:7" ht="12.75">
      <c r="A48" s="36" t="s">
        <v>217</v>
      </c>
      <c r="B48" s="97">
        <v>419</v>
      </c>
      <c r="C48" s="105">
        <f t="shared" si="6"/>
        <v>4.4860813704496785</v>
      </c>
      <c r="E48" s="32" t="s">
        <v>218</v>
      </c>
      <c r="F48" s="97">
        <v>1343</v>
      </c>
      <c r="G48" s="105">
        <f t="shared" si="5"/>
        <v>22.778154681139757</v>
      </c>
    </row>
    <row r="49" spans="1:7" ht="12.75">
      <c r="A49" s="36" t="s">
        <v>219</v>
      </c>
      <c r="B49" s="97">
        <v>670</v>
      </c>
      <c r="C49" s="105">
        <f t="shared" si="6"/>
        <v>7.173447537473233</v>
      </c>
      <c r="E49" s="32" t="s">
        <v>220</v>
      </c>
      <c r="F49" s="97">
        <v>36</v>
      </c>
      <c r="G49" s="105">
        <f>(F49/$F$14)*100</f>
        <v>0.6105834464043419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1481</v>
      </c>
      <c r="G51" s="81">
        <f>(F51/F$51)*100</f>
        <v>100</v>
      </c>
    </row>
    <row r="52" spans="1:7" ht="12.75">
      <c r="A52" s="4" t="s">
        <v>223</v>
      </c>
      <c r="B52" s="97">
        <v>345</v>
      </c>
      <c r="C52" s="105">
        <f>(B52/$B$42)*100</f>
        <v>3.6937901498929335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3266</v>
      </c>
      <c r="C53" s="105">
        <f>(B53/$B$42)*100</f>
        <v>34.9678800856531</v>
      </c>
      <c r="E53" s="32" t="s">
        <v>226</v>
      </c>
      <c r="F53" s="97">
        <v>18</v>
      </c>
      <c r="G53" s="105">
        <f>(F53/F$51)*100</f>
        <v>1.2153950033760972</v>
      </c>
    </row>
    <row r="54" spans="1:7" ht="12.75">
      <c r="A54" s="4" t="s">
        <v>227</v>
      </c>
      <c r="B54" s="97">
        <v>4320</v>
      </c>
      <c r="C54" s="105">
        <f>(B54/$B$42)*100</f>
        <v>46.25267665952891</v>
      </c>
      <c r="E54" s="32" t="s">
        <v>228</v>
      </c>
      <c r="F54" s="97">
        <v>20</v>
      </c>
      <c r="G54" s="105">
        <f aca="true" t="shared" si="7" ref="G54:G60">(F54/F$51)*100</f>
        <v>1.350438892640108</v>
      </c>
    </row>
    <row r="55" spans="1:7" ht="12.75">
      <c r="A55" s="4" t="s">
        <v>229</v>
      </c>
      <c r="B55" s="97">
        <v>1409</v>
      </c>
      <c r="C55" s="105">
        <f>(B55/$B$42)*100</f>
        <v>15.085653104925054</v>
      </c>
      <c r="E55" s="32" t="s">
        <v>230</v>
      </c>
      <c r="F55" s="97">
        <v>26</v>
      </c>
      <c r="G55" s="105">
        <f t="shared" si="7"/>
        <v>1.7555705604321403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139</v>
      </c>
      <c r="G56" s="105">
        <f t="shared" si="7"/>
        <v>9.38555030384875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306</v>
      </c>
      <c r="G57" s="105">
        <f t="shared" si="7"/>
        <v>20.661715057393653</v>
      </c>
    </row>
    <row r="58" spans="1:7" ht="12.75">
      <c r="A58" s="36" t="s">
        <v>234</v>
      </c>
      <c r="B58" s="97">
        <v>8244</v>
      </c>
      <c r="C58" s="105">
        <f aca="true" t="shared" si="8" ref="C58:C66">(B58/$B$42)*100</f>
        <v>88.26552462526766</v>
      </c>
      <c r="E58" s="32" t="s">
        <v>235</v>
      </c>
      <c r="F58" s="97">
        <v>402</v>
      </c>
      <c r="G58" s="105">
        <f t="shared" si="7"/>
        <v>27.14382174206617</v>
      </c>
    </row>
    <row r="59" spans="1:7" ht="12.75">
      <c r="A59" s="36" t="s">
        <v>236</v>
      </c>
      <c r="B59" s="97">
        <v>121</v>
      </c>
      <c r="C59" s="105">
        <f t="shared" si="8"/>
        <v>1.2955032119914347</v>
      </c>
      <c r="E59" s="32" t="s">
        <v>237</v>
      </c>
      <c r="F59" s="98">
        <v>460</v>
      </c>
      <c r="G59" s="105">
        <f t="shared" si="7"/>
        <v>31.060094530722488</v>
      </c>
    </row>
    <row r="60" spans="1:7" ht="12.75">
      <c r="A60" s="36" t="s">
        <v>238</v>
      </c>
      <c r="B60" s="97">
        <v>341</v>
      </c>
      <c r="C60" s="105">
        <f t="shared" si="8"/>
        <v>3.6509635974304064</v>
      </c>
      <c r="E60" s="32" t="s">
        <v>239</v>
      </c>
      <c r="F60" s="97">
        <v>110</v>
      </c>
      <c r="G60" s="105">
        <f t="shared" si="7"/>
        <v>7.427413909520594</v>
      </c>
    </row>
    <row r="61" spans="1:7" ht="12.75">
      <c r="A61" s="36" t="s">
        <v>240</v>
      </c>
      <c r="B61" s="97">
        <v>616</v>
      </c>
      <c r="C61" s="105">
        <f t="shared" si="8"/>
        <v>6.595289079229122</v>
      </c>
      <c r="E61" s="32" t="s">
        <v>163</v>
      </c>
      <c r="F61" s="97">
        <v>1160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0.19271948608137046</v>
      </c>
      <c r="E65" s="32" t="s">
        <v>208</v>
      </c>
      <c r="F65" s="97">
        <v>335</v>
      </c>
      <c r="G65" s="105">
        <f aca="true" t="shared" si="9" ref="G65:G71">(F65/F$51)*100</f>
        <v>22.61985145172181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196</v>
      </c>
      <c r="G66" s="105">
        <f t="shared" si="9"/>
        <v>13.23430114787306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213</v>
      </c>
      <c r="G67" s="105">
        <f t="shared" si="9"/>
        <v>14.382174206617151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130</v>
      </c>
      <c r="G68" s="105">
        <f t="shared" si="9"/>
        <v>8.777852802160702</v>
      </c>
    </row>
    <row r="69" spans="1:7" ht="12.75">
      <c r="A69" s="36" t="s">
        <v>249</v>
      </c>
      <c r="B69" s="97">
        <v>15</v>
      </c>
      <c r="C69" s="105">
        <f>(B69/$B$42)*100</f>
        <v>0.16059957173447537</v>
      </c>
      <c r="E69" s="32" t="s">
        <v>216</v>
      </c>
      <c r="F69" s="97">
        <v>85</v>
      </c>
      <c r="G69" s="105">
        <f t="shared" si="9"/>
        <v>5.739365293720459</v>
      </c>
    </row>
    <row r="70" spans="1:7" ht="12.75">
      <c r="A70" s="36" t="s">
        <v>251</v>
      </c>
      <c r="B70" s="97">
        <v>32</v>
      </c>
      <c r="C70" s="105">
        <f>(B70/$B$42)*100</f>
        <v>0.3426124197002141</v>
      </c>
      <c r="E70" s="32" t="s">
        <v>218</v>
      </c>
      <c r="F70" s="97">
        <v>390</v>
      </c>
      <c r="G70" s="105">
        <f t="shared" si="9"/>
        <v>26.333558406482105</v>
      </c>
    </row>
    <row r="71" spans="1:7" ht="12.75">
      <c r="A71" s="54" t="s">
        <v>252</v>
      </c>
      <c r="B71" s="103">
        <v>38</v>
      </c>
      <c r="C71" s="115">
        <f>(B71/$B$42)*100</f>
        <v>0.4068522483940043</v>
      </c>
      <c r="D71" s="41"/>
      <c r="E71" s="44" t="s">
        <v>220</v>
      </c>
      <c r="F71" s="103">
        <v>132</v>
      </c>
      <c r="G71" s="115">
        <f t="shared" si="9"/>
        <v>8.912896691424713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2002-06-06T14:36:01Z</dcterms:modified>
  <cp:category/>
  <cp:version/>
  <cp:contentType/>
  <cp:contentStatus/>
</cp:coreProperties>
</file>