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<sst xmlns="http://schemas.openxmlformats.org/spreadsheetml/2006/main" count="694" uniqueCount="437">
  <si>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</si>
  <si>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</si>
  <si>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</si>
  <si>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</si>
  <si>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</si>
  <si>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</si>
  <si>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</si>
  <si>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</si>
  <si>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</si>
  <si>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</si>
  <si>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</si>
  <si>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</si>
  <si>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</si>
  <si>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</si>
  <si>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</si>
  <si>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</si>
  <si>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</si>
  <si>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</si>
  <si>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</si>
  <si>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</si>
  <si>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</si>
  <si>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</si>
  <si>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</si>
  <si>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</si>
  <si>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</si>
  <si>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</si>
  <si>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</si>
  <si>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</si>
  <si>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</si>
  <si>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</si>
  <si>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</si>
  <si>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</si>
  <si>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</si>
  <si>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</si>
  <si>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</si>
  <si>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</si>
  <si>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</si>
  <si>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</si>
  <si>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</si>
  <si>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</si>
  <si>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</si>
  <si>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</si>
  <si>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</si>
  <si>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</si>
  <si>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</si>
  <si>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</si>
  <si>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</si>
  <si>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</si>
  <si>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</si>
  <si>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</si>
  <si>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</si>
  <si>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</si>
  <si>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</si>
  <si>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</si>
  <si>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</si>
  <si>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</si>
  <si>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</si>
  <si>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</si>
  <si>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</si>
  <si>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</si>
  <si>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</si>
  <si>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</si>
  <si>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</si>
  <si>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</si>
  <si>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</si>
  <si>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</si>
  <si>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</si>
  <si>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</si>
  <si>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</si>
  <si>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</si>
  <si>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</si>
  <si>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</si>
  <si>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</si>
  <si>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</si>
  <si>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</si>
  <si>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</si>
  <si>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</si>
  <si>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</si>
  <si>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</si>
  <si>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</si>
  <si>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</si>
  <si>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</si>
  <si>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</si>
  <si>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</si>
  <si>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</si>
  <si>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</si>
  <si>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</si>
  <si>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</si>
  <si>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</si>
  <si>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</si>
  <si>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</si>
  <si>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</si>
  <si>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</si>
  <si>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</si>
  <si>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</si>
  <si>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</si>
  <si>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</si>
  <si>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</si>
  <si>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</si>
  <si>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</si>
  <si>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</si>
  <si>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</si>
  <si>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</si>
  <si>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</si>
  <si>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</si>
  <si>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</si>
  <si>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</si>
  <si>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</si>
  <si>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</si>
  <si>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</si>
  <si>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</si>
  <si>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</si>
  <si>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</si>
  <si>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</si>
  <si>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</si>
  <si>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</si>
  <si>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</si>
  <si>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</si>
  <si>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</si>
  <si>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</si>
  <si>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</si>
  <si>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</si>
  <si>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</si>
  <si>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</si>
  <si>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</si>
  <si>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</si>
  <si>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</si>
  <si>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</si>
  <si>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</si>
  <si>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</si>
  <si>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</si>
  <si>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</si>
  <si>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</si>
  <si>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</si>
  <si>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</si>
  <si>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</si>
  <si>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</si>
  <si>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</si>
  <si>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</si>
  <si>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</si>
  <si>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</si>
  <si>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</si>
  <si>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</si>
  <si>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</si>
  <si>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</si>
  <si>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</si>
  <si>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</si>
  <si>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</si>
  <si>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</si>
  <si>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</si>
  <si>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</si>
  <si>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</si>
  <si>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</si>
  <si>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</si>
  <si>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</si>
  <si>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</si>
  <si>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</si>
  <si>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</si>
  <si>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</si>
  <si>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</si>
  <si>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</si>
  <si>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</si>
  <si>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</si>
  <si>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</si>
  <si>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</si>
  <si>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</si>
  <si>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</si>
  <si>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</si>
  <si>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</si>
  <si>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</si>
  <si>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</si>
  <si>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</si>
  <si>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</si>
  <si>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</si>
  <si>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</si>
  <si>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</si>
  <si>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</si>
  <si>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</si>
  <si>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</si>
  <si>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</si>
  <si>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</si>
  <si>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</si>
  <si>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</si>
  <si>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</si>
  <si>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</si>
  <si>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</si>
  <si>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</si>
  <si>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</si>
  <si>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</si>
  <si>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</si>
  <si>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</si>
  <si>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</si>
  <si>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</si>
  <si>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</si>
  <si>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</si>
  <si>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</si>
  <si>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</si>
  <si>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</si>
  <si>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</si>
  <si>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</si>
  <si>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</si>
  <si>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</si>
  <si>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</si>
  <si>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</si>
  <si>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</si>
  <si>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</si>
  <si>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</si>
  <si>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</si>
  <si>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</si>
  <si>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</si>
  <si>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</si>
  <si>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</si>
  <si>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</si>
  <si>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</si>
  <si>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</si>
  <si>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</si>
  <si>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</si>
  <si>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</si>
  <si>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</si>
  <si>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</si>
  <si>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</si>
  <si>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</si>
  <si>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</si>
  <si>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</si>
  <si>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</si>
  <si>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</si>
  <si>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</si>
  <si>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</si>
  <si>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</si>
  <si>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</si>
  <si>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</si>
  <si>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</si>
  <si>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</si>
  <si>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</si>
  <si>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</si>
  <si>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</si>
  <si>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</si>
  <si>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</si>
  <si>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</si>
  <si>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</si>
  <si>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</si>
  <si>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</si>
  <si>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</si>
  <si>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</si>
  <si>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</si>
  <si>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</si>
  <si>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</si>
  <si>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</si>
  <si>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</si>
  <si>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</si>
  <si>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</si>
  <si>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</si>
  <si>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</si>
  <si>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</si>
  <si>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</si>
  <si>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</si>
  <si>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</si>
  <si>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</si>
  <si>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</si>
  <si>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</si>
  <si>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</si>
  <si>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</si>
  <si>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</si>
  <si>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</si>
  <si>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</si>
  <si>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</si>
  <si>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</si>
  <si>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</si>
  <si>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</si>
  <si>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</si>
  <si>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</si>
  <si>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</si>
  <si>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</si>
  <si>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</si>
  <si>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</si>
  <si>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</si>
  <si>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</si>
  <si>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</si>
  <si>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</si>
  <si>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</si>
  <si>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</si>
  <si>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</si>
  <si>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</si>
  <si>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</si>
  <si>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</si>
  <si>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</si>
  <si>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</si>
  <si>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</si>
  <si>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</si>
  <si>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</si>
  <si>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</si>
  <si>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</si>
  <si>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</si>
  <si>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</si>
  <si>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</si>
  <si>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</si>
  <si>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</si>
  <si>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</si>
  <si>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</si>
  <si>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</si>
  <si>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</si>
  <si>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</si>
  <si>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</si>
  <si>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</si>
  <si>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</si>
  <si>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</si>
  <si>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</si>
  <si>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</si>
  <si>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</si>
  <si>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</si>
  <si>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</si>
  <si>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</si>
  <si>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</si>
  <si>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</si>
  <si>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</si>
  <si>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</si>
  <si>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</si>
  <si>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</si>
  <si>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</si>
  <si>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</si>
  <si>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</si>
  <si>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</si>
  <si>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</si>
  <si>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</si>
  <si>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</si>
  <si>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</si>
  <si>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</si>
  <si>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</si>
  <si>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</si>
  <si>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</si>
  <si>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</si>
  <si>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</si>
  <si>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</si>
  <si>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</si>
  <si>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</si>
  <si>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</si>
  <si>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</si>
  <si>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</si>
  <si>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</si>
  <si>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</si>
  <si>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</si>
  <si>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</si>
  <si>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</si>
  <si>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</si>
  <si>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</si>
  <si>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</si>
  <si>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</si>
  <si>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</si>
  <si>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</si>
  <si>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</si>
  <si>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</si>
  <si>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</si>
  <si>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</si>
  <si>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</si>
  <si>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</si>
  <si>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</si>
  <si>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</si>
  <si>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</si>
  <si>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</si>
  <si>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</si>
  <si>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</si>
  <si>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</si>
  <si>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</si>
  <si>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</si>
  <si>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</si>
  <si>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</si>
  <si>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</si>
  <si>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</si>
  <si>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</si>
  <si>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</si>
  <si>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</si>
  <si>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</si>
  <si>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</si>
  <si>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</si>
  <si>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</si>
  <si>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</si>
  <si>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</si>
  <si>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</si>
  <si>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</si>
  <si>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</si>
  <si>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</si>
  <si>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</si>
  <si>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</si>
  <si>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</si>
  <si>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</si>
  <si>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</si>
  <si>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</si>
  <si>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</si>
  <si>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</si>
  <si>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</si>
  <si>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</si>
  <si>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</si>
  <si>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</si>
  <si>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</si>
  <si>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</si>
  <si>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</si>
  <si>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Midland Park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</si>
  <si>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Midland Park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</si>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</sst>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6947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6947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3388</v>
      </c>
      <c r="C9" s="150">
        <f>(B9/$B$7)*100</f>
        <v>48.76925291492731</v>
      </c>
      <c r="D9" s="151"/>
      <c r="E9" s="151" t="s">
        <v>403</v>
      </c>
      <c r="F9" s="149">
        <v>256</v>
      </c>
      <c r="G9" s="152">
        <f t="shared" si="0"/>
        <v>3.6850439038433858</v>
      </c>
    </row>
    <row r="10" spans="1:7" ht="12.75">
      <c r="A10" s="148" t="s">
        <v>404</v>
      </c>
      <c r="B10" s="149">
        <v>3559</v>
      </c>
      <c r="C10" s="150">
        <f>(B10/$B$7)*100</f>
        <v>51.23074708507269</v>
      </c>
      <c r="D10" s="151"/>
      <c r="E10" s="151" t="s">
        <v>405</v>
      </c>
      <c r="F10" s="149">
        <v>13</v>
      </c>
      <c r="G10" s="152">
        <f t="shared" si="0"/>
        <v>0.18713113574204693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50</v>
      </c>
      <c r="G11" s="152">
        <f t="shared" si="0"/>
        <v>0.7197351374694112</v>
      </c>
    </row>
    <row r="12" spans="1:7" ht="12.75">
      <c r="A12" s="148" t="s">
        <v>407</v>
      </c>
      <c r="B12" s="149">
        <v>508</v>
      </c>
      <c r="C12" s="150">
        <f aca="true" t="shared" si="1" ref="C12:C24">B12*100/B$7</f>
        <v>7.3125089966892185</v>
      </c>
      <c r="D12" s="151"/>
      <c r="E12" s="151" t="s">
        <v>408</v>
      </c>
      <c r="F12" s="149">
        <v>22</v>
      </c>
      <c r="G12" s="152">
        <f t="shared" si="0"/>
        <v>0.31668346048654095</v>
      </c>
    </row>
    <row r="13" spans="1:7" ht="12.75">
      <c r="A13" s="148" t="s">
        <v>409</v>
      </c>
      <c r="B13" s="149">
        <v>484</v>
      </c>
      <c r="C13" s="150">
        <f t="shared" si="1"/>
        <v>6.967036130703901</v>
      </c>
      <c r="D13" s="151"/>
      <c r="E13" s="151" t="s">
        <v>410</v>
      </c>
      <c r="F13" s="149">
        <v>171</v>
      </c>
      <c r="G13" s="152">
        <f t="shared" si="0"/>
        <v>2.4614941701453863</v>
      </c>
    </row>
    <row r="14" spans="1:7" ht="12.75">
      <c r="A14" s="148" t="s">
        <v>411</v>
      </c>
      <c r="B14" s="149">
        <v>469</v>
      </c>
      <c r="C14" s="150">
        <f t="shared" si="1"/>
        <v>6.751115589463078</v>
      </c>
      <c r="D14" s="151"/>
      <c r="E14" s="151" t="s">
        <v>412</v>
      </c>
      <c r="F14" s="149">
        <v>6691</v>
      </c>
      <c r="G14" s="152">
        <f t="shared" si="0"/>
        <v>96.31495609615662</v>
      </c>
    </row>
    <row r="15" spans="1:7" ht="12.75">
      <c r="A15" s="148" t="s">
        <v>413</v>
      </c>
      <c r="B15" s="149">
        <v>359</v>
      </c>
      <c r="C15" s="150">
        <f t="shared" si="1"/>
        <v>5.1676982870303725</v>
      </c>
      <c r="D15" s="151"/>
      <c r="E15" s="151" t="s">
        <v>414</v>
      </c>
      <c r="F15" s="149">
        <v>6461</v>
      </c>
      <c r="G15" s="152">
        <f t="shared" si="0"/>
        <v>93.00417446379733</v>
      </c>
    </row>
    <row r="16" spans="1:7" ht="12.75">
      <c r="A16" s="148" t="s">
        <v>415</v>
      </c>
      <c r="B16" s="149">
        <v>271</v>
      </c>
      <c r="C16" s="150">
        <f t="shared" si="1"/>
        <v>3.900964445084209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911</v>
      </c>
      <c r="C17" s="150">
        <f t="shared" si="1"/>
        <v>13.113574204692673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1267</v>
      </c>
      <c r="C18" s="150">
        <f t="shared" si="1"/>
        <v>18.23808838347488</v>
      </c>
      <c r="D18" s="151"/>
      <c r="E18" s="143" t="s">
        <v>419</v>
      </c>
      <c r="F18" s="141">
        <v>6947</v>
      </c>
      <c r="G18" s="147">
        <v>100</v>
      </c>
    </row>
    <row r="19" spans="1:7" ht="12.75">
      <c r="A19" s="148" t="s">
        <v>420</v>
      </c>
      <c r="B19" s="149">
        <v>1037</v>
      </c>
      <c r="C19" s="150">
        <f t="shared" si="1"/>
        <v>14.927306751115589</v>
      </c>
      <c r="D19" s="151"/>
      <c r="E19" s="151" t="s">
        <v>421</v>
      </c>
      <c r="F19" s="149">
        <v>6929</v>
      </c>
      <c r="G19" s="152">
        <f aca="true" t="shared" si="2" ref="G19:G30">F19*100/F$18</f>
        <v>99.74089535051101</v>
      </c>
    </row>
    <row r="20" spans="1:7" ht="12.75">
      <c r="A20" s="148" t="s">
        <v>422</v>
      </c>
      <c r="B20" s="149">
        <v>358</v>
      </c>
      <c r="C20" s="150">
        <f t="shared" si="1"/>
        <v>5.153303584280985</v>
      </c>
      <c r="D20" s="151"/>
      <c r="E20" s="151" t="s">
        <v>423</v>
      </c>
      <c r="F20" s="149">
        <v>2613</v>
      </c>
      <c r="G20" s="152">
        <f t="shared" si="2"/>
        <v>37.61335828415143</v>
      </c>
    </row>
    <row r="21" spans="1:7" ht="12.75">
      <c r="A21" s="148" t="s">
        <v>424</v>
      </c>
      <c r="B21" s="149">
        <v>268</v>
      </c>
      <c r="C21" s="150">
        <f t="shared" si="1"/>
        <v>3.8577803368360444</v>
      </c>
      <c r="D21" s="151"/>
      <c r="E21" s="151" t="s">
        <v>425</v>
      </c>
      <c r="F21" s="149">
        <v>1640</v>
      </c>
      <c r="G21" s="152">
        <f t="shared" si="2"/>
        <v>23.60731250899669</v>
      </c>
    </row>
    <row r="22" spans="1:7" ht="12.75">
      <c r="A22" s="148" t="s">
        <v>426</v>
      </c>
      <c r="B22" s="149">
        <v>536</v>
      </c>
      <c r="C22" s="150">
        <f t="shared" si="1"/>
        <v>7.715560673672089</v>
      </c>
      <c r="D22" s="151"/>
      <c r="E22" s="151" t="s">
        <v>427</v>
      </c>
      <c r="F22" s="149">
        <v>2226</v>
      </c>
      <c r="G22" s="152">
        <f t="shared" si="2"/>
        <v>32.042608320138186</v>
      </c>
    </row>
    <row r="23" spans="1:7" ht="12.75">
      <c r="A23" s="148" t="s">
        <v>428</v>
      </c>
      <c r="B23" s="149">
        <v>368</v>
      </c>
      <c r="C23" s="150">
        <f t="shared" si="1"/>
        <v>5.297250611774867</v>
      </c>
      <c r="D23" s="151"/>
      <c r="E23" s="151" t="s">
        <v>429</v>
      </c>
      <c r="F23" s="149">
        <v>1591</v>
      </c>
      <c r="G23" s="152">
        <f t="shared" si="2"/>
        <v>22.901972074276667</v>
      </c>
    </row>
    <row r="24" spans="1:7" ht="12.75">
      <c r="A24" s="148" t="s">
        <v>430</v>
      </c>
      <c r="B24" s="149">
        <v>111</v>
      </c>
      <c r="C24" s="150">
        <f t="shared" si="1"/>
        <v>1.597812005182093</v>
      </c>
      <c r="D24" s="151"/>
      <c r="E24" s="151" t="s">
        <v>431</v>
      </c>
      <c r="F24" s="149">
        <v>266</v>
      </c>
      <c r="G24" s="152">
        <f t="shared" si="2"/>
        <v>3.828990931337268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90</v>
      </c>
      <c r="G25" s="152">
        <f t="shared" si="2"/>
        <v>1.2955232474449403</v>
      </c>
    </row>
    <row r="26" spans="1:7" ht="12.75">
      <c r="A26" s="148" t="s">
        <v>433</v>
      </c>
      <c r="B26" s="154">
        <v>38.8</v>
      </c>
      <c r="C26" s="155" t="s">
        <v>261</v>
      </c>
      <c r="D26" s="151"/>
      <c r="E26" s="156" t="s">
        <v>434</v>
      </c>
      <c r="F26" s="149">
        <v>184</v>
      </c>
      <c r="G26" s="152">
        <f t="shared" si="2"/>
        <v>2.6486253058874336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73</v>
      </c>
      <c r="G27" s="152">
        <f t="shared" si="2"/>
        <v>1.0508133007053404</v>
      </c>
    </row>
    <row r="28" spans="1:7" ht="12.75">
      <c r="A28" s="148" t="s">
        <v>262</v>
      </c>
      <c r="B28" s="149">
        <v>5258</v>
      </c>
      <c r="C28" s="150">
        <f aca="true" t="shared" si="3" ref="C28:C35">B28*100/B$7</f>
        <v>75.68734705628329</v>
      </c>
      <c r="D28" s="151"/>
      <c r="E28" s="151" t="s">
        <v>436</v>
      </c>
      <c r="F28" s="149">
        <v>18</v>
      </c>
      <c r="G28" s="152">
        <f t="shared" si="2"/>
        <v>0.25910464948898804</v>
      </c>
    </row>
    <row r="29" spans="1:7" ht="12.75">
      <c r="A29" s="148" t="s">
        <v>0</v>
      </c>
      <c r="B29" s="149">
        <v>2523</v>
      </c>
      <c r="C29" s="150">
        <f t="shared" si="3"/>
        <v>36.31783503670649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2735</v>
      </c>
      <c r="C30" s="150">
        <f t="shared" si="3"/>
        <v>39.369512019576796</v>
      </c>
      <c r="D30" s="151"/>
      <c r="E30" s="151" t="s">
        <v>3</v>
      </c>
      <c r="F30" s="149">
        <v>18</v>
      </c>
      <c r="G30" s="152">
        <f t="shared" si="2"/>
        <v>0.25910464948898804</v>
      </c>
    </row>
    <row r="31" spans="1:7" ht="12.75">
      <c r="A31" s="148" t="s">
        <v>4</v>
      </c>
      <c r="B31" s="149">
        <v>5083</v>
      </c>
      <c r="C31" s="150">
        <f t="shared" si="3"/>
        <v>73.16827407514035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1170</v>
      </c>
      <c r="C32" s="150">
        <f t="shared" si="3"/>
        <v>16.841802216784224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1015</v>
      </c>
      <c r="C33" s="150">
        <f t="shared" si="3"/>
        <v>14.610623290629048</v>
      </c>
      <c r="D33" s="151"/>
      <c r="E33" s="143" t="s">
        <v>8</v>
      </c>
      <c r="F33" s="141">
        <v>2613</v>
      </c>
      <c r="G33" s="147">
        <v>100</v>
      </c>
    </row>
    <row r="34" spans="1:7" ht="12.75">
      <c r="A34" s="148" t="s">
        <v>0</v>
      </c>
      <c r="B34" s="149">
        <v>408</v>
      </c>
      <c r="C34" s="150">
        <f t="shared" si="3"/>
        <v>5.873038721750396</v>
      </c>
      <c r="D34" s="151"/>
      <c r="E34" s="151" t="s">
        <v>9</v>
      </c>
      <c r="F34" s="149">
        <v>1884</v>
      </c>
      <c r="G34" s="152">
        <f aca="true" t="shared" si="4" ref="G34:G42">F34*100/F$33</f>
        <v>72.10103329506315</v>
      </c>
    </row>
    <row r="35" spans="1:7" ht="12.75">
      <c r="A35" s="148" t="s">
        <v>2</v>
      </c>
      <c r="B35" s="149">
        <v>607</v>
      </c>
      <c r="C35" s="150">
        <f t="shared" si="3"/>
        <v>8.737584568878653</v>
      </c>
      <c r="D35" s="151"/>
      <c r="E35" s="151" t="s">
        <v>10</v>
      </c>
      <c r="F35" s="149">
        <v>854</v>
      </c>
      <c r="G35" s="152">
        <f t="shared" si="4"/>
        <v>32.68274014542671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1640</v>
      </c>
      <c r="G36" s="152">
        <f t="shared" si="4"/>
        <v>62.763107539226944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760</v>
      </c>
      <c r="G37" s="152">
        <f t="shared" si="4"/>
        <v>29.08534251817834</v>
      </c>
    </row>
    <row r="38" spans="1:7" ht="12.75">
      <c r="A38" s="160" t="s">
        <v>13</v>
      </c>
      <c r="B38" s="149">
        <v>6898</v>
      </c>
      <c r="C38" s="150">
        <f aca="true" t="shared" si="5" ref="C38:C56">B38*100/B$7</f>
        <v>99.29465956527997</v>
      </c>
      <c r="D38" s="151"/>
      <c r="E38" s="151" t="s">
        <v>14</v>
      </c>
      <c r="F38" s="149">
        <v>189</v>
      </c>
      <c r="G38" s="152">
        <f t="shared" si="4"/>
        <v>7.233065442020666</v>
      </c>
    </row>
    <row r="39" spans="1:7" ht="12.75">
      <c r="A39" s="148" t="s">
        <v>15</v>
      </c>
      <c r="B39" s="149">
        <v>6656</v>
      </c>
      <c r="C39" s="150">
        <f t="shared" si="5"/>
        <v>95.81114149992803</v>
      </c>
      <c r="D39" s="151"/>
      <c r="E39" s="151" t="s">
        <v>10</v>
      </c>
      <c r="F39" s="149">
        <v>75</v>
      </c>
      <c r="G39" s="152">
        <f t="shared" si="4"/>
        <v>2.8702640642939152</v>
      </c>
    </row>
    <row r="40" spans="1:7" ht="12.75">
      <c r="A40" s="148" t="s">
        <v>16</v>
      </c>
      <c r="B40" s="149">
        <v>30</v>
      </c>
      <c r="C40" s="150">
        <f t="shared" si="5"/>
        <v>0.43184108248164677</v>
      </c>
      <c r="D40" s="151"/>
      <c r="E40" s="151" t="s">
        <v>17</v>
      </c>
      <c r="F40" s="149">
        <v>729</v>
      </c>
      <c r="G40" s="152">
        <f t="shared" si="4"/>
        <v>27.898966704936853</v>
      </c>
    </row>
    <row r="41" spans="1:7" ht="12.75">
      <c r="A41" s="148" t="s">
        <v>18</v>
      </c>
      <c r="B41" s="149">
        <v>4</v>
      </c>
      <c r="C41" s="150">
        <f t="shared" si="5"/>
        <v>0.0575788109975529</v>
      </c>
      <c r="D41" s="151"/>
      <c r="E41" s="151" t="s">
        <v>19</v>
      </c>
      <c r="F41" s="149">
        <v>617</v>
      </c>
      <c r="G41" s="152">
        <f t="shared" si="4"/>
        <v>23.61270570225794</v>
      </c>
    </row>
    <row r="42" spans="1:7" ht="12.75">
      <c r="A42" s="148" t="s">
        <v>20</v>
      </c>
      <c r="B42" s="149">
        <v>154</v>
      </c>
      <c r="C42" s="150">
        <f t="shared" si="5"/>
        <v>2.216784223405787</v>
      </c>
      <c r="D42" s="151"/>
      <c r="E42" s="151" t="s">
        <v>21</v>
      </c>
      <c r="F42" s="149">
        <v>257</v>
      </c>
      <c r="G42" s="152">
        <f t="shared" si="4"/>
        <v>9.835438193647148</v>
      </c>
    </row>
    <row r="43" spans="1:7" ht="12.75">
      <c r="A43" s="148" t="s">
        <v>22</v>
      </c>
      <c r="B43" s="149">
        <v>11</v>
      </c>
      <c r="C43" s="150">
        <f t="shared" si="5"/>
        <v>0.15834173024327047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34</v>
      </c>
      <c r="C44" s="150">
        <f t="shared" si="5"/>
        <v>0.4894198934791997</v>
      </c>
      <c r="D44" s="151"/>
      <c r="E44" s="151" t="s">
        <v>24</v>
      </c>
      <c r="F44" s="149">
        <v>909</v>
      </c>
      <c r="G44" s="161">
        <f>F44*100/F33</f>
        <v>34.78760045924225</v>
      </c>
    </row>
    <row r="45" spans="1:7" ht="12.75">
      <c r="A45" s="148" t="s">
        <v>25</v>
      </c>
      <c r="B45" s="149">
        <v>22</v>
      </c>
      <c r="C45" s="150">
        <f t="shared" si="5"/>
        <v>0.31668346048654095</v>
      </c>
      <c r="D45" s="151"/>
      <c r="E45" s="151" t="s">
        <v>26</v>
      </c>
      <c r="F45" s="149">
        <v>739</v>
      </c>
      <c r="G45" s="161">
        <f>F45*100/F33</f>
        <v>28.281668580176042</v>
      </c>
    </row>
    <row r="46" spans="1:7" ht="12.75">
      <c r="A46" s="148" t="s">
        <v>27</v>
      </c>
      <c r="B46" s="149">
        <v>30</v>
      </c>
      <c r="C46" s="150">
        <f t="shared" si="5"/>
        <v>0.43184108248164677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52</v>
      </c>
      <c r="C47" s="150">
        <f t="shared" si="5"/>
        <v>0.7485245429681877</v>
      </c>
      <c r="D47" s="151"/>
      <c r="E47" s="151" t="s">
        <v>29</v>
      </c>
      <c r="F47" s="162">
        <v>2.65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0.014394702749388226</v>
      </c>
      <c r="D48" s="151"/>
      <c r="E48" s="151" t="s">
        <v>31</v>
      </c>
      <c r="F48" s="162">
        <v>3.19</v>
      </c>
      <c r="G48" s="163" t="s">
        <v>261</v>
      </c>
    </row>
    <row r="49" spans="1:7" ht="14.25">
      <c r="A49" s="148" t="s">
        <v>32</v>
      </c>
      <c r="B49" s="149">
        <v>4</v>
      </c>
      <c r="C49" s="150">
        <f t="shared" si="5"/>
        <v>0.0575788109975529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0.014394702749388226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0.014394702749388226</v>
      </c>
      <c r="D51" s="151"/>
      <c r="E51" s="143" t="s">
        <v>36</v>
      </c>
      <c r="F51" s="141">
        <v>2650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2613</v>
      </c>
      <c r="G52" s="152">
        <f>F52*100/F$51</f>
        <v>98.60377358490567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37</v>
      </c>
      <c r="G53" s="152">
        <f>F53*100/F$51</f>
        <v>1.3962264150943395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2</v>
      </c>
      <c r="G54" s="152">
        <f>F54*100/F$51</f>
        <v>0.07547169811320754</v>
      </c>
    </row>
    <row r="55" spans="1:7" ht="12.75">
      <c r="A55" s="148" t="s">
        <v>43</v>
      </c>
      <c r="B55" s="149">
        <v>53</v>
      </c>
      <c r="C55" s="150">
        <f t="shared" si="5"/>
        <v>0.762919245717576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49</v>
      </c>
      <c r="C56" s="150">
        <f t="shared" si="5"/>
        <v>0.7053404347200231</v>
      </c>
      <c r="D56" s="151"/>
      <c r="E56" s="151" t="s">
        <v>45</v>
      </c>
      <c r="F56" s="154">
        <v>0.4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1.9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6702</v>
      </c>
      <c r="C60" s="164">
        <f>B60*100/B7</f>
        <v>96.47329782639989</v>
      </c>
      <c r="D60" s="151"/>
      <c r="E60" s="143" t="s">
        <v>51</v>
      </c>
      <c r="F60" s="141">
        <v>2613</v>
      </c>
      <c r="G60" s="147">
        <v>100</v>
      </c>
    </row>
    <row r="61" spans="1:7" ht="12.75">
      <c r="A61" s="148" t="s">
        <v>52</v>
      </c>
      <c r="B61" s="149">
        <v>39</v>
      </c>
      <c r="C61" s="164">
        <f>B61*100/B7</f>
        <v>0.5613934072261407</v>
      </c>
      <c r="D61" s="151"/>
      <c r="E61" s="151" t="s">
        <v>53</v>
      </c>
      <c r="F61" s="149">
        <v>1984</v>
      </c>
      <c r="G61" s="152">
        <f>F61*100/F$60</f>
        <v>75.92805204745503</v>
      </c>
    </row>
    <row r="62" spans="1:7" ht="12.75">
      <c r="A62" s="148" t="s">
        <v>54</v>
      </c>
      <c r="B62" s="149">
        <v>11</v>
      </c>
      <c r="C62" s="164">
        <f>B62*100/B7</f>
        <v>0.15834173024327047</v>
      </c>
      <c r="D62" s="151"/>
      <c r="E62" s="151" t="s">
        <v>55</v>
      </c>
      <c r="F62" s="149">
        <v>629</v>
      </c>
      <c r="G62" s="152">
        <f>F62*100/F$60</f>
        <v>24.071947952544967</v>
      </c>
    </row>
    <row r="63" spans="1:7" ht="12.75">
      <c r="A63" s="148" t="s">
        <v>56</v>
      </c>
      <c r="B63" s="149">
        <v>173</v>
      </c>
      <c r="C63" s="164">
        <f>B63*100/B7</f>
        <v>2.490283575644163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2</v>
      </c>
      <c r="C64" s="164">
        <f>B64*100/B7</f>
        <v>0.02878940549877645</v>
      </c>
      <c r="D64" s="151"/>
      <c r="E64" s="151" t="s">
        <v>58</v>
      </c>
      <c r="F64" s="162">
        <v>2.85</v>
      </c>
      <c r="G64" s="163" t="s">
        <v>261</v>
      </c>
    </row>
    <row r="65" spans="1:7" ht="13.5" thickBot="1">
      <c r="A65" s="167" t="s">
        <v>59</v>
      </c>
      <c r="B65" s="168">
        <v>75</v>
      </c>
      <c r="C65" s="169">
        <f>B65*100/B7</f>
        <v>1.079602706204117</v>
      </c>
      <c r="D65" s="170"/>
      <c r="E65" s="170" t="s">
        <v>60</v>
      </c>
      <c r="F65" s="171">
        <v>2.03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6947</v>
      </c>
      <c r="G9" s="33">
        <f>(F9/F9)*100</f>
        <v>100</v>
      </c>
    </row>
    <row r="10" spans="1:7" ht="12.75">
      <c r="A10" s="29" t="s">
        <v>269</v>
      </c>
      <c r="B10" s="93">
        <v>1652</v>
      </c>
      <c r="C10" s="33">
        <f aca="true" t="shared" si="0" ref="C10:C15">(B10/$B$10)*100</f>
        <v>100</v>
      </c>
      <c r="E10" s="34" t="s">
        <v>270</v>
      </c>
      <c r="F10" s="97">
        <v>6381</v>
      </c>
      <c r="G10" s="84">
        <f aca="true" t="shared" si="1" ref="G10:G16">(F10/$F$9)*100</f>
        <v>91.85259824384626</v>
      </c>
    </row>
    <row r="11" spans="1:7" ht="12.75">
      <c r="A11" s="36" t="s">
        <v>271</v>
      </c>
      <c r="B11" s="98">
        <v>198</v>
      </c>
      <c r="C11" s="35">
        <f t="shared" si="0"/>
        <v>11.98547215496368</v>
      </c>
      <c r="E11" s="34" t="s">
        <v>272</v>
      </c>
      <c r="F11" s="97">
        <v>6355</v>
      </c>
      <c r="G11" s="84">
        <f t="shared" si="1"/>
        <v>91.47833597236217</v>
      </c>
    </row>
    <row r="12" spans="1:7" ht="12.75">
      <c r="A12" s="36" t="s">
        <v>273</v>
      </c>
      <c r="B12" s="98">
        <v>118</v>
      </c>
      <c r="C12" s="35">
        <f t="shared" si="0"/>
        <v>7.142857142857142</v>
      </c>
      <c r="E12" s="34" t="s">
        <v>274</v>
      </c>
      <c r="F12" s="97">
        <v>4570</v>
      </c>
      <c r="G12" s="84">
        <f t="shared" si="1"/>
        <v>65.78379156470419</v>
      </c>
    </row>
    <row r="13" spans="1:7" ht="12.75">
      <c r="A13" s="36" t="s">
        <v>275</v>
      </c>
      <c r="B13" s="98">
        <v>775</v>
      </c>
      <c r="C13" s="35">
        <f t="shared" si="0"/>
        <v>46.912832929782084</v>
      </c>
      <c r="E13" s="34" t="s">
        <v>276</v>
      </c>
      <c r="F13" s="97">
        <v>1785</v>
      </c>
      <c r="G13" s="84">
        <f t="shared" si="1"/>
        <v>25.694544407657983</v>
      </c>
    </row>
    <row r="14" spans="1:7" ht="12.75">
      <c r="A14" s="36" t="s">
        <v>277</v>
      </c>
      <c r="B14" s="98">
        <v>312</v>
      </c>
      <c r="C14" s="35">
        <f t="shared" si="0"/>
        <v>18.886198547215496</v>
      </c>
      <c r="E14" s="34" t="s">
        <v>166</v>
      </c>
      <c r="F14" s="97">
        <v>26</v>
      </c>
      <c r="G14" s="84">
        <f t="shared" si="1"/>
        <v>0.37426227148409386</v>
      </c>
    </row>
    <row r="15" spans="1:7" ht="12.75">
      <c r="A15" s="36" t="s">
        <v>324</v>
      </c>
      <c r="B15" s="97">
        <v>249</v>
      </c>
      <c r="C15" s="35">
        <f t="shared" si="0"/>
        <v>15.072639225181597</v>
      </c>
      <c r="E15" s="34" t="s">
        <v>278</v>
      </c>
      <c r="F15" s="97">
        <v>566</v>
      </c>
      <c r="G15" s="84">
        <f t="shared" si="1"/>
        <v>8.147401756153736</v>
      </c>
    </row>
    <row r="16" spans="1:7" ht="12.75">
      <c r="A16" s="36"/>
      <c r="B16" s="93" t="s">
        <v>250</v>
      </c>
      <c r="C16" s="10"/>
      <c r="E16" s="34" t="s">
        <v>279</v>
      </c>
      <c r="F16" s="98">
        <v>147</v>
      </c>
      <c r="G16" s="84">
        <f t="shared" si="1"/>
        <v>2.116021304160069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345</v>
      </c>
      <c r="G17" s="84">
        <f>(F17/$F$9)*100</f>
        <v>4.966172448538938</v>
      </c>
    </row>
    <row r="18" spans="1:7" ht="12.75">
      <c r="A18" s="29" t="s">
        <v>282</v>
      </c>
      <c r="B18" s="93">
        <v>4867</v>
      </c>
      <c r="C18" s="33">
        <f>(B18/$B$18)*100</f>
        <v>100</v>
      </c>
      <c r="E18" s="34" t="s">
        <v>283</v>
      </c>
      <c r="F18" s="97">
        <v>221</v>
      </c>
      <c r="G18" s="84">
        <f>(F18/$F$9)*100</f>
        <v>3.1812293076147977</v>
      </c>
    </row>
    <row r="19" spans="1:7" ht="12.75">
      <c r="A19" s="36" t="s">
        <v>284</v>
      </c>
      <c r="B19" s="97">
        <v>166</v>
      </c>
      <c r="C19" s="84">
        <f aca="true" t="shared" si="2" ref="C19:C25">(B19/$B$18)*100</f>
        <v>3.410725292788165</v>
      </c>
      <c r="E19" s="34"/>
      <c r="F19" s="97" t="s">
        <v>250</v>
      </c>
      <c r="G19" s="84"/>
    </row>
    <row r="20" spans="1:7" ht="12.75">
      <c r="A20" s="36" t="s">
        <v>285</v>
      </c>
      <c r="B20" s="97">
        <v>169</v>
      </c>
      <c r="C20" s="84">
        <f t="shared" si="2"/>
        <v>3.4723649065132527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1447</v>
      </c>
      <c r="C21" s="84">
        <f t="shared" si="2"/>
        <v>29.73084035340045</v>
      </c>
      <c r="E21" s="38" t="s">
        <v>167</v>
      </c>
      <c r="F21" s="80">
        <v>566</v>
      </c>
      <c r="G21" s="33">
        <f>(F21/F21)*100</f>
        <v>100</v>
      </c>
    </row>
    <row r="22" spans="1:7" ht="12.75">
      <c r="A22" s="36" t="s">
        <v>302</v>
      </c>
      <c r="B22" s="97">
        <v>892</v>
      </c>
      <c r="C22" s="84">
        <f t="shared" si="2"/>
        <v>18.3275118142593</v>
      </c>
      <c r="E22" s="34" t="s">
        <v>303</v>
      </c>
      <c r="F22" s="97">
        <v>285</v>
      </c>
      <c r="G22" s="84">
        <f aca="true" t="shared" si="3" ref="G22:G27">(F22/$F$21)*100</f>
        <v>50.35335689045937</v>
      </c>
    </row>
    <row r="23" spans="1:7" ht="12.75">
      <c r="A23" s="36" t="s">
        <v>304</v>
      </c>
      <c r="B23" s="97">
        <v>299</v>
      </c>
      <c r="C23" s="84">
        <f t="shared" si="2"/>
        <v>6.14341483460037</v>
      </c>
      <c r="E23" s="34" t="s">
        <v>305</v>
      </c>
      <c r="F23" s="97">
        <v>133</v>
      </c>
      <c r="G23" s="84">
        <f t="shared" si="3"/>
        <v>23.498233215547703</v>
      </c>
    </row>
    <row r="24" spans="1:7" ht="12.75">
      <c r="A24" s="36" t="s">
        <v>306</v>
      </c>
      <c r="B24" s="97">
        <v>1371</v>
      </c>
      <c r="C24" s="84">
        <f t="shared" si="2"/>
        <v>28.169303472364902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523</v>
      </c>
      <c r="C25" s="84">
        <f t="shared" si="2"/>
        <v>10.745839326073558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131</v>
      </c>
      <c r="G26" s="84">
        <f t="shared" si="3"/>
        <v>23.14487632508834</v>
      </c>
    </row>
    <row r="27" spans="1:7" ht="12.75">
      <c r="A27" s="36" t="s">
        <v>311</v>
      </c>
      <c r="B27" s="108">
        <v>93.1</v>
      </c>
      <c r="C27" s="37" t="s">
        <v>261</v>
      </c>
      <c r="E27" s="34" t="s">
        <v>312</v>
      </c>
      <c r="F27" s="97">
        <v>17</v>
      </c>
      <c r="G27" s="84">
        <f t="shared" si="3"/>
        <v>3.0035335689045937</v>
      </c>
    </row>
    <row r="28" spans="1:7" ht="12.75">
      <c r="A28" s="36" t="s">
        <v>313</v>
      </c>
      <c r="B28" s="108">
        <v>38.9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6435</v>
      </c>
      <c r="G30" s="33">
        <f>(F30/F30)*100</f>
        <v>100</v>
      </c>
      <c r="J30" s="39"/>
    </row>
    <row r="31" spans="1:10" ht="12.75">
      <c r="A31" s="95" t="s">
        <v>296</v>
      </c>
      <c r="B31" s="93">
        <v>5470</v>
      </c>
      <c r="C31" s="33">
        <f>(B31/$B$31)*100</f>
        <v>100</v>
      </c>
      <c r="E31" s="34" t="s">
        <v>317</v>
      </c>
      <c r="F31" s="97">
        <v>5673</v>
      </c>
      <c r="G31" s="101">
        <f>(F31/$F$30)*100</f>
        <v>88.15850815850816</v>
      </c>
      <c r="J31" s="39"/>
    </row>
    <row r="32" spans="1:10" ht="12.75">
      <c r="A32" s="36" t="s">
        <v>318</v>
      </c>
      <c r="B32" s="97">
        <v>1265</v>
      </c>
      <c r="C32" s="10">
        <f>(B32/$B$31)*100</f>
        <v>23.12614259597806</v>
      </c>
      <c r="E32" s="34" t="s">
        <v>319</v>
      </c>
      <c r="F32" s="97">
        <v>762</v>
      </c>
      <c r="G32" s="101">
        <f aca="true" t="shared" si="4" ref="G32:G39">(F32/$F$30)*100</f>
        <v>11.841491841491841</v>
      </c>
      <c r="J32" s="39"/>
    </row>
    <row r="33" spans="1:10" ht="12.75">
      <c r="A33" s="36" t="s">
        <v>320</v>
      </c>
      <c r="B33" s="97">
        <v>3418</v>
      </c>
      <c r="C33" s="10">
        <f aca="true" t="shared" si="5" ref="C33:C38">(B33/$B$31)*100</f>
        <v>62.48628884826325</v>
      </c>
      <c r="E33" s="34" t="s">
        <v>321</v>
      </c>
      <c r="F33" s="97">
        <v>264</v>
      </c>
      <c r="G33" s="101">
        <f t="shared" si="4"/>
        <v>4.102564102564102</v>
      </c>
      <c r="J33" s="39"/>
    </row>
    <row r="34" spans="1:7" ht="12.75">
      <c r="A34" s="36" t="s">
        <v>322</v>
      </c>
      <c r="B34" s="97">
        <v>36</v>
      </c>
      <c r="C34" s="10">
        <f t="shared" si="5"/>
        <v>0.6581352833638026</v>
      </c>
      <c r="E34" s="34" t="s">
        <v>323</v>
      </c>
      <c r="F34" s="97">
        <v>215</v>
      </c>
      <c r="G34" s="101">
        <f t="shared" si="4"/>
        <v>3.3411033411033406</v>
      </c>
    </row>
    <row r="35" spans="1:7" ht="12.75">
      <c r="A35" s="36" t="s">
        <v>325</v>
      </c>
      <c r="B35" s="97">
        <v>417</v>
      </c>
      <c r="C35" s="10">
        <f t="shared" si="5"/>
        <v>7.6234003656307125</v>
      </c>
      <c r="E35" s="34" t="s">
        <v>321</v>
      </c>
      <c r="F35" s="97">
        <v>66</v>
      </c>
      <c r="G35" s="101">
        <f t="shared" si="4"/>
        <v>1.0256410256410255</v>
      </c>
    </row>
    <row r="36" spans="1:7" ht="12.75">
      <c r="A36" s="36" t="s">
        <v>297</v>
      </c>
      <c r="B36" s="97">
        <v>377</v>
      </c>
      <c r="C36" s="10">
        <f t="shared" si="5"/>
        <v>6.892138939670931</v>
      </c>
      <c r="E36" s="34" t="s">
        <v>327</v>
      </c>
      <c r="F36" s="97">
        <v>457</v>
      </c>
      <c r="G36" s="101">
        <f t="shared" si="4"/>
        <v>7.101787101787102</v>
      </c>
    </row>
    <row r="37" spans="1:7" ht="12.75">
      <c r="A37" s="36" t="s">
        <v>326</v>
      </c>
      <c r="B37" s="97">
        <v>334</v>
      </c>
      <c r="C37" s="10">
        <f t="shared" si="5"/>
        <v>6.106032906764168</v>
      </c>
      <c r="E37" s="34" t="s">
        <v>321</v>
      </c>
      <c r="F37" s="97">
        <v>148</v>
      </c>
      <c r="G37" s="101">
        <f t="shared" si="4"/>
        <v>2.2999222999223</v>
      </c>
    </row>
    <row r="38" spans="1:7" ht="12.75">
      <c r="A38" s="36" t="s">
        <v>297</v>
      </c>
      <c r="B38" s="97">
        <v>231</v>
      </c>
      <c r="C38" s="10">
        <f t="shared" si="5"/>
        <v>4.223034734917733</v>
      </c>
      <c r="E38" s="34" t="s">
        <v>259</v>
      </c>
      <c r="F38" s="97">
        <v>84</v>
      </c>
      <c r="G38" s="101">
        <f t="shared" si="4"/>
        <v>1.3053613053613053</v>
      </c>
    </row>
    <row r="39" spans="1:7" ht="12.75">
      <c r="A39" s="36"/>
      <c r="B39" s="97" t="s">
        <v>250</v>
      </c>
      <c r="C39" s="10"/>
      <c r="E39" s="34" t="s">
        <v>321</v>
      </c>
      <c r="F39" s="97">
        <v>50</v>
      </c>
      <c r="G39" s="101">
        <f t="shared" si="4"/>
        <v>0.777000777000777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104</v>
      </c>
      <c r="C42" s="33">
        <f>(B42/$B$42)*100</f>
        <v>100</v>
      </c>
      <c r="E42" s="31" t="s">
        <v>268</v>
      </c>
      <c r="F42" s="80">
        <v>6947</v>
      </c>
      <c r="G42" s="99">
        <f>(F42/$F$42)*100</f>
        <v>100</v>
      </c>
      <c r="I42" s="39"/>
    </row>
    <row r="43" spans="1:7" ht="12.75">
      <c r="A43" s="36" t="s">
        <v>301</v>
      </c>
      <c r="B43" s="98">
        <v>55</v>
      </c>
      <c r="C43" s="102">
        <f>(B43/$B$42)*100</f>
        <v>52.88461538461539</v>
      </c>
      <c r="E43" s="60" t="s">
        <v>168</v>
      </c>
      <c r="F43" s="106">
        <v>8807</v>
      </c>
      <c r="G43" s="107">
        <f aca="true" t="shared" si="6" ref="G43:G71">(F43/$F$42)*100</f>
        <v>126.7741471138621</v>
      </c>
    </row>
    <row r="44" spans="1:7" ht="12.75">
      <c r="A44" s="36"/>
      <c r="B44" s="93" t="s">
        <v>250</v>
      </c>
      <c r="C44" s="10"/>
      <c r="E44" s="1" t="s">
        <v>329</v>
      </c>
      <c r="F44" s="97">
        <v>29</v>
      </c>
      <c r="G44" s="101">
        <f t="shared" si="6"/>
        <v>0.4174463797322585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51</v>
      </c>
      <c r="G45" s="101">
        <f t="shared" si="6"/>
        <v>0.7341298402187996</v>
      </c>
    </row>
    <row r="46" spans="1:7" ht="12.75">
      <c r="A46" s="29" t="s">
        <v>331</v>
      </c>
      <c r="B46" s="93">
        <v>5257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635</v>
      </c>
      <c r="C47" s="10">
        <f>(B47/$B$46)*100</f>
        <v>12.079132585124595</v>
      </c>
      <c r="E47" s="1" t="s">
        <v>334</v>
      </c>
      <c r="F47" s="97">
        <v>1183</v>
      </c>
      <c r="G47" s="101">
        <f t="shared" si="6"/>
        <v>17.02893335252627</v>
      </c>
    </row>
    <row r="48" spans="1:7" ht="12.75">
      <c r="A48" s="36"/>
      <c r="B48" s="93" t="s">
        <v>250</v>
      </c>
      <c r="C48" s="10"/>
      <c r="E48" s="1" t="s">
        <v>335</v>
      </c>
      <c r="F48" s="97">
        <v>616</v>
      </c>
      <c r="G48" s="101">
        <f t="shared" si="6"/>
        <v>8.867136893623147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112</v>
      </c>
      <c r="G49" s="101">
        <f t="shared" si="6"/>
        <v>1.6122067079314812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77</v>
      </c>
      <c r="G50" s="101">
        <f t="shared" si="6"/>
        <v>1.1083921117028934</v>
      </c>
    </row>
    <row r="51" spans="1:7" ht="12.75">
      <c r="A51" s="5" t="s">
        <v>338</v>
      </c>
      <c r="B51" s="93">
        <v>1326</v>
      </c>
      <c r="C51" s="33">
        <f>(B51/$B$51)*100</f>
        <v>100</v>
      </c>
      <c r="E51" s="1" t="s">
        <v>339</v>
      </c>
      <c r="F51" s="97">
        <v>1315</v>
      </c>
      <c r="G51" s="101">
        <f t="shared" si="6"/>
        <v>18.929034115445518</v>
      </c>
    </row>
    <row r="52" spans="1:7" ht="12.75">
      <c r="A52" s="4" t="s">
        <v>340</v>
      </c>
      <c r="B52" s="98">
        <v>97</v>
      </c>
      <c r="C52" s="10">
        <f>(B52/$B$51)*100</f>
        <v>7.315233785822022</v>
      </c>
      <c r="E52" s="1" t="s">
        <v>341</v>
      </c>
      <c r="F52" s="97">
        <v>156</v>
      </c>
      <c r="G52" s="101">
        <f t="shared" si="6"/>
        <v>2.2455736289045634</v>
      </c>
    </row>
    <row r="53" spans="1:7" ht="12.75">
      <c r="A53" s="4"/>
      <c r="B53" s="93" t="s">
        <v>250</v>
      </c>
      <c r="C53" s="10"/>
      <c r="E53" s="1" t="s">
        <v>342</v>
      </c>
      <c r="F53" s="97">
        <v>33</v>
      </c>
      <c r="G53" s="101">
        <f t="shared" si="6"/>
        <v>0.4750251907298115</v>
      </c>
    </row>
    <row r="54" spans="1:7" ht="14.25">
      <c r="A54" s="5" t="s">
        <v>343</v>
      </c>
      <c r="B54" s="93">
        <v>4104</v>
      </c>
      <c r="C54" s="33">
        <f>(B54/$B$54)*100</f>
        <v>100</v>
      </c>
      <c r="E54" s="1" t="s">
        <v>201</v>
      </c>
      <c r="F54" s="97">
        <v>1511</v>
      </c>
      <c r="G54" s="101">
        <f t="shared" si="6"/>
        <v>21.750395854325607</v>
      </c>
    </row>
    <row r="55" spans="1:7" ht="12.75">
      <c r="A55" s="4" t="s">
        <v>340</v>
      </c>
      <c r="B55" s="98">
        <v>436</v>
      </c>
      <c r="C55" s="10">
        <f>(B55/$B$54)*100</f>
        <v>10.623781676413255</v>
      </c>
      <c r="E55" s="1" t="s">
        <v>344</v>
      </c>
      <c r="F55" s="97">
        <v>1572</v>
      </c>
      <c r="G55" s="101">
        <f t="shared" si="6"/>
        <v>22.62847272203829</v>
      </c>
    </row>
    <row r="56" spans="1:7" ht="12.75">
      <c r="A56" s="4" t="s">
        <v>345</v>
      </c>
      <c r="B56" s="119">
        <v>87.8</v>
      </c>
      <c r="C56" s="37" t="s">
        <v>261</v>
      </c>
      <c r="E56" s="1" t="s">
        <v>346</v>
      </c>
      <c r="F56" s="97">
        <v>29</v>
      </c>
      <c r="G56" s="101">
        <f t="shared" si="6"/>
        <v>0.4174463797322585</v>
      </c>
    </row>
    <row r="57" spans="1:7" ht="12.75">
      <c r="A57" s="4" t="s">
        <v>347</v>
      </c>
      <c r="B57" s="98">
        <v>3668</v>
      </c>
      <c r="C57" s="10">
        <f>(B57/$B$54)*100</f>
        <v>89.37621832358674</v>
      </c>
      <c r="E57" s="1" t="s">
        <v>348</v>
      </c>
      <c r="F57" s="97">
        <v>38</v>
      </c>
      <c r="G57" s="101">
        <f t="shared" si="6"/>
        <v>0.5469987044767526</v>
      </c>
    </row>
    <row r="58" spans="1:7" ht="12.75">
      <c r="A58" s="4" t="s">
        <v>345</v>
      </c>
      <c r="B58" s="119">
        <v>82.1</v>
      </c>
      <c r="C58" s="37" t="s">
        <v>261</v>
      </c>
      <c r="E58" s="1" t="s">
        <v>349</v>
      </c>
      <c r="F58" s="97">
        <v>396</v>
      </c>
      <c r="G58" s="101">
        <f t="shared" si="6"/>
        <v>5.7003022887577375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1005</v>
      </c>
      <c r="C60" s="33">
        <f>(B60/$B$60)*100</f>
        <v>100</v>
      </c>
      <c r="E60" s="1" t="s">
        <v>352</v>
      </c>
      <c r="F60" s="97">
        <v>132</v>
      </c>
      <c r="G60" s="101">
        <f t="shared" si="6"/>
        <v>1.900100762919246</v>
      </c>
    </row>
    <row r="61" spans="1:7" ht="12.75">
      <c r="A61" s="4" t="s">
        <v>340</v>
      </c>
      <c r="B61" s="97">
        <v>288</v>
      </c>
      <c r="C61" s="10">
        <f>(B61/$B$60)*100</f>
        <v>28.65671641791045</v>
      </c>
      <c r="E61" s="1" t="s">
        <v>353</v>
      </c>
      <c r="F61" s="97">
        <v>107</v>
      </c>
      <c r="G61" s="101">
        <f t="shared" si="6"/>
        <v>1.54023319418454</v>
      </c>
    </row>
    <row r="62" spans="1:7" ht="12.75">
      <c r="A62" s="4"/>
      <c r="B62" s="93" t="s">
        <v>250</v>
      </c>
      <c r="C62" s="10"/>
      <c r="E62" s="1" t="s">
        <v>354</v>
      </c>
      <c r="F62" s="97">
        <v>131</v>
      </c>
      <c r="G62" s="101">
        <f t="shared" si="6"/>
        <v>1.8857060601698574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</v>
      </c>
      <c r="G63" s="101">
        <f t="shared" si="6"/>
        <v>0.2878940549877645</v>
      </c>
    </row>
    <row r="64" spans="1:7" ht="12.75">
      <c r="A64" s="29" t="s">
        <v>357</v>
      </c>
      <c r="B64" s="93">
        <v>6435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4734</v>
      </c>
      <c r="C65" s="10">
        <f>(B65/$B$64)*100</f>
        <v>73.56643356643356</v>
      </c>
      <c r="E65" s="1" t="s">
        <v>359</v>
      </c>
      <c r="F65" s="97">
        <v>106</v>
      </c>
      <c r="G65" s="101">
        <f t="shared" si="6"/>
        <v>1.5258384914351517</v>
      </c>
    </row>
    <row r="66" spans="1:7" ht="12.75">
      <c r="A66" s="4" t="s">
        <v>257</v>
      </c>
      <c r="B66" s="97">
        <v>1606</v>
      </c>
      <c r="C66" s="10">
        <f aca="true" t="shared" si="7" ref="C66:C71">(B66/$B$64)*100</f>
        <v>24.957264957264957</v>
      </c>
      <c r="E66" s="1" t="s">
        <v>360</v>
      </c>
      <c r="F66" s="97">
        <v>19</v>
      </c>
      <c r="G66" s="101">
        <f t="shared" si="6"/>
        <v>0.2734993522383763</v>
      </c>
    </row>
    <row r="67" spans="1:7" ht="12.75">
      <c r="A67" s="4" t="s">
        <v>361</v>
      </c>
      <c r="B67" s="97">
        <v>928</v>
      </c>
      <c r="C67" s="10">
        <f t="shared" si="7"/>
        <v>14.421134421134422</v>
      </c>
      <c r="E67" s="1" t="s">
        <v>362</v>
      </c>
      <c r="F67" s="97">
        <v>78</v>
      </c>
      <c r="G67" s="101">
        <f t="shared" si="6"/>
        <v>1.1227868144522817</v>
      </c>
    </row>
    <row r="68" spans="1:7" ht="12.75">
      <c r="A68" s="4" t="s">
        <v>363</v>
      </c>
      <c r="B68" s="97">
        <v>678</v>
      </c>
      <c r="C68" s="10">
        <f t="shared" si="7"/>
        <v>10.536130536130536</v>
      </c>
      <c r="E68" s="1" t="s">
        <v>364</v>
      </c>
      <c r="F68" s="97">
        <v>313</v>
      </c>
      <c r="G68" s="101">
        <f t="shared" si="6"/>
        <v>4.5055419605585145</v>
      </c>
    </row>
    <row r="69" spans="1:7" ht="12.75">
      <c r="A69" s="4" t="s">
        <v>365</v>
      </c>
      <c r="B69" s="97">
        <v>416</v>
      </c>
      <c r="C69" s="10">
        <f t="shared" si="7"/>
        <v>6.4646464646464645</v>
      </c>
      <c r="E69" s="1" t="s">
        <v>366</v>
      </c>
      <c r="F69" s="97">
        <v>7</v>
      </c>
      <c r="G69" s="101">
        <f t="shared" si="6"/>
        <v>0.10076291924571758</v>
      </c>
    </row>
    <row r="70" spans="1:7" ht="12.75">
      <c r="A70" s="4" t="s">
        <v>367</v>
      </c>
      <c r="B70" s="97">
        <v>262</v>
      </c>
      <c r="C70" s="10">
        <f t="shared" si="7"/>
        <v>4.071484071484072</v>
      </c>
      <c r="E70" s="1" t="s">
        <v>368</v>
      </c>
      <c r="F70" s="97">
        <v>20</v>
      </c>
      <c r="G70" s="101">
        <f t="shared" si="6"/>
        <v>0.2878940549877645</v>
      </c>
    </row>
    <row r="71" spans="1:7" ht="12.75">
      <c r="A71" s="7" t="s">
        <v>258</v>
      </c>
      <c r="B71" s="103">
        <v>95</v>
      </c>
      <c r="C71" s="40">
        <f t="shared" si="7"/>
        <v>1.4763014763014763</v>
      </c>
      <c r="D71" s="41"/>
      <c r="E71" s="9" t="s">
        <v>369</v>
      </c>
      <c r="F71" s="103">
        <v>756</v>
      </c>
      <c r="G71" s="104">
        <f t="shared" si="6"/>
        <v>10.8823952785375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5394</v>
      </c>
      <c r="C9" s="81">
        <f>(B9/$B$9)*100</f>
        <v>100</v>
      </c>
      <c r="D9" s="65"/>
      <c r="E9" s="79" t="s">
        <v>381</v>
      </c>
      <c r="F9" s="80">
        <v>2630</v>
      </c>
      <c r="G9" s="81">
        <f>(F9/$F$9)*100</f>
        <v>100</v>
      </c>
    </row>
    <row r="10" spans="1:7" ht="12.75">
      <c r="A10" s="82" t="s">
        <v>382</v>
      </c>
      <c r="B10" s="97">
        <v>3806</v>
      </c>
      <c r="C10" s="105">
        <f>(B10/$B$9)*100</f>
        <v>70.55988134964775</v>
      </c>
      <c r="D10" s="65"/>
      <c r="E10" s="78" t="s">
        <v>383</v>
      </c>
      <c r="F10" s="97">
        <v>61</v>
      </c>
      <c r="G10" s="105">
        <f aca="true" t="shared" si="0" ref="G10:G19">(F10/$F$9)*100</f>
        <v>2.319391634980988</v>
      </c>
    </row>
    <row r="11" spans="1:7" ht="12.75">
      <c r="A11" s="82" t="s">
        <v>384</v>
      </c>
      <c r="B11" s="97">
        <v>3806</v>
      </c>
      <c r="C11" s="105">
        <f aca="true" t="shared" si="1" ref="C11:C16">(B11/$B$9)*100</f>
        <v>70.55988134964775</v>
      </c>
      <c r="D11" s="65"/>
      <c r="E11" s="78" t="s">
        <v>385</v>
      </c>
      <c r="F11" s="97">
        <v>57</v>
      </c>
      <c r="G11" s="105">
        <f t="shared" si="0"/>
        <v>2.167300380228137</v>
      </c>
    </row>
    <row r="12" spans="1:7" ht="12.75">
      <c r="A12" s="82" t="s">
        <v>386</v>
      </c>
      <c r="B12" s="97">
        <v>3740</v>
      </c>
      <c r="C12" s="105">
        <f>(B12/$B$9)*100</f>
        <v>69.33629959213941</v>
      </c>
      <c r="D12" s="65"/>
      <c r="E12" s="78" t="s">
        <v>387</v>
      </c>
      <c r="F12" s="97">
        <v>189</v>
      </c>
      <c r="G12" s="105">
        <f t="shared" si="0"/>
        <v>7.186311787072243</v>
      </c>
    </row>
    <row r="13" spans="1:7" ht="12.75">
      <c r="A13" s="82" t="s">
        <v>388</v>
      </c>
      <c r="B13" s="97">
        <v>66</v>
      </c>
      <c r="C13" s="105">
        <f>(B13/$B$9)*100</f>
        <v>1.2235817575083427</v>
      </c>
      <c r="D13" s="65"/>
      <c r="E13" s="78" t="s">
        <v>389</v>
      </c>
      <c r="F13" s="97">
        <v>198</v>
      </c>
      <c r="G13" s="105">
        <f t="shared" si="0"/>
        <v>7.52851711026616</v>
      </c>
    </row>
    <row r="14" spans="1:7" ht="12.75">
      <c r="A14" s="82" t="s">
        <v>390</v>
      </c>
      <c r="B14" s="109">
        <v>1.7</v>
      </c>
      <c r="C14" s="112" t="s">
        <v>261</v>
      </c>
      <c r="D14" s="65"/>
      <c r="E14" s="78" t="s">
        <v>391</v>
      </c>
      <c r="F14" s="97">
        <v>302</v>
      </c>
      <c r="G14" s="105">
        <f t="shared" si="0"/>
        <v>11.482889733840304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459</v>
      </c>
      <c r="G15" s="105">
        <f t="shared" si="0"/>
        <v>17.452471482889734</v>
      </c>
    </row>
    <row r="16" spans="1:7" ht="12.75">
      <c r="A16" s="82" t="s">
        <v>67</v>
      </c>
      <c r="B16" s="97">
        <v>1588</v>
      </c>
      <c r="C16" s="105">
        <f t="shared" si="1"/>
        <v>29.440118650352243</v>
      </c>
      <c r="D16" s="65"/>
      <c r="E16" s="78" t="s">
        <v>68</v>
      </c>
      <c r="F16" s="97">
        <v>579</v>
      </c>
      <c r="G16" s="105">
        <f t="shared" si="0"/>
        <v>22.015209125475284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499</v>
      </c>
      <c r="G17" s="105">
        <f t="shared" si="0"/>
        <v>18.97338403041825</v>
      </c>
    </row>
    <row r="18" spans="1:7" ht="12.75">
      <c r="A18" s="77" t="s">
        <v>70</v>
      </c>
      <c r="B18" s="80">
        <v>2829</v>
      </c>
      <c r="C18" s="81">
        <f>(B18/$B$18)*100</f>
        <v>100</v>
      </c>
      <c r="D18" s="65"/>
      <c r="E18" s="78" t="s">
        <v>170</v>
      </c>
      <c r="F18" s="97">
        <v>147</v>
      </c>
      <c r="G18" s="105">
        <f t="shared" si="0"/>
        <v>5.589353612167301</v>
      </c>
    </row>
    <row r="19" spans="1:9" ht="12.75">
      <c r="A19" s="82" t="s">
        <v>382</v>
      </c>
      <c r="B19" s="97">
        <v>1726</v>
      </c>
      <c r="C19" s="105">
        <f>(B19/$B$18)*100</f>
        <v>61.01095793566631</v>
      </c>
      <c r="D19" s="65"/>
      <c r="E19" s="78" t="s">
        <v>169</v>
      </c>
      <c r="F19" s="98">
        <v>139</v>
      </c>
      <c r="G19" s="105">
        <f t="shared" si="0"/>
        <v>5.285171102661597</v>
      </c>
      <c r="I19" s="117"/>
    </row>
    <row r="20" spans="1:7" ht="12.75">
      <c r="A20" s="82" t="s">
        <v>384</v>
      </c>
      <c r="B20" s="97">
        <v>1726</v>
      </c>
      <c r="C20" s="105">
        <f>(B20/$B$18)*100</f>
        <v>61.01095793566631</v>
      </c>
      <c r="D20" s="65"/>
      <c r="E20" s="78" t="s">
        <v>71</v>
      </c>
      <c r="F20" s="97">
        <v>76462</v>
      </c>
      <c r="G20" s="112" t="s">
        <v>261</v>
      </c>
    </row>
    <row r="21" spans="1:7" ht="12.75">
      <c r="A21" s="82" t="s">
        <v>386</v>
      </c>
      <c r="B21" s="97">
        <v>1682</v>
      </c>
      <c r="C21" s="105">
        <f>(B21/$B$18)*100</f>
        <v>59.45563803464121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2187</v>
      </c>
      <c r="G22" s="105">
        <f>(F22/$F$9)*100</f>
        <v>83.15589353612167</v>
      </c>
    </row>
    <row r="23" spans="1:7" ht="12.75">
      <c r="A23" s="77" t="s">
        <v>73</v>
      </c>
      <c r="B23" s="80">
        <v>657</v>
      </c>
      <c r="C23" s="81">
        <f>(B23/$B$23)*100</f>
        <v>100</v>
      </c>
      <c r="D23" s="65"/>
      <c r="E23" s="78" t="s">
        <v>74</v>
      </c>
      <c r="F23" s="97">
        <v>84753</v>
      </c>
      <c r="G23" s="112" t="s">
        <v>261</v>
      </c>
    </row>
    <row r="24" spans="1:7" ht="12.75">
      <c r="A24" s="82" t="s">
        <v>75</v>
      </c>
      <c r="B24" s="97">
        <v>374</v>
      </c>
      <c r="C24" s="105">
        <f>(B24/$B$23)*100</f>
        <v>56.925418569254184</v>
      </c>
      <c r="D24" s="65"/>
      <c r="E24" s="78" t="s">
        <v>76</v>
      </c>
      <c r="F24" s="97">
        <v>742</v>
      </c>
      <c r="G24" s="105">
        <f>(F24/$F$9)*100</f>
        <v>28.212927756653993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13533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27</v>
      </c>
      <c r="G26" s="105">
        <f>(F26/$F$9)*100</f>
        <v>1.0266159695817492</v>
      </c>
    </row>
    <row r="27" spans="1:7" ht="12.75">
      <c r="A27" s="77" t="s">
        <v>85</v>
      </c>
      <c r="B27" s="80">
        <v>3737</v>
      </c>
      <c r="C27" s="81">
        <f>(B27/$B$27)*100</f>
        <v>100</v>
      </c>
      <c r="D27" s="65"/>
      <c r="E27" s="78" t="s">
        <v>78</v>
      </c>
      <c r="F27" s="98">
        <v>6663</v>
      </c>
      <c r="G27" s="112" t="s">
        <v>261</v>
      </c>
    </row>
    <row r="28" spans="1:7" ht="12.75">
      <c r="A28" s="82" t="s">
        <v>86</v>
      </c>
      <c r="B28" s="97">
        <v>3020</v>
      </c>
      <c r="C28" s="105">
        <f aca="true" t="shared" si="2" ref="C28:C33">(B28/$B$27)*100</f>
        <v>80.81348675408081</v>
      </c>
      <c r="D28" s="65"/>
      <c r="E28" s="78" t="s">
        <v>79</v>
      </c>
      <c r="F28" s="97">
        <v>14</v>
      </c>
      <c r="G28" s="105">
        <f>(F28/$F$9)*100</f>
        <v>0.532319391634981</v>
      </c>
    </row>
    <row r="29" spans="1:7" ht="12.75">
      <c r="A29" s="82" t="s">
        <v>87</v>
      </c>
      <c r="B29" s="97">
        <v>239</v>
      </c>
      <c r="C29" s="105">
        <f t="shared" si="2"/>
        <v>6.395504415306395</v>
      </c>
      <c r="D29" s="65"/>
      <c r="E29" s="78" t="s">
        <v>80</v>
      </c>
      <c r="F29" s="97">
        <v>10000</v>
      </c>
      <c r="G29" s="112" t="s">
        <v>261</v>
      </c>
    </row>
    <row r="30" spans="1:7" ht="12.75">
      <c r="A30" s="82" t="s">
        <v>88</v>
      </c>
      <c r="B30" s="97">
        <v>272</v>
      </c>
      <c r="C30" s="105">
        <f t="shared" si="2"/>
        <v>7.278565694407278</v>
      </c>
      <c r="D30" s="65"/>
      <c r="E30" s="78" t="s">
        <v>81</v>
      </c>
      <c r="F30" s="97">
        <v>453</v>
      </c>
      <c r="G30" s="105">
        <f>(F30/$F$9)*100</f>
        <v>17.224334600760457</v>
      </c>
    </row>
    <row r="31" spans="1:7" ht="12.75">
      <c r="A31" s="82" t="s">
        <v>115</v>
      </c>
      <c r="B31" s="97">
        <v>59</v>
      </c>
      <c r="C31" s="105">
        <f t="shared" si="2"/>
        <v>1.578806529301579</v>
      </c>
      <c r="D31" s="65"/>
      <c r="E31" s="78" t="s">
        <v>82</v>
      </c>
      <c r="F31" s="97">
        <v>17789</v>
      </c>
      <c r="G31" s="112" t="s">
        <v>261</v>
      </c>
    </row>
    <row r="32" spans="1:7" ht="12.75">
      <c r="A32" s="82" t="s">
        <v>89</v>
      </c>
      <c r="B32" s="97">
        <v>21</v>
      </c>
      <c r="C32" s="105">
        <f t="shared" si="2"/>
        <v>0.561948086700562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126</v>
      </c>
      <c r="C33" s="105">
        <f t="shared" si="2"/>
        <v>3.3716885202033717</v>
      </c>
      <c r="D33" s="65"/>
      <c r="E33" s="79" t="s">
        <v>84</v>
      </c>
      <c r="F33" s="80">
        <v>1911</v>
      </c>
      <c r="G33" s="81">
        <f>(F33/$F$33)*100</f>
        <v>100</v>
      </c>
    </row>
    <row r="34" spans="1:7" ht="12.75">
      <c r="A34" s="82" t="s">
        <v>91</v>
      </c>
      <c r="B34" s="120">
        <v>27.1</v>
      </c>
      <c r="C34" s="112" t="s">
        <v>261</v>
      </c>
      <c r="D34" s="65"/>
      <c r="E34" s="78" t="s">
        <v>383</v>
      </c>
      <c r="F34" s="97">
        <v>10</v>
      </c>
      <c r="G34" s="105">
        <f aca="true" t="shared" si="3" ref="G34:G43">(F34/$F$33)*100</f>
        <v>0.5232862375719518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</v>
      </c>
      <c r="G35" s="105">
        <f t="shared" si="3"/>
        <v>0.5232862375719518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65</v>
      </c>
      <c r="G36" s="105">
        <f t="shared" si="3"/>
        <v>3.4013605442176873</v>
      </c>
    </row>
    <row r="37" spans="1:7" ht="12.75">
      <c r="A37" s="77" t="s">
        <v>94</v>
      </c>
      <c r="B37" s="80">
        <v>3740</v>
      </c>
      <c r="C37" s="81">
        <f>(B37/$B$37)*100</f>
        <v>100</v>
      </c>
      <c r="D37" s="65"/>
      <c r="E37" s="78" t="s">
        <v>389</v>
      </c>
      <c r="F37" s="97">
        <v>86</v>
      </c>
      <c r="G37" s="105">
        <f t="shared" si="3"/>
        <v>4.500261643118786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183</v>
      </c>
      <c r="G38" s="105">
        <f t="shared" si="3"/>
        <v>9.57613814756672</v>
      </c>
    </row>
    <row r="39" spans="1:7" ht="12.75">
      <c r="A39" s="82" t="s">
        <v>97</v>
      </c>
      <c r="B39" s="98">
        <v>1625</v>
      </c>
      <c r="C39" s="105">
        <f>(B39/$B$37)*100</f>
        <v>43.44919786096257</v>
      </c>
      <c r="D39" s="65"/>
      <c r="E39" s="78" t="s">
        <v>393</v>
      </c>
      <c r="F39" s="97">
        <v>378</v>
      </c>
      <c r="G39" s="105">
        <f t="shared" si="3"/>
        <v>19.78021978021978</v>
      </c>
    </row>
    <row r="40" spans="1:7" ht="12.75">
      <c r="A40" s="82" t="s">
        <v>98</v>
      </c>
      <c r="B40" s="98">
        <v>437</v>
      </c>
      <c r="C40" s="105">
        <f>(B40/$B$37)*100</f>
        <v>11.684491978609627</v>
      </c>
      <c r="D40" s="65"/>
      <c r="E40" s="78" t="s">
        <v>68</v>
      </c>
      <c r="F40" s="97">
        <v>452</v>
      </c>
      <c r="G40" s="105">
        <f t="shared" si="3"/>
        <v>23.652537938252223</v>
      </c>
    </row>
    <row r="41" spans="1:7" ht="12.75">
      <c r="A41" s="82" t="s">
        <v>100</v>
      </c>
      <c r="B41" s="98">
        <v>1081</v>
      </c>
      <c r="C41" s="105">
        <f>(B41/$B$37)*100</f>
        <v>28.903743315508024</v>
      </c>
      <c r="D41" s="65"/>
      <c r="E41" s="78" t="s">
        <v>69</v>
      </c>
      <c r="F41" s="97">
        <v>471</v>
      </c>
      <c r="G41" s="105">
        <f t="shared" si="3"/>
        <v>24.646781789638933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133</v>
      </c>
      <c r="G42" s="105">
        <f t="shared" si="3"/>
        <v>6.95970695970696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123</v>
      </c>
      <c r="G43" s="105">
        <f t="shared" si="3"/>
        <v>6.436420722135009</v>
      </c>
    </row>
    <row r="44" spans="1:7" ht="12.75">
      <c r="A44" s="82" t="s">
        <v>291</v>
      </c>
      <c r="B44" s="98">
        <v>344</v>
      </c>
      <c r="C44" s="105">
        <f>(B44/$B$37)*100</f>
        <v>9.197860962566844</v>
      </c>
      <c r="D44" s="65"/>
      <c r="E44" s="78" t="s">
        <v>93</v>
      </c>
      <c r="F44" s="97">
        <v>83926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253</v>
      </c>
      <c r="C46" s="105">
        <f>(B46/$B$37)*100</f>
        <v>6.764705882352941</v>
      </c>
      <c r="D46" s="65"/>
      <c r="E46" s="78" t="s">
        <v>96</v>
      </c>
      <c r="F46" s="97">
        <v>32284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55044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0.24064171122994654</v>
      </c>
      <c r="D49" s="87"/>
      <c r="E49" s="88" t="s">
        <v>102</v>
      </c>
      <c r="F49" s="113">
        <v>39142</v>
      </c>
      <c r="G49" s="114" t="s">
        <v>261</v>
      </c>
    </row>
    <row r="50" spans="1:7" ht="13.5" thickTop="1">
      <c r="A50" s="82" t="s">
        <v>116</v>
      </c>
      <c r="B50" s="98">
        <v>235</v>
      </c>
      <c r="C50" s="105">
        <f t="shared" si="4"/>
        <v>6.283422459893048</v>
      </c>
      <c r="D50" s="65"/>
      <c r="E50" s="78"/>
      <c r="F50" s="86"/>
      <c r="G50" s="85"/>
    </row>
    <row r="51" spans="1:7" ht="12.75">
      <c r="A51" s="82" t="s">
        <v>117</v>
      </c>
      <c r="B51" s="98">
        <v>447</v>
      </c>
      <c r="C51" s="105">
        <f t="shared" si="4"/>
        <v>11.951871657754012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200</v>
      </c>
      <c r="C52" s="105">
        <f t="shared" si="4"/>
        <v>5.347593582887701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428</v>
      </c>
      <c r="C53" s="105">
        <f t="shared" si="4"/>
        <v>11.443850267379679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208</v>
      </c>
      <c r="C54" s="105">
        <f t="shared" si="4"/>
        <v>5.561497326203209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260</v>
      </c>
      <c r="C55" s="105">
        <f t="shared" si="4"/>
        <v>6.951871657754011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323</v>
      </c>
      <c r="C57" s="105">
        <f>(B57/$B$37)*100</f>
        <v>8.636363636363637</v>
      </c>
      <c r="D57" s="65"/>
      <c r="E57" s="79" t="s">
        <v>84</v>
      </c>
      <c r="F57" s="80">
        <v>20</v>
      </c>
      <c r="G57" s="105">
        <f>(F57/L57)*100</f>
        <v>1.0465724751439036</v>
      </c>
      <c r="H57" s="79" t="s">
        <v>84</v>
      </c>
      <c r="L57" s="15">
        <v>1911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20</v>
      </c>
      <c r="G58" s="105">
        <f>(F58/L58)*100</f>
        <v>2.141327623126338</v>
      </c>
      <c r="H58" s="78" t="s">
        <v>118</v>
      </c>
      <c r="L58" s="15">
        <v>934</v>
      </c>
    </row>
    <row r="59" spans="1:12" ht="12.75">
      <c r="A59" s="82" t="s">
        <v>112</v>
      </c>
      <c r="B59" s="98">
        <v>461</v>
      </c>
      <c r="C59" s="105">
        <f>(B59/$B$37)*100</f>
        <v>12.32620320855615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383</v>
      </c>
    </row>
    <row r="60" spans="1:7" ht="12.75">
      <c r="A60" s="82" t="s">
        <v>113</v>
      </c>
      <c r="B60" s="98">
        <v>749</v>
      </c>
      <c r="C60" s="105">
        <f>(B60/$B$37)*100</f>
        <v>20.02673796791444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139</v>
      </c>
      <c r="C62" s="105">
        <f>(B62/$B$37)*100</f>
        <v>3.7165775401069516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174</v>
      </c>
    </row>
    <row r="63" spans="1:12" ht="12.75">
      <c r="A63" s="61" t="s">
        <v>293</v>
      </c>
      <c r="B63" s="98">
        <v>211</v>
      </c>
      <c r="C63" s="105">
        <f>(B63/$B$37)*100</f>
        <v>5.641711229946524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101</v>
      </c>
    </row>
    <row r="64" spans="1:12" ht="12.75">
      <c r="A64" s="82" t="s">
        <v>114</v>
      </c>
      <c r="B64" s="98">
        <v>70</v>
      </c>
      <c r="C64" s="105">
        <f>(B64/$B$37)*100</f>
        <v>1.8716577540106951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141</v>
      </c>
      <c r="G66" s="105">
        <f aca="true" t="shared" si="5" ref="G66:G71">(F66/L66)*100</f>
        <v>2.0302375809935205</v>
      </c>
      <c r="H66" s="79" t="s">
        <v>124</v>
      </c>
      <c r="L66" s="15">
        <v>6945</v>
      </c>
    </row>
    <row r="67" spans="1:12" ht="12.75">
      <c r="A67" s="82" t="s">
        <v>126</v>
      </c>
      <c r="B67" s="97">
        <v>3125</v>
      </c>
      <c r="C67" s="105">
        <f>(B67/$B$37)*100</f>
        <v>83.55614973262033</v>
      </c>
      <c r="D67" s="65"/>
      <c r="E67" s="78" t="s">
        <v>262</v>
      </c>
      <c r="F67" s="97">
        <v>122</v>
      </c>
      <c r="G67" s="105">
        <f t="shared" si="5"/>
        <v>2.3207152368270876</v>
      </c>
      <c r="H67" s="78" t="s">
        <v>262</v>
      </c>
      <c r="L67" s="15">
        <v>5257</v>
      </c>
    </row>
    <row r="68" spans="1:12" ht="12.75">
      <c r="A68" s="82" t="s">
        <v>128</v>
      </c>
      <c r="B68" s="97">
        <v>401</v>
      </c>
      <c r="C68" s="105">
        <f>(B68/$B$37)*100</f>
        <v>10.72192513368984</v>
      </c>
      <c r="D68" s="65"/>
      <c r="E68" s="78" t="s">
        <v>127</v>
      </c>
      <c r="F68" s="97">
        <v>14</v>
      </c>
      <c r="G68" s="105">
        <f t="shared" si="5"/>
        <v>1.3930348258706469</v>
      </c>
      <c r="H68" s="78" t="s">
        <v>127</v>
      </c>
      <c r="L68" s="15">
        <v>1005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</v>
      </c>
      <c r="G69" s="105">
        <f t="shared" si="5"/>
        <v>1.1255924170616114</v>
      </c>
      <c r="H69" s="78" t="s">
        <v>129</v>
      </c>
      <c r="L69" s="15">
        <v>1688</v>
      </c>
    </row>
    <row r="70" spans="1:12" ht="12.75">
      <c r="A70" s="82" t="s">
        <v>376</v>
      </c>
      <c r="B70" s="97">
        <v>205</v>
      </c>
      <c r="C70" s="105">
        <f>(B70/$B$37)*100</f>
        <v>5.481283422459892</v>
      </c>
      <c r="D70" s="65"/>
      <c r="E70" s="78" t="s">
        <v>130</v>
      </c>
      <c r="F70" s="97">
        <v>19</v>
      </c>
      <c r="G70" s="105">
        <f t="shared" si="5"/>
        <v>1.6156462585034015</v>
      </c>
      <c r="H70" s="78" t="s">
        <v>130</v>
      </c>
      <c r="L70" s="15">
        <v>1176</v>
      </c>
    </row>
    <row r="71" spans="1:12" ht="13.5" thickBot="1">
      <c r="A71" s="90" t="s">
        <v>371</v>
      </c>
      <c r="B71" s="110">
        <v>9</v>
      </c>
      <c r="C71" s="111">
        <f>(B71/$B$37)*100</f>
        <v>0.24064171122994654</v>
      </c>
      <c r="D71" s="91"/>
      <c r="E71" s="92" t="s">
        <v>131</v>
      </c>
      <c r="F71" s="110">
        <v>67</v>
      </c>
      <c r="G71" s="118">
        <f t="shared" si="5"/>
        <v>7.403314917127071</v>
      </c>
      <c r="H71" s="92" t="s">
        <v>131</v>
      </c>
      <c r="L71" s="15">
        <v>905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2613</v>
      </c>
      <c r="G9" s="81">
        <f>(F9/$F$9)*100</f>
        <v>100</v>
      </c>
      <c r="I9" s="53"/>
    </row>
    <row r="10" spans="1:7" ht="12.75">
      <c r="A10" s="36" t="s">
        <v>137</v>
      </c>
      <c r="B10" s="97">
        <v>1949</v>
      </c>
      <c r="C10" s="105">
        <f aca="true" t="shared" si="0" ref="C10:C18">(B10/$B$8)*100</f>
        <v>73.54716981132076</v>
      </c>
      <c r="E10" s="32" t="s">
        <v>138</v>
      </c>
      <c r="F10" s="97">
        <v>2573</v>
      </c>
      <c r="G10" s="105">
        <f>(F10/$F$9)*100</f>
        <v>98.46919249904325</v>
      </c>
    </row>
    <row r="11" spans="1:7" ht="12.75">
      <c r="A11" s="36" t="s">
        <v>139</v>
      </c>
      <c r="B11" s="97">
        <v>18</v>
      </c>
      <c r="C11" s="105">
        <f t="shared" si="0"/>
        <v>0.6792452830188679</v>
      </c>
      <c r="E11" s="32" t="s">
        <v>140</v>
      </c>
      <c r="F11" s="97">
        <v>40</v>
      </c>
      <c r="G11" s="105">
        <f>(F11/$F$9)*100</f>
        <v>1.5308075009567548</v>
      </c>
    </row>
    <row r="12" spans="1:7" ht="12.75">
      <c r="A12" s="36" t="s">
        <v>141</v>
      </c>
      <c r="B12" s="97">
        <v>395</v>
      </c>
      <c r="C12" s="105">
        <f t="shared" si="0"/>
        <v>14.90566037735849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76</v>
      </c>
      <c r="C13" s="105">
        <f t="shared" si="0"/>
        <v>2.8679245283018866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1788</v>
      </c>
      <c r="G14" s="81">
        <f>(F14/$F$14)*100</f>
        <v>100</v>
      </c>
    </row>
    <row r="15" spans="1:7" ht="12.75">
      <c r="A15" s="36" t="s">
        <v>146</v>
      </c>
      <c r="B15" s="97">
        <v>54</v>
      </c>
      <c r="C15" s="105">
        <f t="shared" si="0"/>
        <v>2.0377358490566038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158</v>
      </c>
      <c r="C16" s="105">
        <f t="shared" si="0"/>
        <v>5.962264150943397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47</v>
      </c>
      <c r="G18" s="105">
        <f t="shared" si="1"/>
        <v>2.6286353467561523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313</v>
      </c>
      <c r="G19" s="105">
        <f t="shared" si="1"/>
        <v>17.505592841163313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899</v>
      </c>
      <c r="G20" s="105">
        <f t="shared" si="1"/>
        <v>50.27964205816555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500</v>
      </c>
      <c r="G21" s="105">
        <f t="shared" si="1"/>
        <v>27.96420581655481</v>
      </c>
    </row>
    <row r="22" spans="1:7" ht="12.75">
      <c r="A22" s="36" t="s">
        <v>158</v>
      </c>
      <c r="B22" s="98">
        <v>9</v>
      </c>
      <c r="C22" s="105">
        <f t="shared" si="2"/>
        <v>0.33962264150943394</v>
      </c>
      <c r="E22" s="1" t="s">
        <v>159</v>
      </c>
      <c r="F22" s="97">
        <v>29</v>
      </c>
      <c r="G22" s="105">
        <f t="shared" si="1"/>
        <v>1.6219239373601788</v>
      </c>
    </row>
    <row r="23" spans="1:7" ht="12.75">
      <c r="A23" s="36" t="s">
        <v>160</v>
      </c>
      <c r="B23" s="98">
        <v>23</v>
      </c>
      <c r="C23" s="105">
        <f t="shared" si="2"/>
        <v>0.8679245283018867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108</v>
      </c>
      <c r="C24" s="105">
        <f t="shared" si="2"/>
        <v>4.0754716981132075</v>
      </c>
      <c r="E24" s="1" t="s">
        <v>163</v>
      </c>
      <c r="F24" s="97">
        <v>256500</v>
      </c>
      <c r="G24" s="112" t="s">
        <v>261</v>
      </c>
    </row>
    <row r="25" spans="1:7" ht="12.75">
      <c r="A25" s="36" t="s">
        <v>164</v>
      </c>
      <c r="B25" s="97">
        <v>268</v>
      </c>
      <c r="C25" s="105">
        <f t="shared" si="2"/>
        <v>10.11320754716981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272</v>
      </c>
      <c r="C26" s="105">
        <f t="shared" si="2"/>
        <v>10.264150943396226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1070</v>
      </c>
      <c r="C27" s="105">
        <f t="shared" si="2"/>
        <v>40.37735849056604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900</v>
      </c>
      <c r="C28" s="105">
        <f t="shared" si="2"/>
        <v>33.9622641509434</v>
      </c>
      <c r="E28" s="32" t="s">
        <v>176</v>
      </c>
      <c r="F28" s="97">
        <v>1284</v>
      </c>
      <c r="G28" s="105">
        <f aca="true" t="shared" si="3" ref="G28:G35">(F28/$F$14)*100</f>
        <v>71.81208053691275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16</v>
      </c>
      <c r="G31" s="105">
        <f t="shared" si="3"/>
        <v>0.8948545861297539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32</v>
      </c>
      <c r="G32" s="105">
        <f t="shared" si="3"/>
        <v>1.7897091722595078</v>
      </c>
    </row>
    <row r="33" spans="1:7" ht="12.75">
      <c r="A33" s="36" t="s">
        <v>184</v>
      </c>
      <c r="B33" s="97">
        <v>229</v>
      </c>
      <c r="C33" s="105">
        <f t="shared" si="4"/>
        <v>8.641509433962264</v>
      </c>
      <c r="E33" s="32" t="s">
        <v>185</v>
      </c>
      <c r="F33" s="97">
        <v>296</v>
      </c>
      <c r="G33" s="105">
        <f t="shared" si="3"/>
        <v>16.55480984340045</v>
      </c>
    </row>
    <row r="34" spans="1:7" ht="12.75">
      <c r="A34" s="36" t="s">
        <v>186</v>
      </c>
      <c r="B34" s="97">
        <v>267</v>
      </c>
      <c r="C34" s="105">
        <f t="shared" si="4"/>
        <v>10.075471698113207</v>
      </c>
      <c r="E34" s="32" t="s">
        <v>187</v>
      </c>
      <c r="F34" s="97">
        <v>514</v>
      </c>
      <c r="G34" s="105">
        <f t="shared" si="3"/>
        <v>28.747203579418347</v>
      </c>
    </row>
    <row r="35" spans="1:7" ht="12.75">
      <c r="A35" s="36" t="s">
        <v>188</v>
      </c>
      <c r="B35" s="97">
        <v>371</v>
      </c>
      <c r="C35" s="105">
        <f t="shared" si="4"/>
        <v>14.000000000000002</v>
      </c>
      <c r="E35" s="32" t="s">
        <v>189</v>
      </c>
      <c r="F35" s="97">
        <v>426</v>
      </c>
      <c r="G35" s="105">
        <f t="shared" si="3"/>
        <v>23.825503355704697</v>
      </c>
    </row>
    <row r="36" spans="1:7" ht="12.75">
      <c r="A36" s="36" t="s">
        <v>190</v>
      </c>
      <c r="B36" s="97">
        <v>587</v>
      </c>
      <c r="C36" s="105">
        <f t="shared" si="4"/>
        <v>22.150943396226417</v>
      </c>
      <c r="E36" s="32" t="s">
        <v>191</v>
      </c>
      <c r="F36" s="97">
        <v>1645</v>
      </c>
      <c r="G36" s="112" t="s">
        <v>261</v>
      </c>
    </row>
    <row r="37" spans="1:7" ht="12.75">
      <c r="A37" s="36" t="s">
        <v>192</v>
      </c>
      <c r="B37" s="97">
        <v>469</v>
      </c>
      <c r="C37" s="105">
        <f t="shared" si="4"/>
        <v>17.69811320754717</v>
      </c>
      <c r="E37" s="32" t="s">
        <v>193</v>
      </c>
      <c r="F37" s="97">
        <v>504</v>
      </c>
      <c r="G37" s="105">
        <f>(F37/$F$14)*100</f>
        <v>28.187919463087248</v>
      </c>
    </row>
    <row r="38" spans="1:7" ht="12.75">
      <c r="A38" s="36" t="s">
        <v>194</v>
      </c>
      <c r="B38" s="97">
        <v>436</v>
      </c>
      <c r="C38" s="105">
        <f t="shared" si="4"/>
        <v>16.452830188679247</v>
      </c>
      <c r="E38" s="32" t="s">
        <v>191</v>
      </c>
      <c r="F38" s="97">
        <v>568</v>
      </c>
      <c r="G38" s="112" t="s">
        <v>261</v>
      </c>
    </row>
    <row r="39" spans="1:7" ht="12.75">
      <c r="A39" s="36" t="s">
        <v>195</v>
      </c>
      <c r="B39" s="97">
        <v>291</v>
      </c>
      <c r="C39" s="105">
        <f t="shared" si="4"/>
        <v>10.981132075471699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2613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397</v>
      </c>
      <c r="G43" s="105">
        <f aca="true" t="shared" si="5" ref="G43:G48">(F43/$F$14)*100</f>
        <v>22.203579418344518</v>
      </c>
    </row>
    <row r="44" spans="1:7" ht="12.75">
      <c r="A44" s="36" t="s">
        <v>209</v>
      </c>
      <c r="B44" s="98">
        <v>398</v>
      </c>
      <c r="C44" s="105">
        <f aca="true" t="shared" si="6" ref="C44:C49">(B44/$B$42)*100</f>
        <v>15.231534634519708</v>
      </c>
      <c r="E44" s="32" t="s">
        <v>210</v>
      </c>
      <c r="F44" s="97">
        <v>302</v>
      </c>
      <c r="G44" s="105">
        <f t="shared" si="5"/>
        <v>16.890380313199106</v>
      </c>
    </row>
    <row r="45" spans="1:7" ht="12.75">
      <c r="A45" s="36" t="s">
        <v>211</v>
      </c>
      <c r="B45" s="98">
        <v>464</v>
      </c>
      <c r="C45" s="105">
        <f t="shared" si="6"/>
        <v>17.757367011098353</v>
      </c>
      <c r="E45" s="32" t="s">
        <v>212</v>
      </c>
      <c r="F45" s="97">
        <v>339</v>
      </c>
      <c r="G45" s="105">
        <f t="shared" si="5"/>
        <v>18.959731543624162</v>
      </c>
    </row>
    <row r="46" spans="1:7" ht="12.75">
      <c r="A46" s="36" t="s">
        <v>213</v>
      </c>
      <c r="B46" s="98">
        <v>377</v>
      </c>
      <c r="C46" s="105">
        <f t="shared" si="6"/>
        <v>14.427860696517413</v>
      </c>
      <c r="E46" s="32" t="s">
        <v>214</v>
      </c>
      <c r="F46" s="97">
        <v>252</v>
      </c>
      <c r="G46" s="105">
        <f t="shared" si="5"/>
        <v>14.093959731543624</v>
      </c>
    </row>
    <row r="47" spans="1:7" ht="12.75">
      <c r="A47" s="36" t="s">
        <v>215</v>
      </c>
      <c r="B47" s="97">
        <v>511</v>
      </c>
      <c r="C47" s="105">
        <f t="shared" si="6"/>
        <v>19.55606582472254</v>
      </c>
      <c r="E47" s="32" t="s">
        <v>216</v>
      </c>
      <c r="F47" s="97">
        <v>172</v>
      </c>
      <c r="G47" s="105">
        <f t="shared" si="5"/>
        <v>9.619686800894854</v>
      </c>
    </row>
    <row r="48" spans="1:7" ht="12.75">
      <c r="A48" s="36" t="s">
        <v>217</v>
      </c>
      <c r="B48" s="97">
        <v>342</v>
      </c>
      <c r="C48" s="105">
        <f t="shared" si="6"/>
        <v>13.088404133180253</v>
      </c>
      <c r="E48" s="32" t="s">
        <v>218</v>
      </c>
      <c r="F48" s="97">
        <v>326</v>
      </c>
      <c r="G48" s="105">
        <f t="shared" si="5"/>
        <v>18.232662192393736</v>
      </c>
    </row>
    <row r="49" spans="1:7" ht="12.75">
      <c r="A49" s="36" t="s">
        <v>219</v>
      </c>
      <c r="B49" s="97">
        <v>521</v>
      </c>
      <c r="C49" s="105">
        <f t="shared" si="6"/>
        <v>19.93876769996173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630</v>
      </c>
      <c r="G51" s="81">
        <f>(F51/F$51)*100</f>
        <v>100</v>
      </c>
    </row>
    <row r="52" spans="1:7" ht="12.75">
      <c r="A52" s="4" t="s">
        <v>223</v>
      </c>
      <c r="B52" s="97">
        <v>85</v>
      </c>
      <c r="C52" s="105">
        <f>(B52/$B$42)*100</f>
        <v>3.2529659395331034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766</v>
      </c>
      <c r="C53" s="105">
        <f>(B53/$B$42)*100</f>
        <v>29.31496364332185</v>
      </c>
      <c r="E53" s="32" t="s">
        <v>226</v>
      </c>
      <c r="F53" s="97">
        <v>14</v>
      </c>
      <c r="G53" s="105">
        <f>(F53/F$51)*100</f>
        <v>2.2222222222222223</v>
      </c>
    </row>
    <row r="54" spans="1:7" ht="12.75">
      <c r="A54" s="4" t="s">
        <v>227</v>
      </c>
      <c r="B54" s="97">
        <v>1279</v>
      </c>
      <c r="C54" s="105">
        <f>(B54/$B$42)*100</f>
        <v>48.94756984309223</v>
      </c>
      <c r="E54" s="32" t="s">
        <v>228</v>
      </c>
      <c r="F54" s="97">
        <v>12</v>
      </c>
      <c r="G54" s="105">
        <f aca="true" t="shared" si="7" ref="G54:G60">(F54/F$51)*100</f>
        <v>1.9047619047619049</v>
      </c>
    </row>
    <row r="55" spans="1:7" ht="12.75">
      <c r="A55" s="4" t="s">
        <v>229</v>
      </c>
      <c r="B55" s="97">
        <v>483</v>
      </c>
      <c r="C55" s="105">
        <f>(B55/$B$42)*100</f>
        <v>18.484500574052813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81</v>
      </c>
      <c r="G56" s="105">
        <f t="shared" si="7"/>
        <v>12.857142857142856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170</v>
      </c>
      <c r="G57" s="105">
        <f t="shared" si="7"/>
        <v>26.984126984126984</v>
      </c>
    </row>
    <row r="58" spans="1:7" ht="12.75">
      <c r="A58" s="36" t="s">
        <v>234</v>
      </c>
      <c r="B58" s="97">
        <v>2107</v>
      </c>
      <c r="C58" s="105">
        <f aca="true" t="shared" si="8" ref="C58:C66">(B58/$B$42)*100</f>
        <v>80.63528511289705</v>
      </c>
      <c r="E58" s="32" t="s">
        <v>235</v>
      </c>
      <c r="F58" s="97">
        <v>269</v>
      </c>
      <c r="G58" s="105">
        <f t="shared" si="7"/>
        <v>42.698412698412696</v>
      </c>
    </row>
    <row r="59" spans="1:7" ht="12.75">
      <c r="A59" s="36" t="s">
        <v>236</v>
      </c>
      <c r="B59" s="97">
        <v>59</v>
      </c>
      <c r="C59" s="105">
        <f t="shared" si="8"/>
        <v>2.2579410639112134</v>
      </c>
      <c r="E59" s="32" t="s">
        <v>237</v>
      </c>
      <c r="F59" s="98">
        <v>63</v>
      </c>
      <c r="G59" s="105">
        <f t="shared" si="7"/>
        <v>10</v>
      </c>
    </row>
    <row r="60" spans="1:7" ht="12.75">
      <c r="A60" s="36" t="s">
        <v>238</v>
      </c>
      <c r="B60" s="97">
        <v>82</v>
      </c>
      <c r="C60" s="105">
        <f t="shared" si="8"/>
        <v>3.138155376961347</v>
      </c>
      <c r="E60" s="32" t="s">
        <v>239</v>
      </c>
      <c r="F60" s="97">
        <v>21</v>
      </c>
      <c r="G60" s="105">
        <f t="shared" si="7"/>
        <v>3.3333333333333335</v>
      </c>
    </row>
    <row r="61" spans="1:7" ht="12.75">
      <c r="A61" s="36" t="s">
        <v>240</v>
      </c>
      <c r="B61" s="97">
        <v>365</v>
      </c>
      <c r="C61" s="105">
        <f t="shared" si="8"/>
        <v>13.968618446230385</v>
      </c>
      <c r="E61" s="32" t="s">
        <v>163</v>
      </c>
      <c r="F61" s="97">
        <v>1044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131</v>
      </c>
      <c r="G65" s="105">
        <f aca="true" t="shared" si="9" ref="G65:G71">(F65/F$51)*100</f>
        <v>20.793650793650794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71</v>
      </c>
      <c r="G66" s="105">
        <f t="shared" si="9"/>
        <v>11.26984126984127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83</v>
      </c>
      <c r="G67" s="105">
        <f t="shared" si="9"/>
        <v>13.174603174603176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74</v>
      </c>
      <c r="G68" s="105">
        <f t="shared" si="9"/>
        <v>11.746031746031745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58</v>
      </c>
      <c r="G69" s="105">
        <f t="shared" si="9"/>
        <v>9.206349206349207</v>
      </c>
    </row>
    <row r="70" spans="1:7" ht="12.75">
      <c r="A70" s="36" t="s">
        <v>251</v>
      </c>
      <c r="B70" s="97">
        <v>7</v>
      </c>
      <c r="C70" s="105">
        <f>(B70/$B$42)*100</f>
        <v>0.26789131266743205</v>
      </c>
      <c r="E70" s="32" t="s">
        <v>218</v>
      </c>
      <c r="F70" s="97">
        <v>160</v>
      </c>
      <c r="G70" s="105">
        <f t="shared" si="9"/>
        <v>25.396825396825395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53</v>
      </c>
      <c r="G71" s="115">
        <f t="shared" si="9"/>
        <v>8.412698412698413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2002-06-06T14:37:50Z</dcterms:modified>
  <cp:category/>
  <cp:version/>
  <cp:contentType/>
  <cp:contentStatus/>
</cp:coreProperties>
</file>