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<sst xmlns="http://schemas.openxmlformats.org/spreadsheetml/2006/main" count="694" uniqueCount="437">
  <si>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</si>
  <si>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</si>
  <si>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</si>
  <si>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</si>
  <si>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</si>
  <si>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</si>
  <si>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</si>
  <si>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</si>
  <si>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</si>
  <si>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</si>
  <si>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</si>
  <si>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</si>
  <si>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</si>
  <si>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</si>
  <si>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</si>
  <si>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</si>
  <si>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</si>
  <si>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</si>
  <si>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</si>
  <si>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</si>
  <si>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</si>
  <si>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</si>
  <si>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</si>
  <si>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</si>
  <si>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</si>
  <si>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</si>
  <si>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</si>
  <si>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</si>
  <si>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</si>
  <si>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</si>
  <si>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</si>
  <si>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</si>
  <si>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</si>
  <si>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</si>
  <si>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</si>
  <si>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</si>
  <si>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</si>
  <si>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</si>
  <si>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</si>
  <si>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</si>
  <si>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</si>
  <si>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</si>
  <si>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</si>
  <si>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</si>
  <si>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</si>
  <si>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</si>
  <si>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</si>
  <si>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</si>
  <si>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</si>
  <si>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</si>
  <si>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</si>
  <si>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</si>
  <si>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</si>
  <si>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</si>
  <si>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</si>
  <si>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</si>
  <si>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</si>
  <si>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</si>
  <si>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</si>
  <si>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</si>
  <si>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</si>
  <si>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</si>
  <si>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</si>
  <si>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</si>
  <si>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</si>
  <si>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</si>
  <si>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</si>
  <si>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</si>
  <si>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</si>
  <si>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</si>
  <si>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</si>
  <si>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</si>
  <si>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</si>
  <si>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</si>
  <si>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</si>
  <si>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</si>
  <si>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</si>
  <si>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</si>
  <si>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</si>
  <si>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</si>
  <si>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</si>
  <si>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</si>
  <si>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</si>
  <si>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</si>
  <si>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</si>
  <si>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</si>
  <si>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</si>
  <si>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</si>
  <si>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</si>
  <si>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</si>
  <si>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</si>
  <si>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</si>
  <si>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</si>
  <si>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</si>
  <si>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</si>
  <si>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</si>
  <si>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</si>
  <si>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</si>
  <si>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</si>
  <si>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</si>
  <si>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</si>
  <si>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</si>
  <si>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</si>
  <si>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</si>
  <si>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</si>
  <si>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</si>
  <si>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</si>
  <si>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</si>
  <si>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</si>
  <si>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</si>
  <si>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</si>
  <si>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</si>
  <si>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</si>
  <si>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</si>
  <si>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</si>
  <si>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</si>
  <si>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</si>
  <si>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</si>
  <si>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</si>
  <si>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</si>
  <si>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</si>
  <si>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</si>
  <si>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</si>
  <si>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</si>
  <si>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</si>
  <si>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</si>
  <si>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</si>
  <si>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</si>
  <si>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</si>
  <si>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</si>
  <si>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</si>
  <si>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</si>
  <si>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</si>
  <si>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</si>
  <si>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</si>
  <si>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</si>
  <si>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</si>
  <si>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</si>
  <si>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</si>
  <si>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</si>
  <si>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</si>
  <si>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</si>
  <si>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</si>
  <si>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</si>
  <si>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</si>
  <si>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</si>
  <si>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</si>
  <si>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</si>
  <si>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</si>
  <si>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</si>
  <si>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</si>
  <si>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</si>
  <si>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</si>
  <si>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</si>
  <si>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</si>
  <si>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</si>
  <si>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</si>
  <si>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</si>
  <si>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</si>
  <si>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</si>
  <si>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</si>
  <si>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</si>
  <si>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</si>
  <si>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</si>
  <si>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</si>
  <si>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</si>
  <si>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</si>
  <si>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</si>
  <si>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</si>
  <si>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</si>
  <si>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</si>
  <si>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</si>
  <si>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</si>
  <si>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</si>
  <si>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</si>
  <si>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</si>
  <si>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</si>
  <si>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</si>
  <si>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</si>
  <si>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</si>
  <si>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</si>
  <si>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</si>
  <si>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</si>
  <si>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</si>
  <si>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</si>
  <si>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</si>
  <si>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</si>
  <si>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</si>
  <si>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</si>
  <si>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</si>
  <si>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</si>
  <si>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</si>
  <si>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</si>
  <si>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</si>
  <si>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</si>
  <si>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</si>
  <si>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</si>
  <si>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</si>
  <si>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</si>
  <si>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</si>
  <si>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</si>
  <si>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</si>
  <si>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</si>
  <si>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</si>
  <si>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</si>
  <si>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</si>
  <si>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</si>
  <si>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</si>
  <si>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</si>
  <si>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</si>
  <si>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</si>
  <si>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</si>
  <si>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</si>
  <si>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</si>
  <si>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</si>
  <si>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</si>
  <si>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</si>
  <si>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</si>
  <si>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</si>
  <si>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</si>
  <si>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</si>
  <si>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</si>
  <si>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</si>
  <si>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</si>
  <si>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</si>
  <si>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</si>
  <si>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</si>
  <si>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</si>
  <si>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</si>
  <si>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</si>
  <si>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</si>
  <si>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</si>
  <si>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</si>
  <si>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</si>
  <si>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</si>
  <si>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</si>
  <si>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</si>
  <si>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</si>
  <si>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</si>
  <si>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</si>
  <si>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</si>
  <si>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</si>
  <si>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</si>
  <si>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</si>
  <si>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</si>
  <si>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</si>
  <si>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</si>
  <si>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</si>
  <si>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</si>
  <si>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</si>
  <si>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</si>
  <si>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</si>
  <si>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</si>
  <si>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</si>
  <si>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</si>
  <si>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</si>
  <si>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</si>
  <si>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</si>
  <si>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</si>
  <si>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</si>
  <si>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</si>
  <si>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</si>
  <si>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</si>
  <si>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</si>
  <si>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</si>
  <si>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</si>
  <si>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</si>
  <si>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</si>
  <si>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</si>
  <si>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</si>
  <si>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</si>
  <si>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</si>
  <si>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</si>
  <si>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</si>
  <si>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</si>
  <si>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</si>
  <si>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</si>
  <si>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</si>
  <si>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</si>
  <si>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</si>
  <si>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</si>
  <si>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</si>
  <si>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</si>
  <si>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</si>
  <si>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</si>
  <si>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</si>
  <si>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</si>
  <si>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</si>
  <si>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</si>
  <si>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</si>
  <si>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</si>
  <si>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</si>
  <si>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</si>
  <si>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</si>
  <si>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</si>
  <si>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</si>
  <si>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</si>
  <si>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</si>
  <si>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</si>
  <si>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</si>
  <si>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</si>
  <si>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</si>
  <si>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</si>
  <si>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</si>
  <si>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</si>
  <si>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</si>
  <si>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</si>
  <si>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</si>
  <si>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</si>
  <si>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</si>
  <si>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</si>
  <si>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</si>
  <si>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</si>
  <si>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</si>
  <si>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</si>
  <si>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</si>
  <si>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</si>
  <si>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</si>
  <si>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</si>
  <si>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</si>
  <si>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</si>
  <si>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</si>
  <si>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</si>
  <si>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</si>
  <si>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</si>
  <si>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</si>
  <si>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</si>
  <si>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</si>
  <si>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</si>
  <si>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</si>
  <si>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</si>
  <si>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</si>
  <si>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</si>
  <si>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</si>
  <si>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</si>
  <si>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</si>
  <si>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</si>
  <si>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</si>
  <si>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</si>
  <si>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</si>
  <si>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</si>
  <si>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</si>
  <si>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</si>
  <si>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</si>
  <si>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</si>
  <si>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</si>
  <si>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</si>
  <si>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</si>
  <si>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</si>
  <si>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</si>
  <si>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</si>
  <si>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</si>
  <si>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</si>
  <si>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</si>
  <si>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</si>
  <si>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</si>
  <si>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</si>
  <si>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</si>
  <si>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</si>
  <si>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</si>
  <si>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</si>
  <si>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</si>
  <si>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</si>
  <si>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</si>
  <si>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</si>
  <si>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</si>
  <si>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</si>
  <si>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</si>
  <si>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</si>
  <si>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</si>
  <si>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</si>
  <si>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</si>
  <si>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</si>
  <si>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</si>
  <si>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</si>
  <si>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</si>
  <si>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</si>
  <si>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</si>
  <si>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</si>
  <si>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</si>
  <si>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</si>
  <si>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</si>
  <si>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</si>
  <si>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</si>
  <si>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</si>
  <si>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</si>
  <si>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</si>
  <si>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</si>
  <si>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</si>
  <si>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</si>
  <si>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</si>
  <si>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</si>
  <si>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</si>
  <si>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</si>
  <si>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</si>
  <si>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</si>
  <si>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Montvale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</si>
  <si>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Montvale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</si>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</sst>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7034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7034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3466</v>
      </c>
      <c r="C9" s="150">
        <f>(B9/$B$7)*100</f>
        <v>49.27495024168325</v>
      </c>
      <c r="D9" s="151"/>
      <c r="E9" s="151" t="s">
        <v>403</v>
      </c>
      <c r="F9" s="149">
        <v>217</v>
      </c>
      <c r="G9" s="152">
        <f t="shared" si="0"/>
        <v>3.0850156383281204</v>
      </c>
    </row>
    <row r="10" spans="1:7" ht="12.75">
      <c r="A10" s="148" t="s">
        <v>404</v>
      </c>
      <c r="B10" s="149">
        <v>3568</v>
      </c>
      <c r="C10" s="150">
        <f>(B10/$B$7)*100</f>
        <v>50.72504975831674</v>
      </c>
      <c r="D10" s="151"/>
      <c r="E10" s="151" t="s">
        <v>405</v>
      </c>
      <c r="F10" s="149">
        <v>36</v>
      </c>
      <c r="G10" s="152">
        <f t="shared" si="0"/>
        <v>0.5117998294000569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41</v>
      </c>
      <c r="G11" s="152">
        <f t="shared" si="0"/>
        <v>0.5828831390389536</v>
      </c>
    </row>
    <row r="12" spans="1:7" ht="12.75">
      <c r="A12" s="148" t="s">
        <v>407</v>
      </c>
      <c r="B12" s="149">
        <v>490</v>
      </c>
      <c r="C12" s="150">
        <f aca="true" t="shared" si="1" ref="C12:C24">B12*100/B$7</f>
        <v>6.966164344611885</v>
      </c>
      <c r="D12" s="151"/>
      <c r="E12" s="151" t="s">
        <v>408</v>
      </c>
      <c r="F12" s="149">
        <v>36</v>
      </c>
      <c r="G12" s="152">
        <f t="shared" si="0"/>
        <v>0.5117998294000569</v>
      </c>
    </row>
    <row r="13" spans="1:7" ht="12.75">
      <c r="A13" s="148" t="s">
        <v>409</v>
      </c>
      <c r="B13" s="149">
        <v>553</v>
      </c>
      <c r="C13" s="150">
        <f t="shared" si="1"/>
        <v>7.861814046061984</v>
      </c>
      <c r="D13" s="151"/>
      <c r="E13" s="151" t="s">
        <v>410</v>
      </c>
      <c r="F13" s="149">
        <v>104</v>
      </c>
      <c r="G13" s="152">
        <f t="shared" si="0"/>
        <v>1.4785328404890532</v>
      </c>
    </row>
    <row r="14" spans="1:7" ht="12.75">
      <c r="A14" s="148" t="s">
        <v>411</v>
      </c>
      <c r="B14" s="149">
        <v>489</v>
      </c>
      <c r="C14" s="150">
        <f t="shared" si="1"/>
        <v>6.951947682684105</v>
      </c>
      <c r="D14" s="151"/>
      <c r="E14" s="151" t="s">
        <v>412</v>
      </c>
      <c r="F14" s="149">
        <v>6817</v>
      </c>
      <c r="G14" s="152">
        <f t="shared" si="0"/>
        <v>96.91498436167188</v>
      </c>
    </row>
    <row r="15" spans="1:7" ht="12.75">
      <c r="A15" s="148" t="s">
        <v>413</v>
      </c>
      <c r="B15" s="149">
        <v>409</v>
      </c>
      <c r="C15" s="150">
        <f t="shared" si="1"/>
        <v>5.814614728461757</v>
      </c>
      <c r="D15" s="151"/>
      <c r="E15" s="151" t="s">
        <v>414</v>
      </c>
      <c r="F15" s="149">
        <v>6358</v>
      </c>
      <c r="G15" s="152">
        <f t="shared" si="0"/>
        <v>90.38953653682115</v>
      </c>
    </row>
    <row r="16" spans="1:7" ht="12.75">
      <c r="A16" s="148" t="s">
        <v>415</v>
      </c>
      <c r="B16" s="149">
        <v>274</v>
      </c>
      <c r="C16" s="150">
        <f t="shared" si="1"/>
        <v>3.895365368211544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725</v>
      </c>
      <c r="C17" s="150">
        <f t="shared" si="1"/>
        <v>10.307079897640033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1226</v>
      </c>
      <c r="C18" s="150">
        <f t="shared" si="1"/>
        <v>17.42962752345749</v>
      </c>
      <c r="D18" s="151"/>
      <c r="E18" s="143" t="s">
        <v>419</v>
      </c>
      <c r="F18" s="141">
        <v>7034</v>
      </c>
      <c r="G18" s="147">
        <v>100</v>
      </c>
    </row>
    <row r="19" spans="1:7" ht="12.75">
      <c r="A19" s="148" t="s">
        <v>420</v>
      </c>
      <c r="B19" s="149">
        <v>1127</v>
      </c>
      <c r="C19" s="150">
        <f t="shared" si="1"/>
        <v>16.022177992607336</v>
      </c>
      <c r="D19" s="151"/>
      <c r="E19" s="151" t="s">
        <v>421</v>
      </c>
      <c r="F19" s="149">
        <v>7020</v>
      </c>
      <c r="G19" s="152">
        <f aca="true" t="shared" si="2" ref="G19:G30">F19*100/F$18</f>
        <v>99.8009667330111</v>
      </c>
    </row>
    <row r="20" spans="1:7" ht="12.75">
      <c r="A20" s="148" t="s">
        <v>422</v>
      </c>
      <c r="B20" s="149">
        <v>473</v>
      </c>
      <c r="C20" s="150">
        <f t="shared" si="1"/>
        <v>6.724481091839636</v>
      </c>
      <c r="D20" s="151"/>
      <c r="E20" s="151" t="s">
        <v>423</v>
      </c>
      <c r="F20" s="149">
        <v>2509</v>
      </c>
      <c r="G20" s="152">
        <f t="shared" si="2"/>
        <v>35.66960477679841</v>
      </c>
    </row>
    <row r="21" spans="1:7" ht="12.75">
      <c r="A21" s="148" t="s">
        <v>424</v>
      </c>
      <c r="B21" s="149">
        <v>384</v>
      </c>
      <c r="C21" s="150">
        <f t="shared" si="1"/>
        <v>5.459198180267273</v>
      </c>
      <c r="D21" s="151"/>
      <c r="E21" s="151" t="s">
        <v>425</v>
      </c>
      <c r="F21" s="149">
        <v>1792</v>
      </c>
      <c r="G21" s="152">
        <f t="shared" si="2"/>
        <v>25.476258174580607</v>
      </c>
    </row>
    <row r="22" spans="1:7" ht="12.75">
      <c r="A22" s="148" t="s">
        <v>426</v>
      </c>
      <c r="B22" s="149">
        <v>578</v>
      </c>
      <c r="C22" s="150">
        <f t="shared" si="1"/>
        <v>8.217230594256469</v>
      </c>
      <c r="D22" s="151"/>
      <c r="E22" s="151" t="s">
        <v>427</v>
      </c>
      <c r="F22" s="149">
        <v>2335</v>
      </c>
      <c r="G22" s="152">
        <f t="shared" si="2"/>
        <v>33.1959056013648</v>
      </c>
    </row>
    <row r="23" spans="1:7" ht="12.75">
      <c r="A23" s="148" t="s">
        <v>428</v>
      </c>
      <c r="B23" s="149">
        <v>231</v>
      </c>
      <c r="C23" s="150">
        <f t="shared" si="1"/>
        <v>3.2840489053170314</v>
      </c>
      <c r="D23" s="151"/>
      <c r="E23" s="151" t="s">
        <v>429</v>
      </c>
      <c r="F23" s="149">
        <v>1760</v>
      </c>
      <c r="G23" s="152">
        <f t="shared" si="2"/>
        <v>25.021324992891667</v>
      </c>
    </row>
    <row r="24" spans="1:7" ht="12.75">
      <c r="A24" s="148" t="s">
        <v>430</v>
      </c>
      <c r="B24" s="149">
        <v>75</v>
      </c>
      <c r="C24" s="150">
        <f t="shared" si="1"/>
        <v>1.0662496445834517</v>
      </c>
      <c r="D24" s="151"/>
      <c r="E24" s="151" t="s">
        <v>431</v>
      </c>
      <c r="F24" s="149">
        <v>236</v>
      </c>
      <c r="G24" s="152">
        <f t="shared" si="2"/>
        <v>3.3551322149559284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57</v>
      </c>
      <c r="G25" s="152">
        <f t="shared" si="2"/>
        <v>0.8103497298834234</v>
      </c>
    </row>
    <row r="26" spans="1:7" ht="12.75">
      <c r="A26" s="148" t="s">
        <v>433</v>
      </c>
      <c r="B26" s="154">
        <v>39.7</v>
      </c>
      <c r="C26" s="155" t="s">
        <v>261</v>
      </c>
      <c r="D26" s="151"/>
      <c r="E26" s="156" t="s">
        <v>434</v>
      </c>
      <c r="F26" s="149">
        <v>148</v>
      </c>
      <c r="G26" s="152">
        <f t="shared" si="2"/>
        <v>2.104065965311345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50</v>
      </c>
      <c r="G27" s="152">
        <f t="shared" si="2"/>
        <v>0.7108330963889679</v>
      </c>
    </row>
    <row r="28" spans="1:7" ht="12.75">
      <c r="A28" s="148" t="s">
        <v>262</v>
      </c>
      <c r="B28" s="149">
        <v>5209</v>
      </c>
      <c r="C28" s="150">
        <f aca="true" t="shared" si="3" ref="C28:C35">B28*100/B$7</f>
        <v>74.05459198180267</v>
      </c>
      <c r="D28" s="151"/>
      <c r="E28" s="151" t="s">
        <v>436</v>
      </c>
      <c r="F28" s="149">
        <v>14</v>
      </c>
      <c r="G28" s="152">
        <f t="shared" si="2"/>
        <v>0.199033266988911</v>
      </c>
    </row>
    <row r="29" spans="1:7" ht="12.75">
      <c r="A29" s="148" t="s">
        <v>0</v>
      </c>
      <c r="B29" s="149">
        <v>2516</v>
      </c>
      <c r="C29" s="150">
        <f t="shared" si="3"/>
        <v>35.76912141029286</v>
      </c>
      <c r="D29" s="151"/>
      <c r="E29" s="151" t="s">
        <v>1</v>
      </c>
      <c r="F29" s="149">
        <v>2</v>
      </c>
      <c r="G29" s="152">
        <f t="shared" si="2"/>
        <v>0.028433323855558714</v>
      </c>
    </row>
    <row r="30" spans="1:7" ht="12.75">
      <c r="A30" s="148" t="s">
        <v>2</v>
      </c>
      <c r="B30" s="149">
        <v>2693</v>
      </c>
      <c r="C30" s="150">
        <f t="shared" si="3"/>
        <v>38.28547057150981</v>
      </c>
      <c r="D30" s="151"/>
      <c r="E30" s="151" t="s">
        <v>3</v>
      </c>
      <c r="F30" s="149">
        <v>12</v>
      </c>
      <c r="G30" s="152">
        <f t="shared" si="2"/>
        <v>0.17059994313335228</v>
      </c>
    </row>
    <row r="31" spans="1:7" ht="12.75">
      <c r="A31" s="148" t="s">
        <v>4</v>
      </c>
      <c r="B31" s="149">
        <v>5043</v>
      </c>
      <c r="C31" s="150">
        <f t="shared" si="3"/>
        <v>71.6946261017913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1085</v>
      </c>
      <c r="C32" s="150">
        <f t="shared" si="3"/>
        <v>15.425078191640603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884</v>
      </c>
      <c r="C33" s="150">
        <f t="shared" si="3"/>
        <v>12.567529144156952</v>
      </c>
      <c r="D33" s="151"/>
      <c r="E33" s="143" t="s">
        <v>8</v>
      </c>
      <c r="F33" s="141">
        <v>2509</v>
      </c>
      <c r="G33" s="147">
        <v>100</v>
      </c>
    </row>
    <row r="34" spans="1:7" ht="12.75">
      <c r="A34" s="148" t="s">
        <v>0</v>
      </c>
      <c r="B34" s="149">
        <v>414</v>
      </c>
      <c r="C34" s="150">
        <f t="shared" si="3"/>
        <v>5.885698038100654</v>
      </c>
      <c r="D34" s="151"/>
      <c r="E34" s="151" t="s">
        <v>9</v>
      </c>
      <c r="F34" s="149">
        <v>2000</v>
      </c>
      <c r="G34" s="152">
        <f aca="true" t="shared" si="4" ref="G34:G42">F34*100/F$33</f>
        <v>79.71303308090873</v>
      </c>
    </row>
    <row r="35" spans="1:7" ht="12.75">
      <c r="A35" s="148" t="s">
        <v>2</v>
      </c>
      <c r="B35" s="149">
        <v>470</v>
      </c>
      <c r="C35" s="150">
        <f t="shared" si="3"/>
        <v>6.681831106056298</v>
      </c>
      <c r="D35" s="151"/>
      <c r="E35" s="151" t="s">
        <v>10</v>
      </c>
      <c r="F35" s="149">
        <v>946</v>
      </c>
      <c r="G35" s="152">
        <f t="shared" si="4"/>
        <v>37.70426464726983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1792</v>
      </c>
      <c r="G36" s="152">
        <f t="shared" si="4"/>
        <v>71.42287764049422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871</v>
      </c>
      <c r="G37" s="152">
        <f t="shared" si="4"/>
        <v>34.715025906735754</v>
      </c>
    </row>
    <row r="38" spans="1:7" ht="12.75">
      <c r="A38" s="160" t="s">
        <v>13</v>
      </c>
      <c r="B38" s="149">
        <v>6985</v>
      </c>
      <c r="C38" s="150">
        <f aca="true" t="shared" si="5" ref="C38:C56">B38*100/B$7</f>
        <v>99.30338356553881</v>
      </c>
      <c r="D38" s="151"/>
      <c r="E38" s="151" t="s">
        <v>14</v>
      </c>
      <c r="F38" s="149">
        <v>152</v>
      </c>
      <c r="G38" s="152">
        <f t="shared" si="4"/>
        <v>6.0581905141490635</v>
      </c>
    </row>
    <row r="39" spans="1:7" ht="12.75">
      <c r="A39" s="148" t="s">
        <v>15</v>
      </c>
      <c r="B39" s="149">
        <v>6527</v>
      </c>
      <c r="C39" s="150">
        <f t="shared" si="5"/>
        <v>92.79215240261587</v>
      </c>
      <c r="D39" s="151"/>
      <c r="E39" s="151" t="s">
        <v>10</v>
      </c>
      <c r="F39" s="149">
        <v>57</v>
      </c>
      <c r="G39" s="152">
        <f t="shared" si="4"/>
        <v>2.2718214428058987</v>
      </c>
    </row>
    <row r="40" spans="1:7" ht="12.75">
      <c r="A40" s="148" t="s">
        <v>16</v>
      </c>
      <c r="B40" s="149">
        <v>31</v>
      </c>
      <c r="C40" s="150">
        <f t="shared" si="5"/>
        <v>0.44071651976116005</v>
      </c>
      <c r="D40" s="151"/>
      <c r="E40" s="151" t="s">
        <v>17</v>
      </c>
      <c r="F40" s="149">
        <v>509</v>
      </c>
      <c r="G40" s="152">
        <f t="shared" si="4"/>
        <v>20.28696691909127</v>
      </c>
    </row>
    <row r="41" spans="1:7" ht="12.75">
      <c r="A41" s="148" t="s">
        <v>18</v>
      </c>
      <c r="B41" s="149">
        <v>6</v>
      </c>
      <c r="C41" s="150">
        <f t="shared" si="5"/>
        <v>0.08529997156667614</v>
      </c>
      <c r="D41" s="151"/>
      <c r="E41" s="151" t="s">
        <v>19</v>
      </c>
      <c r="F41" s="149">
        <v>437</v>
      </c>
      <c r="G41" s="152">
        <f t="shared" si="4"/>
        <v>17.417297728178557</v>
      </c>
    </row>
    <row r="42" spans="1:7" ht="12.75">
      <c r="A42" s="148" t="s">
        <v>20</v>
      </c>
      <c r="B42" s="149">
        <v>377</v>
      </c>
      <c r="C42" s="150">
        <f t="shared" si="5"/>
        <v>5.359681546772817</v>
      </c>
      <c r="D42" s="151"/>
      <c r="E42" s="151" t="s">
        <v>21</v>
      </c>
      <c r="F42" s="149">
        <v>182</v>
      </c>
      <c r="G42" s="152">
        <f t="shared" si="4"/>
        <v>7.253886010362694</v>
      </c>
    </row>
    <row r="43" spans="1:7" ht="12.75">
      <c r="A43" s="148" t="s">
        <v>22</v>
      </c>
      <c r="B43" s="149">
        <v>104</v>
      </c>
      <c r="C43" s="150">
        <f t="shared" si="5"/>
        <v>1.4785328404890532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121</v>
      </c>
      <c r="C44" s="150">
        <f t="shared" si="5"/>
        <v>1.7202160932613022</v>
      </c>
      <c r="D44" s="151"/>
      <c r="E44" s="151" t="s">
        <v>24</v>
      </c>
      <c r="F44" s="149">
        <v>984</v>
      </c>
      <c r="G44" s="161">
        <f>F44*100/F33</f>
        <v>39.218812275807096</v>
      </c>
    </row>
    <row r="45" spans="1:7" ht="12.75">
      <c r="A45" s="148" t="s">
        <v>25</v>
      </c>
      <c r="B45" s="149">
        <v>26</v>
      </c>
      <c r="C45" s="150">
        <f t="shared" si="5"/>
        <v>0.3696332101222633</v>
      </c>
      <c r="D45" s="151"/>
      <c r="E45" s="151" t="s">
        <v>26</v>
      </c>
      <c r="F45" s="149">
        <v>626</v>
      </c>
      <c r="G45" s="161">
        <f>F45*100/F33</f>
        <v>24.950179354324433</v>
      </c>
    </row>
    <row r="46" spans="1:7" ht="12.75">
      <c r="A46" s="148" t="s">
        <v>27</v>
      </c>
      <c r="B46" s="149">
        <v>25</v>
      </c>
      <c r="C46" s="150">
        <f t="shared" si="5"/>
        <v>0.35541654819448393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75</v>
      </c>
      <c r="C47" s="150">
        <f t="shared" si="5"/>
        <v>1.0662496445834517</v>
      </c>
      <c r="D47" s="151"/>
      <c r="E47" s="151" t="s">
        <v>29</v>
      </c>
      <c r="F47" s="162">
        <v>2.8</v>
      </c>
      <c r="G47" s="163" t="s">
        <v>261</v>
      </c>
    </row>
    <row r="48" spans="1:7" ht="12.75">
      <c r="A48" s="148" t="s">
        <v>30</v>
      </c>
      <c r="B48" s="149">
        <v>2</v>
      </c>
      <c r="C48" s="150">
        <f t="shared" si="5"/>
        <v>0.028433323855558714</v>
      </c>
      <c r="D48" s="151"/>
      <c r="E48" s="151" t="s">
        <v>31</v>
      </c>
      <c r="F48" s="162">
        <v>3.18</v>
      </c>
      <c r="G48" s="163" t="s">
        <v>261</v>
      </c>
    </row>
    <row r="49" spans="1:7" ht="14.25">
      <c r="A49" s="148" t="s">
        <v>32</v>
      </c>
      <c r="B49" s="149">
        <v>24</v>
      </c>
      <c r="C49" s="150">
        <f t="shared" si="5"/>
        <v>0.34119988626670456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2590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2509</v>
      </c>
      <c r="G52" s="152">
        <f>F52*100/F$51</f>
        <v>96.87258687258688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81</v>
      </c>
      <c r="G53" s="152">
        <f>F53*100/F$51</f>
        <v>3.1274131274131274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12</v>
      </c>
      <c r="G54" s="152">
        <f>F54*100/F$51</f>
        <v>0.46332046332046334</v>
      </c>
    </row>
    <row r="55" spans="1:7" ht="12.75">
      <c r="A55" s="148" t="s">
        <v>43</v>
      </c>
      <c r="B55" s="149">
        <v>44</v>
      </c>
      <c r="C55" s="150">
        <f t="shared" si="5"/>
        <v>0.6255331248222917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49</v>
      </c>
      <c r="C56" s="150">
        <f t="shared" si="5"/>
        <v>0.6966164344611885</v>
      </c>
      <c r="D56" s="151"/>
      <c r="E56" s="151" t="s">
        <v>45</v>
      </c>
      <c r="F56" s="154">
        <v>1.8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4.1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6568</v>
      </c>
      <c r="C60" s="164">
        <f>B60*100/B7</f>
        <v>93.37503554165482</v>
      </c>
      <c r="D60" s="151"/>
      <c r="E60" s="143" t="s">
        <v>51</v>
      </c>
      <c r="F60" s="141">
        <v>2509</v>
      </c>
      <c r="G60" s="147">
        <v>100</v>
      </c>
    </row>
    <row r="61" spans="1:7" ht="12.75">
      <c r="A61" s="148" t="s">
        <v>52</v>
      </c>
      <c r="B61" s="149">
        <v>40</v>
      </c>
      <c r="C61" s="164">
        <f>B61*100/B7</f>
        <v>0.5686664771111744</v>
      </c>
      <c r="D61" s="151"/>
      <c r="E61" s="151" t="s">
        <v>53</v>
      </c>
      <c r="F61" s="149">
        <v>2133</v>
      </c>
      <c r="G61" s="152">
        <f>F61*100/F$60</f>
        <v>85.01394978078916</v>
      </c>
    </row>
    <row r="62" spans="1:7" ht="12.75">
      <c r="A62" s="148" t="s">
        <v>54</v>
      </c>
      <c r="B62" s="149">
        <v>21</v>
      </c>
      <c r="C62" s="164">
        <f>B62*100/B7</f>
        <v>0.2985499004833665</v>
      </c>
      <c r="D62" s="151"/>
      <c r="E62" s="151" t="s">
        <v>55</v>
      </c>
      <c r="F62" s="149">
        <v>376</v>
      </c>
      <c r="G62" s="152">
        <f>F62*100/F$60</f>
        <v>14.98605021921084</v>
      </c>
    </row>
    <row r="63" spans="1:7" ht="12.75">
      <c r="A63" s="148" t="s">
        <v>56</v>
      </c>
      <c r="B63" s="149">
        <v>392</v>
      </c>
      <c r="C63" s="164">
        <f>B63*100/B7</f>
        <v>5.572931475689508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1</v>
      </c>
      <c r="C64" s="164">
        <f>B64*100/B7</f>
        <v>0.014216661927779357</v>
      </c>
      <c r="D64" s="151"/>
      <c r="E64" s="151" t="s">
        <v>58</v>
      </c>
      <c r="F64" s="162">
        <v>2.91</v>
      </c>
      <c r="G64" s="163" t="s">
        <v>261</v>
      </c>
    </row>
    <row r="65" spans="1:7" ht="13.5" thickBot="1">
      <c r="A65" s="167" t="s">
        <v>59</v>
      </c>
      <c r="B65" s="168">
        <v>64</v>
      </c>
      <c r="C65" s="169">
        <f>B65*100/B7</f>
        <v>0.9098663633778789</v>
      </c>
      <c r="D65" s="170"/>
      <c r="E65" s="170" t="s">
        <v>60</v>
      </c>
      <c r="F65" s="171">
        <v>2.14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F9" sqref="F9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7034</v>
      </c>
      <c r="G9" s="33">
        <f>(F9/F9)*100</f>
        <v>100</v>
      </c>
    </row>
    <row r="10" spans="1:7" ht="12.75">
      <c r="A10" s="29" t="s">
        <v>269</v>
      </c>
      <c r="B10" s="93">
        <v>1913</v>
      </c>
      <c r="C10" s="33">
        <f aca="true" t="shared" si="0" ref="C10:C15">(B10/$B$10)*100</f>
        <v>100</v>
      </c>
      <c r="E10" s="34" t="s">
        <v>270</v>
      </c>
      <c r="F10" s="97">
        <v>6111</v>
      </c>
      <c r="G10" s="84">
        <f aca="true" t="shared" si="1" ref="G10:G16">(F10/$F$9)*100</f>
        <v>86.87802104065965</v>
      </c>
    </row>
    <row r="11" spans="1:7" ht="12.75">
      <c r="A11" s="36" t="s">
        <v>271</v>
      </c>
      <c r="B11" s="98">
        <v>140</v>
      </c>
      <c r="C11" s="35">
        <f t="shared" si="0"/>
        <v>7.318348144276006</v>
      </c>
      <c r="E11" s="34" t="s">
        <v>272</v>
      </c>
      <c r="F11" s="97">
        <v>6073</v>
      </c>
      <c r="G11" s="84">
        <f t="shared" si="1"/>
        <v>86.33778788740403</v>
      </c>
    </row>
    <row r="12" spans="1:7" ht="12.75">
      <c r="A12" s="36" t="s">
        <v>273</v>
      </c>
      <c r="B12" s="98">
        <v>132</v>
      </c>
      <c r="C12" s="35">
        <f t="shared" si="0"/>
        <v>6.9001568217459495</v>
      </c>
      <c r="E12" s="34" t="s">
        <v>274</v>
      </c>
      <c r="F12" s="97">
        <v>3298</v>
      </c>
      <c r="G12" s="84">
        <f t="shared" si="1"/>
        <v>46.88655103781632</v>
      </c>
    </row>
    <row r="13" spans="1:7" ht="12.75">
      <c r="A13" s="36" t="s">
        <v>275</v>
      </c>
      <c r="B13" s="98">
        <v>848</v>
      </c>
      <c r="C13" s="35">
        <f t="shared" si="0"/>
        <v>44.3282801881861</v>
      </c>
      <c r="E13" s="34" t="s">
        <v>276</v>
      </c>
      <c r="F13" s="97">
        <v>2775</v>
      </c>
      <c r="G13" s="84">
        <f t="shared" si="1"/>
        <v>39.451236849587715</v>
      </c>
    </row>
    <row r="14" spans="1:7" ht="12.75">
      <c r="A14" s="36" t="s">
        <v>277</v>
      </c>
      <c r="B14" s="98">
        <v>448</v>
      </c>
      <c r="C14" s="35">
        <f t="shared" si="0"/>
        <v>23.41871406168322</v>
      </c>
      <c r="E14" s="34" t="s">
        <v>166</v>
      </c>
      <c r="F14" s="97">
        <v>38</v>
      </c>
      <c r="G14" s="84">
        <f t="shared" si="1"/>
        <v>0.5402331532556156</v>
      </c>
    </row>
    <row r="15" spans="1:7" ht="12.75">
      <c r="A15" s="36" t="s">
        <v>324</v>
      </c>
      <c r="B15" s="97">
        <v>345</v>
      </c>
      <c r="C15" s="35">
        <f t="shared" si="0"/>
        <v>18.03450078410873</v>
      </c>
      <c r="E15" s="34" t="s">
        <v>278</v>
      </c>
      <c r="F15" s="97">
        <v>923</v>
      </c>
      <c r="G15" s="84">
        <f t="shared" si="1"/>
        <v>13.121978959340346</v>
      </c>
    </row>
    <row r="16" spans="1:7" ht="12.75">
      <c r="A16" s="36"/>
      <c r="B16" s="93" t="s">
        <v>250</v>
      </c>
      <c r="C16" s="10"/>
      <c r="E16" s="34" t="s">
        <v>279</v>
      </c>
      <c r="F16" s="98">
        <v>317</v>
      </c>
      <c r="G16" s="84">
        <f t="shared" si="1"/>
        <v>4.506681831106056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487</v>
      </c>
      <c r="G17" s="84">
        <f>(F17/$F$9)*100</f>
        <v>6.923514358828547</v>
      </c>
    </row>
    <row r="18" spans="1:7" ht="12.75">
      <c r="A18" s="29" t="s">
        <v>282</v>
      </c>
      <c r="B18" s="93">
        <v>4818</v>
      </c>
      <c r="C18" s="33">
        <f>(B18/$B$18)*100</f>
        <v>100</v>
      </c>
      <c r="E18" s="34" t="s">
        <v>283</v>
      </c>
      <c r="F18" s="97">
        <v>436</v>
      </c>
      <c r="G18" s="84">
        <f>(F18/$F$9)*100</f>
        <v>6.1984646005118</v>
      </c>
    </row>
    <row r="19" spans="1:7" ht="12.75">
      <c r="A19" s="36" t="s">
        <v>284</v>
      </c>
      <c r="B19" s="97">
        <v>44</v>
      </c>
      <c r="C19" s="84">
        <f aca="true" t="shared" si="2" ref="C19:C25">(B19/$B$18)*100</f>
        <v>0.91324200913242</v>
      </c>
      <c r="E19" s="34"/>
      <c r="F19" s="97" t="s">
        <v>250</v>
      </c>
      <c r="G19" s="84"/>
    </row>
    <row r="20" spans="1:7" ht="12.75">
      <c r="A20" s="36" t="s">
        <v>285</v>
      </c>
      <c r="B20" s="97">
        <v>198</v>
      </c>
      <c r="C20" s="84">
        <f t="shared" si="2"/>
        <v>4.10958904109589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747</v>
      </c>
      <c r="C21" s="84">
        <f t="shared" si="2"/>
        <v>15.504358655043587</v>
      </c>
      <c r="E21" s="38" t="s">
        <v>167</v>
      </c>
      <c r="F21" s="80">
        <v>923</v>
      </c>
      <c r="G21" s="33">
        <f>(F21/F21)*100</f>
        <v>100</v>
      </c>
    </row>
    <row r="22" spans="1:7" ht="12.75">
      <c r="A22" s="36" t="s">
        <v>302</v>
      </c>
      <c r="B22" s="97">
        <v>872</v>
      </c>
      <c r="C22" s="84">
        <f t="shared" si="2"/>
        <v>18.09879618098796</v>
      </c>
      <c r="E22" s="34" t="s">
        <v>303</v>
      </c>
      <c r="F22" s="97">
        <v>382</v>
      </c>
      <c r="G22" s="84">
        <f aca="true" t="shared" si="3" ref="G22:G27">(F22/$F$21)*100</f>
        <v>41.386782231852656</v>
      </c>
    </row>
    <row r="23" spans="1:7" ht="12.75">
      <c r="A23" s="36" t="s">
        <v>304</v>
      </c>
      <c r="B23" s="97">
        <v>291</v>
      </c>
      <c r="C23" s="84">
        <f t="shared" si="2"/>
        <v>6.039850560398506</v>
      </c>
      <c r="E23" s="34" t="s">
        <v>305</v>
      </c>
      <c r="F23" s="97">
        <v>361</v>
      </c>
      <c r="G23" s="84">
        <f t="shared" si="3"/>
        <v>39.11159263271939</v>
      </c>
    </row>
    <row r="24" spans="1:7" ht="12.75">
      <c r="A24" s="36" t="s">
        <v>306</v>
      </c>
      <c r="B24" s="97">
        <v>1703</v>
      </c>
      <c r="C24" s="84">
        <f t="shared" si="2"/>
        <v>35.346616853466166</v>
      </c>
      <c r="E24" s="34" t="s">
        <v>307</v>
      </c>
      <c r="F24" s="97">
        <v>10</v>
      </c>
      <c r="G24" s="84">
        <f t="shared" si="3"/>
        <v>1.0834236186348862</v>
      </c>
    </row>
    <row r="25" spans="1:7" ht="12.75">
      <c r="A25" s="36" t="s">
        <v>308</v>
      </c>
      <c r="B25" s="97">
        <v>963</v>
      </c>
      <c r="C25" s="84">
        <f t="shared" si="2"/>
        <v>19.987546699875466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154</v>
      </c>
      <c r="G26" s="84">
        <f t="shared" si="3"/>
        <v>16.68472372697725</v>
      </c>
    </row>
    <row r="27" spans="1:7" ht="12.75">
      <c r="A27" s="36" t="s">
        <v>311</v>
      </c>
      <c r="B27" s="108">
        <v>95</v>
      </c>
      <c r="C27" s="37" t="s">
        <v>261</v>
      </c>
      <c r="E27" s="34" t="s">
        <v>312</v>
      </c>
      <c r="F27" s="97">
        <v>16</v>
      </c>
      <c r="G27" s="84">
        <f t="shared" si="3"/>
        <v>1.7334777898158178</v>
      </c>
    </row>
    <row r="28" spans="1:7" ht="12.75">
      <c r="A28" s="36" t="s">
        <v>313</v>
      </c>
      <c r="B28" s="108">
        <v>55.3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6550</v>
      </c>
      <c r="G30" s="33">
        <f>(F30/F30)*100</f>
        <v>100</v>
      </c>
      <c r="J30" s="39"/>
    </row>
    <row r="31" spans="1:10" ht="12.75">
      <c r="A31" s="95" t="s">
        <v>296</v>
      </c>
      <c r="B31" s="93">
        <v>5494</v>
      </c>
      <c r="C31" s="33">
        <f>(B31/$B$31)*100</f>
        <v>100</v>
      </c>
      <c r="E31" s="34" t="s">
        <v>317</v>
      </c>
      <c r="F31" s="97">
        <v>5658</v>
      </c>
      <c r="G31" s="101">
        <f>(F31/$F$30)*100</f>
        <v>86.38167938931298</v>
      </c>
      <c r="J31" s="39"/>
    </row>
    <row r="32" spans="1:10" ht="12.75">
      <c r="A32" s="36" t="s">
        <v>318</v>
      </c>
      <c r="B32" s="97">
        <v>1033</v>
      </c>
      <c r="C32" s="10">
        <f>(B32/$B$31)*100</f>
        <v>18.80232981434292</v>
      </c>
      <c r="E32" s="34" t="s">
        <v>319</v>
      </c>
      <c r="F32" s="97">
        <v>892</v>
      </c>
      <c r="G32" s="101">
        <f aca="true" t="shared" si="4" ref="G32:G39">(F32/$F$30)*100</f>
        <v>13.618320610687023</v>
      </c>
      <c r="J32" s="39"/>
    </row>
    <row r="33" spans="1:10" ht="12.75">
      <c r="A33" s="36" t="s">
        <v>320</v>
      </c>
      <c r="B33" s="97">
        <v>3822</v>
      </c>
      <c r="C33" s="10">
        <f aca="true" t="shared" si="5" ref="C33:C38">(B33/$B$31)*100</f>
        <v>69.5668001456134</v>
      </c>
      <c r="E33" s="34" t="s">
        <v>321</v>
      </c>
      <c r="F33" s="97">
        <v>345</v>
      </c>
      <c r="G33" s="101">
        <f t="shared" si="4"/>
        <v>5.267175572519084</v>
      </c>
      <c r="J33" s="39"/>
    </row>
    <row r="34" spans="1:7" ht="12.75">
      <c r="A34" s="36" t="s">
        <v>322</v>
      </c>
      <c r="B34" s="97">
        <v>62</v>
      </c>
      <c r="C34" s="10">
        <f t="shared" si="5"/>
        <v>1.1285038223516564</v>
      </c>
      <c r="E34" s="34" t="s">
        <v>323</v>
      </c>
      <c r="F34" s="97">
        <v>204</v>
      </c>
      <c r="G34" s="101">
        <f t="shared" si="4"/>
        <v>3.114503816793893</v>
      </c>
    </row>
    <row r="35" spans="1:7" ht="12.75">
      <c r="A35" s="36" t="s">
        <v>325</v>
      </c>
      <c r="B35" s="97">
        <v>328</v>
      </c>
      <c r="C35" s="10">
        <f t="shared" si="5"/>
        <v>5.970149253731343</v>
      </c>
      <c r="E35" s="34" t="s">
        <v>321</v>
      </c>
      <c r="F35" s="97">
        <v>106</v>
      </c>
      <c r="G35" s="101">
        <f t="shared" si="4"/>
        <v>1.618320610687023</v>
      </c>
    </row>
    <row r="36" spans="1:7" ht="12.75">
      <c r="A36" s="36" t="s">
        <v>297</v>
      </c>
      <c r="B36" s="97">
        <v>245</v>
      </c>
      <c r="C36" s="10">
        <f t="shared" si="5"/>
        <v>4.459410265744449</v>
      </c>
      <c r="E36" s="34" t="s">
        <v>327</v>
      </c>
      <c r="F36" s="97">
        <v>409</v>
      </c>
      <c r="G36" s="101">
        <f t="shared" si="4"/>
        <v>6.244274809160305</v>
      </c>
    </row>
    <row r="37" spans="1:7" ht="12.75">
      <c r="A37" s="36" t="s">
        <v>326</v>
      </c>
      <c r="B37" s="97">
        <v>249</v>
      </c>
      <c r="C37" s="10">
        <f t="shared" si="5"/>
        <v>4.532216963960685</v>
      </c>
      <c r="E37" s="34" t="s">
        <v>321</v>
      </c>
      <c r="F37" s="97">
        <v>110</v>
      </c>
      <c r="G37" s="101">
        <f t="shared" si="4"/>
        <v>1.6793893129770994</v>
      </c>
    </row>
    <row r="38" spans="1:7" ht="12.75">
      <c r="A38" s="36" t="s">
        <v>297</v>
      </c>
      <c r="B38" s="97">
        <v>189</v>
      </c>
      <c r="C38" s="10">
        <f t="shared" si="5"/>
        <v>3.440116490717146</v>
      </c>
      <c r="E38" s="34" t="s">
        <v>259</v>
      </c>
      <c r="F38" s="97">
        <v>259</v>
      </c>
      <c r="G38" s="101">
        <f t="shared" si="4"/>
        <v>3.954198473282443</v>
      </c>
    </row>
    <row r="39" spans="1:7" ht="12.75">
      <c r="A39" s="36"/>
      <c r="B39" s="97" t="s">
        <v>250</v>
      </c>
      <c r="C39" s="10"/>
      <c r="E39" s="34" t="s">
        <v>321</v>
      </c>
      <c r="F39" s="97">
        <v>119</v>
      </c>
      <c r="G39" s="101">
        <f t="shared" si="4"/>
        <v>1.8167938931297711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95</v>
      </c>
      <c r="C42" s="33">
        <f>(B42/$B$42)*100</f>
        <v>100</v>
      </c>
      <c r="E42" s="31" t="s">
        <v>268</v>
      </c>
      <c r="F42" s="80">
        <v>7034</v>
      </c>
      <c r="G42" s="99">
        <f>(F42/$F$42)*100</f>
        <v>100</v>
      </c>
      <c r="I42" s="39"/>
    </row>
    <row r="43" spans="1:7" ht="12.75">
      <c r="A43" s="36" t="s">
        <v>301</v>
      </c>
      <c r="B43" s="98">
        <v>7</v>
      </c>
      <c r="C43" s="102">
        <f>(B43/$B$42)*100</f>
        <v>7.368421052631578</v>
      </c>
      <c r="E43" s="60" t="s">
        <v>168</v>
      </c>
      <c r="F43" s="106">
        <v>9031</v>
      </c>
      <c r="G43" s="107">
        <f aca="true" t="shared" si="6" ref="G43:G71">(F43/$F$42)*100</f>
        <v>128.39067386977538</v>
      </c>
    </row>
    <row r="44" spans="1:7" ht="12.75">
      <c r="A44" s="36"/>
      <c r="B44" s="93" t="s">
        <v>250</v>
      </c>
      <c r="C44" s="10"/>
      <c r="E44" s="1" t="s">
        <v>329</v>
      </c>
      <c r="F44" s="97">
        <v>75</v>
      </c>
      <c r="G44" s="101">
        <f t="shared" si="6"/>
        <v>1.0662496445834517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45</v>
      </c>
      <c r="G45" s="101">
        <f t="shared" si="6"/>
        <v>0.639749786750071</v>
      </c>
    </row>
    <row r="46" spans="1:7" ht="12.75">
      <c r="A46" s="29" t="s">
        <v>331</v>
      </c>
      <c r="B46" s="93">
        <v>5199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0.08529997156667614</v>
      </c>
    </row>
    <row r="47" spans="1:7" ht="12.75">
      <c r="A47" s="36" t="s">
        <v>333</v>
      </c>
      <c r="B47" s="97">
        <v>625</v>
      </c>
      <c r="C47" s="10">
        <f>(B47/$B$46)*100</f>
        <v>12.021542604346989</v>
      </c>
      <c r="E47" s="1" t="s">
        <v>334</v>
      </c>
      <c r="F47" s="97">
        <v>84</v>
      </c>
      <c r="G47" s="101">
        <f t="shared" si="6"/>
        <v>1.194199601933466</v>
      </c>
    </row>
    <row r="48" spans="1:7" ht="12.75">
      <c r="A48" s="36"/>
      <c r="B48" s="93" t="s">
        <v>250</v>
      </c>
      <c r="C48" s="10"/>
      <c r="E48" s="1" t="s">
        <v>335</v>
      </c>
      <c r="F48" s="97">
        <v>627</v>
      </c>
      <c r="G48" s="101">
        <f t="shared" si="6"/>
        <v>8.913847028717656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135</v>
      </c>
      <c r="G49" s="101">
        <f t="shared" si="6"/>
        <v>1.9192493602502132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26</v>
      </c>
      <c r="G50" s="101">
        <f t="shared" si="6"/>
        <v>0.3696332101222633</v>
      </c>
    </row>
    <row r="51" spans="1:7" ht="12.75">
      <c r="A51" s="5" t="s">
        <v>338</v>
      </c>
      <c r="B51" s="93">
        <v>1541</v>
      </c>
      <c r="C51" s="33">
        <f>(B51/$B$51)*100</f>
        <v>100</v>
      </c>
      <c r="E51" s="1" t="s">
        <v>339</v>
      </c>
      <c r="F51" s="97">
        <v>1285</v>
      </c>
      <c r="G51" s="101">
        <f t="shared" si="6"/>
        <v>18.268410577196477</v>
      </c>
    </row>
    <row r="52" spans="1:7" ht="12.75">
      <c r="A52" s="4" t="s">
        <v>340</v>
      </c>
      <c r="B52" s="98">
        <v>30</v>
      </c>
      <c r="C52" s="10">
        <f>(B52/$B$51)*100</f>
        <v>1.9467878001297858</v>
      </c>
      <c r="E52" s="1" t="s">
        <v>341</v>
      </c>
      <c r="F52" s="97">
        <v>83</v>
      </c>
      <c r="G52" s="101">
        <f t="shared" si="6"/>
        <v>1.1799829400056867</v>
      </c>
    </row>
    <row r="53" spans="1:7" ht="12.75">
      <c r="A53" s="4"/>
      <c r="B53" s="93" t="s">
        <v>250</v>
      </c>
      <c r="C53" s="10"/>
      <c r="E53" s="1" t="s">
        <v>342</v>
      </c>
      <c r="F53" s="97">
        <v>55</v>
      </c>
      <c r="G53" s="101">
        <f t="shared" si="6"/>
        <v>0.7819164060278647</v>
      </c>
    </row>
    <row r="54" spans="1:7" ht="14.25">
      <c r="A54" s="5" t="s">
        <v>343</v>
      </c>
      <c r="B54" s="93">
        <v>4120</v>
      </c>
      <c r="C54" s="33">
        <f>(B54/$B$54)*100</f>
        <v>100</v>
      </c>
      <c r="E54" s="1" t="s">
        <v>201</v>
      </c>
      <c r="F54" s="97">
        <v>1826</v>
      </c>
      <c r="G54" s="101">
        <f t="shared" si="6"/>
        <v>25.959624680125103</v>
      </c>
    </row>
    <row r="55" spans="1:7" ht="12.75">
      <c r="A55" s="4" t="s">
        <v>340</v>
      </c>
      <c r="B55" s="98">
        <v>280</v>
      </c>
      <c r="C55" s="10">
        <f>(B55/$B$54)*100</f>
        <v>6.796116504854369</v>
      </c>
      <c r="E55" s="1" t="s">
        <v>344</v>
      </c>
      <c r="F55" s="97">
        <v>1898</v>
      </c>
      <c r="G55" s="101">
        <f t="shared" si="6"/>
        <v>26.983224338925222</v>
      </c>
    </row>
    <row r="56" spans="1:7" ht="12.75">
      <c r="A56" s="4" t="s">
        <v>345</v>
      </c>
      <c r="B56" s="120">
        <v>77.9</v>
      </c>
      <c r="C56" s="37" t="s">
        <v>261</v>
      </c>
      <c r="E56" s="1" t="s">
        <v>346</v>
      </c>
      <c r="F56" s="97">
        <v>33</v>
      </c>
      <c r="G56" s="101">
        <f t="shared" si="6"/>
        <v>0.4691498436167188</v>
      </c>
    </row>
    <row r="57" spans="1:7" ht="12.75">
      <c r="A57" s="4" t="s">
        <v>347</v>
      </c>
      <c r="B57" s="98">
        <v>3840</v>
      </c>
      <c r="C57" s="10">
        <f>(B57/$B$54)*100</f>
        <v>93.20388349514563</v>
      </c>
      <c r="E57" s="1" t="s">
        <v>348</v>
      </c>
      <c r="F57" s="97">
        <v>52</v>
      </c>
      <c r="G57" s="101">
        <f t="shared" si="6"/>
        <v>0.7392664202445266</v>
      </c>
    </row>
    <row r="58" spans="1:7" ht="12.75">
      <c r="A58" s="4" t="s">
        <v>345</v>
      </c>
      <c r="B58" s="120">
        <v>78.6</v>
      </c>
      <c r="C58" s="37" t="s">
        <v>261</v>
      </c>
      <c r="E58" s="1" t="s">
        <v>349</v>
      </c>
      <c r="F58" s="97">
        <v>493</v>
      </c>
      <c r="G58" s="101">
        <f t="shared" si="6"/>
        <v>7.008814330395223</v>
      </c>
    </row>
    <row r="59" spans="1:7" ht="12.75">
      <c r="A59" s="4"/>
      <c r="B59" s="93" t="s">
        <v>250</v>
      </c>
      <c r="C59" s="10"/>
      <c r="E59" s="1" t="s">
        <v>350</v>
      </c>
      <c r="F59" s="97">
        <v>37</v>
      </c>
      <c r="G59" s="101">
        <f t="shared" si="6"/>
        <v>0.5260164913278362</v>
      </c>
    </row>
    <row r="60" spans="1:7" ht="12.75">
      <c r="A60" s="5" t="s">
        <v>351</v>
      </c>
      <c r="B60" s="93">
        <v>889</v>
      </c>
      <c r="C60" s="33">
        <f>(B60/$B$60)*100</f>
        <v>100</v>
      </c>
      <c r="E60" s="1" t="s">
        <v>352</v>
      </c>
      <c r="F60" s="97">
        <v>305</v>
      </c>
      <c r="G60" s="101">
        <f t="shared" si="6"/>
        <v>4.336081887972703</v>
      </c>
    </row>
    <row r="61" spans="1:7" ht="12.75">
      <c r="A61" s="4" t="s">
        <v>340</v>
      </c>
      <c r="B61" s="97">
        <v>248</v>
      </c>
      <c r="C61" s="10">
        <f>(B61/$B$60)*100</f>
        <v>27.896512935883017</v>
      </c>
      <c r="E61" s="1" t="s">
        <v>353</v>
      </c>
      <c r="F61" s="97">
        <v>41</v>
      </c>
      <c r="G61" s="101">
        <f t="shared" si="6"/>
        <v>0.5828831390389536</v>
      </c>
    </row>
    <row r="62" spans="1:7" ht="12.75">
      <c r="A62" s="4"/>
      <c r="B62" s="93" t="s">
        <v>250</v>
      </c>
      <c r="C62" s="10"/>
      <c r="E62" s="1" t="s">
        <v>354</v>
      </c>
      <c r="F62" s="97">
        <v>82</v>
      </c>
      <c r="G62" s="101">
        <f t="shared" si="6"/>
        <v>1.1657662780779072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62</v>
      </c>
      <c r="G63" s="101">
        <f t="shared" si="6"/>
        <v>0.8814330395223202</v>
      </c>
    </row>
    <row r="64" spans="1:7" ht="12.75">
      <c r="A64" s="29" t="s">
        <v>357</v>
      </c>
      <c r="B64" s="93">
        <v>6550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4544</v>
      </c>
      <c r="C65" s="10">
        <f>(B65/$B$64)*100</f>
        <v>69.37404580152672</v>
      </c>
      <c r="E65" s="1" t="s">
        <v>359</v>
      </c>
      <c r="F65" s="97">
        <v>107</v>
      </c>
      <c r="G65" s="101">
        <f t="shared" si="6"/>
        <v>1.5211828262723912</v>
      </c>
    </row>
    <row r="66" spans="1:7" ht="12.75">
      <c r="A66" s="4" t="s">
        <v>257</v>
      </c>
      <c r="B66" s="97">
        <v>1882</v>
      </c>
      <c r="C66" s="10">
        <f aca="true" t="shared" si="7" ref="C66:C71">(B66/$B$64)*100</f>
        <v>28.732824427480917</v>
      </c>
      <c r="E66" s="1" t="s">
        <v>360</v>
      </c>
      <c r="F66" s="97">
        <v>67</v>
      </c>
      <c r="G66" s="101">
        <f t="shared" si="6"/>
        <v>0.9525163491612169</v>
      </c>
    </row>
    <row r="67" spans="1:7" ht="12.75">
      <c r="A67" s="4" t="s">
        <v>361</v>
      </c>
      <c r="B67" s="97">
        <v>1192</v>
      </c>
      <c r="C67" s="10">
        <f t="shared" si="7"/>
        <v>18.198473282442748</v>
      </c>
      <c r="E67" s="1" t="s">
        <v>362</v>
      </c>
      <c r="F67" s="97">
        <v>20</v>
      </c>
      <c r="G67" s="101">
        <f t="shared" si="6"/>
        <v>0.2843332385555872</v>
      </c>
    </row>
    <row r="68" spans="1:7" ht="12.75">
      <c r="A68" s="4" t="s">
        <v>363</v>
      </c>
      <c r="B68" s="97">
        <v>690</v>
      </c>
      <c r="C68" s="10">
        <f t="shared" si="7"/>
        <v>10.534351145038167</v>
      </c>
      <c r="E68" s="1" t="s">
        <v>364</v>
      </c>
      <c r="F68" s="97">
        <v>283</v>
      </c>
      <c r="G68" s="101">
        <f t="shared" si="6"/>
        <v>4.023315325561558</v>
      </c>
    </row>
    <row r="69" spans="1:7" ht="12.75">
      <c r="A69" s="4" t="s">
        <v>365</v>
      </c>
      <c r="B69" s="97">
        <v>164</v>
      </c>
      <c r="C69" s="10">
        <f t="shared" si="7"/>
        <v>2.50381679389313</v>
      </c>
      <c r="E69" s="1" t="s">
        <v>366</v>
      </c>
      <c r="F69" s="97">
        <v>23</v>
      </c>
      <c r="G69" s="101">
        <f t="shared" si="6"/>
        <v>0.32698322433892524</v>
      </c>
    </row>
    <row r="70" spans="1:7" ht="12.75">
      <c r="A70" s="4" t="s">
        <v>367</v>
      </c>
      <c r="B70" s="97">
        <v>526</v>
      </c>
      <c r="C70" s="10">
        <f t="shared" si="7"/>
        <v>8.030534351145038</v>
      </c>
      <c r="E70" s="1" t="s">
        <v>368</v>
      </c>
      <c r="F70" s="97">
        <v>6</v>
      </c>
      <c r="G70" s="101">
        <f t="shared" si="6"/>
        <v>0.08529997156667614</v>
      </c>
    </row>
    <row r="71" spans="1:7" ht="12.75">
      <c r="A71" s="7" t="s">
        <v>258</v>
      </c>
      <c r="B71" s="103">
        <v>124</v>
      </c>
      <c r="C71" s="40">
        <f t="shared" si="7"/>
        <v>1.8931297709923665</v>
      </c>
      <c r="D71" s="41"/>
      <c r="E71" s="9" t="s">
        <v>369</v>
      </c>
      <c r="F71" s="103">
        <v>1275</v>
      </c>
      <c r="G71" s="104">
        <f t="shared" si="6"/>
        <v>18.126243957918682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5375</v>
      </c>
      <c r="C9" s="81">
        <f>(B9/$B$9)*100</f>
        <v>100</v>
      </c>
      <c r="D9" s="65"/>
      <c r="E9" s="79" t="s">
        <v>381</v>
      </c>
      <c r="F9" s="80">
        <v>2518</v>
      </c>
      <c r="G9" s="81">
        <f>(F9/$F$9)*100</f>
        <v>100</v>
      </c>
    </row>
    <row r="10" spans="1:7" ht="12.75">
      <c r="A10" s="82" t="s">
        <v>382</v>
      </c>
      <c r="B10" s="97">
        <v>3698</v>
      </c>
      <c r="C10" s="105">
        <f>(B10/$B$9)*100</f>
        <v>68.8</v>
      </c>
      <c r="D10" s="65"/>
      <c r="E10" s="78" t="s">
        <v>383</v>
      </c>
      <c r="F10" s="97">
        <v>30</v>
      </c>
      <c r="G10" s="105">
        <f aca="true" t="shared" si="0" ref="G10:G19">(F10/$F$9)*100</f>
        <v>1.1914217633042097</v>
      </c>
    </row>
    <row r="11" spans="1:7" ht="12.75">
      <c r="A11" s="82" t="s">
        <v>384</v>
      </c>
      <c r="B11" s="97">
        <v>3698</v>
      </c>
      <c r="C11" s="105">
        <f aca="true" t="shared" si="1" ref="C11:C16">(B11/$B$9)*100</f>
        <v>68.8</v>
      </c>
      <c r="D11" s="65"/>
      <c r="E11" s="78" t="s">
        <v>385</v>
      </c>
      <c r="F11" s="97">
        <v>54</v>
      </c>
      <c r="G11" s="105">
        <f t="shared" si="0"/>
        <v>2.144559173947578</v>
      </c>
    </row>
    <row r="12" spans="1:7" ht="12.75">
      <c r="A12" s="82" t="s">
        <v>386</v>
      </c>
      <c r="B12" s="97">
        <v>3596</v>
      </c>
      <c r="C12" s="105">
        <f>(B12/$B$9)*100</f>
        <v>66.90232558139535</v>
      </c>
      <c r="D12" s="65"/>
      <c r="E12" s="78" t="s">
        <v>387</v>
      </c>
      <c r="F12" s="97">
        <v>130</v>
      </c>
      <c r="G12" s="105">
        <f t="shared" si="0"/>
        <v>5.162827640984909</v>
      </c>
    </row>
    <row r="13" spans="1:7" ht="12.75">
      <c r="A13" s="82" t="s">
        <v>388</v>
      </c>
      <c r="B13" s="97">
        <v>102</v>
      </c>
      <c r="C13" s="105">
        <f>(B13/$B$9)*100</f>
        <v>1.8976744186046512</v>
      </c>
      <c r="D13" s="65"/>
      <c r="E13" s="78" t="s">
        <v>389</v>
      </c>
      <c r="F13" s="97">
        <v>97</v>
      </c>
      <c r="G13" s="105">
        <f t="shared" si="0"/>
        <v>3.852263701350278</v>
      </c>
    </row>
    <row r="14" spans="1:7" ht="12.75">
      <c r="A14" s="82" t="s">
        <v>390</v>
      </c>
      <c r="B14" s="109">
        <v>2.8</v>
      </c>
      <c r="C14" s="112" t="s">
        <v>261</v>
      </c>
      <c r="D14" s="65"/>
      <c r="E14" s="78" t="s">
        <v>391</v>
      </c>
      <c r="F14" s="97">
        <v>209</v>
      </c>
      <c r="G14" s="105">
        <f t="shared" si="0"/>
        <v>8.30023828435266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370</v>
      </c>
      <c r="G15" s="105">
        <f t="shared" si="0"/>
        <v>14.694201747418587</v>
      </c>
    </row>
    <row r="16" spans="1:7" ht="12.75">
      <c r="A16" s="82" t="s">
        <v>67</v>
      </c>
      <c r="B16" s="97">
        <v>1677</v>
      </c>
      <c r="C16" s="105">
        <f t="shared" si="1"/>
        <v>31.2</v>
      </c>
      <c r="D16" s="65"/>
      <c r="E16" s="78" t="s">
        <v>68</v>
      </c>
      <c r="F16" s="97">
        <v>452</v>
      </c>
      <c r="G16" s="105">
        <f t="shared" si="0"/>
        <v>17.950754567116757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564</v>
      </c>
      <c r="G17" s="105">
        <f t="shared" si="0"/>
        <v>22.39872915011914</v>
      </c>
    </row>
    <row r="18" spans="1:7" ht="12.75">
      <c r="A18" s="77" t="s">
        <v>70</v>
      </c>
      <c r="B18" s="80">
        <v>2744</v>
      </c>
      <c r="C18" s="81">
        <f>(B18/$B$18)*100</f>
        <v>100</v>
      </c>
      <c r="D18" s="65"/>
      <c r="E18" s="78" t="s">
        <v>170</v>
      </c>
      <c r="F18" s="97">
        <v>321</v>
      </c>
      <c r="G18" s="105">
        <f t="shared" si="0"/>
        <v>12.748212867355043</v>
      </c>
    </row>
    <row r="19" spans="1:9" ht="12.75">
      <c r="A19" s="82" t="s">
        <v>382</v>
      </c>
      <c r="B19" s="97">
        <v>1661</v>
      </c>
      <c r="C19" s="105">
        <f>(B19/$B$18)*100</f>
        <v>60.532069970845484</v>
      </c>
      <c r="D19" s="65"/>
      <c r="E19" s="78" t="s">
        <v>169</v>
      </c>
      <c r="F19" s="98">
        <v>291</v>
      </c>
      <c r="G19" s="105">
        <f t="shared" si="0"/>
        <v>11.556791104050834</v>
      </c>
      <c r="I19" s="117"/>
    </row>
    <row r="20" spans="1:7" ht="12.75">
      <c r="A20" s="82" t="s">
        <v>384</v>
      </c>
      <c r="B20" s="97">
        <v>1661</v>
      </c>
      <c r="C20" s="105">
        <f>(B20/$B$18)*100</f>
        <v>60.532069970845484</v>
      </c>
      <c r="D20" s="65"/>
      <c r="E20" s="78" t="s">
        <v>71</v>
      </c>
      <c r="F20" s="97">
        <v>93031</v>
      </c>
      <c r="G20" s="112" t="s">
        <v>261</v>
      </c>
    </row>
    <row r="21" spans="1:7" ht="12.75">
      <c r="A21" s="82" t="s">
        <v>386</v>
      </c>
      <c r="B21" s="97">
        <v>1614</v>
      </c>
      <c r="C21" s="105">
        <f>(B21/$B$18)*100</f>
        <v>58.819241982507286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2235</v>
      </c>
      <c r="G22" s="105">
        <f>(F22/$F$9)*100</f>
        <v>88.76092136616363</v>
      </c>
    </row>
    <row r="23" spans="1:7" ht="12.75">
      <c r="A23" s="77" t="s">
        <v>73</v>
      </c>
      <c r="B23" s="80">
        <v>568</v>
      </c>
      <c r="C23" s="81">
        <f>(B23/$B$23)*100</f>
        <v>100</v>
      </c>
      <c r="D23" s="65"/>
      <c r="E23" s="78" t="s">
        <v>74</v>
      </c>
      <c r="F23" s="97">
        <v>121165</v>
      </c>
      <c r="G23" s="112" t="s">
        <v>261</v>
      </c>
    </row>
    <row r="24" spans="1:7" ht="12.75">
      <c r="A24" s="82" t="s">
        <v>75</v>
      </c>
      <c r="B24" s="97">
        <v>180</v>
      </c>
      <c r="C24" s="105">
        <f>(B24/$B$23)*100</f>
        <v>31.690140845070424</v>
      </c>
      <c r="D24" s="65"/>
      <c r="E24" s="78" t="s">
        <v>76</v>
      </c>
      <c r="F24" s="97">
        <v>567</v>
      </c>
      <c r="G24" s="105">
        <f>(F24/$F$9)*100</f>
        <v>22.517871326449562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15281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</v>
      </c>
      <c r="G26" s="105">
        <f>(F26/$F$9)*100</f>
        <v>0.23828435266084197</v>
      </c>
    </row>
    <row r="27" spans="1:7" ht="12.75">
      <c r="A27" s="77" t="s">
        <v>85</v>
      </c>
      <c r="B27" s="80">
        <v>3562</v>
      </c>
      <c r="C27" s="81">
        <f>(B27/$B$27)*100</f>
        <v>100</v>
      </c>
      <c r="D27" s="65"/>
      <c r="E27" s="78" t="s">
        <v>78</v>
      </c>
      <c r="F27" s="98">
        <v>6000</v>
      </c>
      <c r="G27" s="112" t="s">
        <v>261</v>
      </c>
    </row>
    <row r="28" spans="1:7" ht="12.75">
      <c r="A28" s="82" t="s">
        <v>86</v>
      </c>
      <c r="B28" s="97">
        <v>2897</v>
      </c>
      <c r="C28" s="105">
        <f aca="true" t="shared" si="2" ref="C28:C33">(B28/$B$27)*100</f>
        <v>81.3307130825379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244</v>
      </c>
      <c r="C29" s="105">
        <f t="shared" si="2"/>
        <v>6.850084222346996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181</v>
      </c>
      <c r="C30" s="105">
        <f t="shared" si="2"/>
        <v>5.0814149354295335</v>
      </c>
      <c r="D30" s="65"/>
      <c r="E30" s="78" t="s">
        <v>81</v>
      </c>
      <c r="F30" s="97">
        <v>430</v>
      </c>
      <c r="G30" s="105">
        <f>(F30/$F$9)*100</f>
        <v>17.077045274027007</v>
      </c>
    </row>
    <row r="31" spans="1:7" ht="12.75">
      <c r="A31" s="82" t="s">
        <v>115</v>
      </c>
      <c r="B31" s="97">
        <v>37</v>
      </c>
      <c r="C31" s="105">
        <f t="shared" si="2"/>
        <v>1.0387422796181922</v>
      </c>
      <c r="D31" s="65"/>
      <c r="E31" s="78" t="s">
        <v>82</v>
      </c>
      <c r="F31" s="97">
        <v>28772</v>
      </c>
      <c r="G31" s="112" t="s">
        <v>261</v>
      </c>
    </row>
    <row r="32" spans="1:7" ht="12.75">
      <c r="A32" s="82" t="s">
        <v>89</v>
      </c>
      <c r="B32" s="97">
        <v>29</v>
      </c>
      <c r="C32" s="105">
        <f t="shared" si="2"/>
        <v>0.8141493542953397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174</v>
      </c>
      <c r="C33" s="105">
        <f t="shared" si="2"/>
        <v>4.8848961257720385</v>
      </c>
      <c r="D33" s="65"/>
      <c r="E33" s="79" t="s">
        <v>84</v>
      </c>
      <c r="F33" s="80">
        <v>2064</v>
      </c>
      <c r="G33" s="81">
        <f>(F33/$F$33)*100</f>
        <v>100</v>
      </c>
    </row>
    <row r="34" spans="1:7" ht="12.75">
      <c r="A34" s="82" t="s">
        <v>91</v>
      </c>
      <c r="B34" s="119">
        <v>27.5</v>
      </c>
      <c r="C34" s="112" t="s">
        <v>261</v>
      </c>
      <c r="D34" s="65"/>
      <c r="E34" s="78" t="s">
        <v>383</v>
      </c>
      <c r="F34" s="97">
        <v>11</v>
      </c>
      <c r="G34" s="105">
        <f aca="true" t="shared" si="3" ref="G34:G43">(F34/$F$33)*100</f>
        <v>0.5329457364341085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20</v>
      </c>
      <c r="G35" s="105">
        <f t="shared" si="3"/>
        <v>0.9689922480620154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41</v>
      </c>
      <c r="G36" s="105">
        <f t="shared" si="3"/>
        <v>1.9864341085271318</v>
      </c>
    </row>
    <row r="37" spans="1:7" ht="12.75">
      <c r="A37" s="77" t="s">
        <v>94</v>
      </c>
      <c r="B37" s="80">
        <v>3596</v>
      </c>
      <c r="C37" s="81">
        <f>(B37/$B$37)*100</f>
        <v>100</v>
      </c>
      <c r="D37" s="65"/>
      <c r="E37" s="78" t="s">
        <v>389</v>
      </c>
      <c r="F37" s="97">
        <v>31</v>
      </c>
      <c r="G37" s="105">
        <f t="shared" si="3"/>
        <v>1.501937984496124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162</v>
      </c>
      <c r="G38" s="105">
        <f t="shared" si="3"/>
        <v>7.848837209302325</v>
      </c>
    </row>
    <row r="39" spans="1:7" ht="12.75">
      <c r="A39" s="82" t="s">
        <v>97</v>
      </c>
      <c r="B39" s="98">
        <v>1989</v>
      </c>
      <c r="C39" s="105">
        <f>(B39/$B$37)*100</f>
        <v>55.31145717463849</v>
      </c>
      <c r="D39" s="65"/>
      <c r="E39" s="78" t="s">
        <v>393</v>
      </c>
      <c r="F39" s="97">
        <v>303</v>
      </c>
      <c r="G39" s="105">
        <f t="shared" si="3"/>
        <v>14.680232558139537</v>
      </c>
    </row>
    <row r="40" spans="1:7" ht="12.75">
      <c r="A40" s="82" t="s">
        <v>98</v>
      </c>
      <c r="B40" s="98">
        <v>300</v>
      </c>
      <c r="C40" s="105">
        <f>(B40/$B$37)*100</f>
        <v>8.342602892102335</v>
      </c>
      <c r="D40" s="65"/>
      <c r="E40" s="78" t="s">
        <v>68</v>
      </c>
      <c r="F40" s="97">
        <v>405</v>
      </c>
      <c r="G40" s="105">
        <f t="shared" si="3"/>
        <v>19.62209302325581</v>
      </c>
    </row>
    <row r="41" spans="1:7" ht="12.75">
      <c r="A41" s="82" t="s">
        <v>100</v>
      </c>
      <c r="B41" s="98">
        <v>1023</v>
      </c>
      <c r="C41" s="105">
        <f>(B41/$B$37)*100</f>
        <v>28.448275862068968</v>
      </c>
      <c r="D41" s="65"/>
      <c r="E41" s="78" t="s">
        <v>69</v>
      </c>
      <c r="F41" s="97">
        <v>492</v>
      </c>
      <c r="G41" s="105">
        <f t="shared" si="3"/>
        <v>23.837209302325583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315</v>
      </c>
      <c r="G42" s="105">
        <f t="shared" si="3"/>
        <v>15.261627906976743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284</v>
      </c>
      <c r="G43" s="105">
        <f t="shared" si="3"/>
        <v>13.75968992248062</v>
      </c>
    </row>
    <row r="44" spans="1:7" ht="12.75">
      <c r="A44" s="82" t="s">
        <v>291</v>
      </c>
      <c r="B44" s="98">
        <v>125</v>
      </c>
      <c r="C44" s="105">
        <f>(B44/$B$37)*100</f>
        <v>3.4760845383759733</v>
      </c>
      <c r="D44" s="65"/>
      <c r="E44" s="78" t="s">
        <v>93</v>
      </c>
      <c r="F44" s="97">
        <v>104047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159</v>
      </c>
      <c r="C46" s="105">
        <f>(B46/$B$37)*100</f>
        <v>4.421579532814238</v>
      </c>
      <c r="D46" s="65"/>
      <c r="E46" s="78" t="s">
        <v>96</v>
      </c>
      <c r="F46" s="97">
        <v>45448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80355</v>
      </c>
      <c r="G48" s="112" t="s">
        <v>261</v>
      </c>
    </row>
    <row r="49" spans="1:7" ht="13.5" thickBot="1">
      <c r="A49" s="82" t="s">
        <v>292</v>
      </c>
      <c r="B49" s="98">
        <v>11</v>
      </c>
      <c r="C49" s="105">
        <f aca="true" t="shared" si="4" ref="C49:C55">(B49/$B$37)*100</f>
        <v>0.3058954393770857</v>
      </c>
      <c r="D49" s="87"/>
      <c r="E49" s="88" t="s">
        <v>102</v>
      </c>
      <c r="F49" s="113">
        <v>37440</v>
      </c>
      <c r="G49" s="114" t="s">
        <v>261</v>
      </c>
    </row>
    <row r="50" spans="1:7" ht="13.5" thickTop="1">
      <c r="A50" s="82" t="s">
        <v>116</v>
      </c>
      <c r="B50" s="98">
        <v>199</v>
      </c>
      <c r="C50" s="105">
        <f t="shared" si="4"/>
        <v>5.533926585094549</v>
      </c>
      <c r="D50" s="65"/>
      <c r="E50" s="78"/>
      <c r="F50" s="86"/>
      <c r="G50" s="85"/>
    </row>
    <row r="51" spans="1:7" ht="12.75">
      <c r="A51" s="82" t="s">
        <v>117</v>
      </c>
      <c r="B51" s="98">
        <v>438</v>
      </c>
      <c r="C51" s="105">
        <f t="shared" si="4"/>
        <v>12.180200222469411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313</v>
      </c>
      <c r="C52" s="105">
        <f t="shared" si="4"/>
        <v>8.704115684093438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393</v>
      </c>
      <c r="C53" s="105">
        <f t="shared" si="4"/>
        <v>10.92880978865406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87</v>
      </c>
      <c r="C54" s="105">
        <f t="shared" si="4"/>
        <v>2.4193548387096775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152</v>
      </c>
      <c r="C55" s="105">
        <f t="shared" si="4"/>
        <v>4.226918798665183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309</v>
      </c>
      <c r="C57" s="105">
        <f>(B57/$B$37)*100</f>
        <v>8.592880978865406</v>
      </c>
      <c r="D57" s="65"/>
      <c r="E57" s="79" t="s">
        <v>84</v>
      </c>
      <c r="F57" s="80">
        <v>19</v>
      </c>
      <c r="G57" s="105">
        <f>(F57/L57)*100</f>
        <v>0.9205426356589148</v>
      </c>
      <c r="H57" s="79" t="s">
        <v>84</v>
      </c>
      <c r="L57" s="15">
        <v>2064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</v>
      </c>
      <c r="G58" s="105">
        <f>(F58/L58)*100</f>
        <v>0.7843137254901961</v>
      </c>
      <c r="H58" s="78" t="s">
        <v>118</v>
      </c>
      <c r="L58" s="15">
        <v>1020</v>
      </c>
    </row>
    <row r="59" spans="1:12" ht="12.75">
      <c r="A59" s="82" t="s">
        <v>112</v>
      </c>
      <c r="B59" s="98">
        <v>678</v>
      </c>
      <c r="C59" s="105">
        <f>(B59/$B$37)*100</f>
        <v>18.854282536151278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390</v>
      </c>
    </row>
    <row r="60" spans="1:7" ht="12.75">
      <c r="A60" s="82" t="s">
        <v>113</v>
      </c>
      <c r="B60" s="98">
        <v>621</v>
      </c>
      <c r="C60" s="105">
        <f>(B60/$B$37)*100</f>
        <v>17.269187986651836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155</v>
      </c>
      <c r="C62" s="105">
        <f>(B62/$B$37)*100</f>
        <v>4.310344827586207</v>
      </c>
      <c r="D62" s="65"/>
      <c r="E62" s="79" t="s">
        <v>123</v>
      </c>
      <c r="F62" s="80">
        <v>8</v>
      </c>
      <c r="G62" s="105">
        <f>(F62/L62)*100</f>
        <v>5.9259259259259265</v>
      </c>
      <c r="H62" s="79" t="s">
        <v>394</v>
      </c>
      <c r="L62" s="15">
        <v>135</v>
      </c>
    </row>
    <row r="63" spans="1:12" ht="12.75">
      <c r="A63" s="61" t="s">
        <v>293</v>
      </c>
      <c r="B63" s="98">
        <v>113</v>
      </c>
      <c r="C63" s="105">
        <f>(B63/$B$37)*100</f>
        <v>3.1423804226918794</v>
      </c>
      <c r="D63" s="65"/>
      <c r="E63" s="78" t="s">
        <v>118</v>
      </c>
      <c r="F63" s="97">
        <v>8</v>
      </c>
      <c r="G63" s="105">
        <f>(F63/L63)*100</f>
        <v>12.307692307692308</v>
      </c>
      <c r="H63" s="78" t="s">
        <v>118</v>
      </c>
      <c r="L63" s="15">
        <v>65</v>
      </c>
    </row>
    <row r="64" spans="1:12" ht="12.75">
      <c r="A64" s="82" t="s">
        <v>114</v>
      </c>
      <c r="B64" s="98">
        <v>127</v>
      </c>
      <c r="C64" s="105">
        <f>(B64/$B$37)*100</f>
        <v>3.531701890989989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62</v>
      </c>
      <c r="G66" s="105">
        <f aca="true" t="shared" si="5" ref="G66:G71">(F66/L66)*100</f>
        <v>0.8814330395223202</v>
      </c>
      <c r="H66" s="79" t="s">
        <v>124</v>
      </c>
      <c r="L66" s="15">
        <v>7034</v>
      </c>
    </row>
    <row r="67" spans="1:12" ht="12.75">
      <c r="A67" s="82" t="s">
        <v>126</v>
      </c>
      <c r="B67" s="97">
        <v>2983</v>
      </c>
      <c r="C67" s="105">
        <f>(B67/$B$37)*100</f>
        <v>82.95328142380423</v>
      </c>
      <c r="D67" s="65"/>
      <c r="E67" s="78" t="s">
        <v>262</v>
      </c>
      <c r="F67" s="97">
        <v>55</v>
      </c>
      <c r="G67" s="105">
        <f t="shared" si="5"/>
        <v>1.0578957491825352</v>
      </c>
      <c r="H67" s="78" t="s">
        <v>262</v>
      </c>
      <c r="L67" s="15">
        <v>5199</v>
      </c>
    </row>
    <row r="68" spans="1:12" ht="12.75">
      <c r="A68" s="82" t="s">
        <v>128</v>
      </c>
      <c r="B68" s="97">
        <v>444</v>
      </c>
      <c r="C68" s="105">
        <f>(B68/$B$37)*100</f>
        <v>12.347052280311457</v>
      </c>
      <c r="D68" s="65"/>
      <c r="E68" s="78" t="s">
        <v>127</v>
      </c>
      <c r="F68" s="97">
        <v>9</v>
      </c>
      <c r="G68" s="105">
        <f t="shared" si="5"/>
        <v>1.0123734533183353</v>
      </c>
      <c r="H68" s="78" t="s">
        <v>127</v>
      </c>
      <c r="L68" s="15">
        <v>889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</v>
      </c>
      <c r="G69" s="105">
        <f t="shared" si="5"/>
        <v>0.38147138964577654</v>
      </c>
      <c r="H69" s="78" t="s">
        <v>129</v>
      </c>
      <c r="L69" s="15">
        <v>1835</v>
      </c>
    </row>
    <row r="70" spans="1:12" ht="12.75">
      <c r="A70" s="82" t="s">
        <v>376</v>
      </c>
      <c r="B70" s="97">
        <v>169</v>
      </c>
      <c r="C70" s="105">
        <f>(B70/$B$37)*100</f>
        <v>4.699666295884316</v>
      </c>
      <c r="D70" s="65"/>
      <c r="E70" s="78" t="s">
        <v>130</v>
      </c>
      <c r="F70" s="97">
        <v>7</v>
      </c>
      <c r="G70" s="105">
        <f t="shared" si="5"/>
        <v>0.5181347150259068</v>
      </c>
      <c r="H70" s="78" t="s">
        <v>130</v>
      </c>
      <c r="L70" s="15">
        <v>1351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28</v>
      </c>
      <c r="G71" s="118">
        <f t="shared" si="5"/>
        <v>5.147058823529411</v>
      </c>
      <c r="H71" s="92" t="s">
        <v>131</v>
      </c>
      <c r="L71" s="15">
        <v>544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2590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2509</v>
      </c>
      <c r="G9" s="81">
        <f>(F9/$F$9)*100</f>
        <v>100</v>
      </c>
      <c r="I9" s="53"/>
    </row>
    <row r="10" spans="1:7" ht="12.75">
      <c r="A10" s="36" t="s">
        <v>137</v>
      </c>
      <c r="B10" s="97">
        <v>2119</v>
      </c>
      <c r="C10" s="105">
        <f aca="true" t="shared" si="0" ref="C10:C18">(B10/$B$8)*100</f>
        <v>81.81467181467181</v>
      </c>
      <c r="E10" s="32" t="s">
        <v>138</v>
      </c>
      <c r="F10" s="97">
        <v>2468</v>
      </c>
      <c r="G10" s="105">
        <f>(F10/$F$9)*100</f>
        <v>98.36588282184137</v>
      </c>
    </row>
    <row r="11" spans="1:7" ht="12.75">
      <c r="A11" s="36" t="s">
        <v>139</v>
      </c>
      <c r="B11" s="97">
        <v>78</v>
      </c>
      <c r="C11" s="105">
        <f t="shared" si="0"/>
        <v>3.011583011583012</v>
      </c>
      <c r="E11" s="32" t="s">
        <v>140</v>
      </c>
      <c r="F11" s="97">
        <v>25</v>
      </c>
      <c r="G11" s="105">
        <f>(F11/$F$9)*100</f>
        <v>0.9964129135113591</v>
      </c>
    </row>
    <row r="12" spans="1:7" ht="12.75">
      <c r="A12" s="36" t="s">
        <v>141</v>
      </c>
      <c r="B12" s="97">
        <v>107</v>
      </c>
      <c r="C12" s="105">
        <f t="shared" si="0"/>
        <v>4.1312741312741315</v>
      </c>
      <c r="E12" s="32" t="s">
        <v>142</v>
      </c>
      <c r="F12" s="97">
        <v>16</v>
      </c>
      <c r="G12" s="105">
        <f>(F12/$F$9)*100</f>
        <v>0.6377042646472698</v>
      </c>
    </row>
    <row r="13" spans="1:7" ht="12.75">
      <c r="A13" s="36" t="s">
        <v>143</v>
      </c>
      <c r="B13" s="97">
        <v>124</v>
      </c>
      <c r="C13" s="105">
        <f t="shared" si="0"/>
        <v>4.787644787644788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</v>
      </c>
      <c r="C14" s="105">
        <f t="shared" si="0"/>
        <v>0.34749034749034746</v>
      </c>
      <c r="E14" s="42" t="s">
        <v>145</v>
      </c>
      <c r="F14" s="80">
        <v>2039</v>
      </c>
      <c r="G14" s="81">
        <f>(F14/$F$14)*100</f>
        <v>100</v>
      </c>
    </row>
    <row r="15" spans="1:7" ht="12.75">
      <c r="A15" s="36" t="s">
        <v>146</v>
      </c>
      <c r="B15" s="97">
        <v>92</v>
      </c>
      <c r="C15" s="105">
        <f t="shared" si="0"/>
        <v>3.5521235521235517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61</v>
      </c>
      <c r="C16" s="105">
        <f t="shared" si="0"/>
        <v>2.3552123552123554</v>
      </c>
      <c r="E16" s="1" t="s">
        <v>149</v>
      </c>
      <c r="F16" s="97">
        <v>16</v>
      </c>
      <c r="G16" s="105">
        <f>(F16/$F$14)*100</f>
        <v>0.784698381559588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14</v>
      </c>
      <c r="G17" s="105">
        <f aca="true" t="shared" si="1" ref="G17:G23">(F17/$F$14)*100</f>
        <v>0.6866110838646395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</v>
      </c>
      <c r="G18" s="105">
        <f t="shared" si="1"/>
        <v>0.392349190779794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74</v>
      </c>
      <c r="G19" s="105">
        <f t="shared" si="1"/>
        <v>3.6292300147130945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652</v>
      </c>
      <c r="G20" s="105">
        <f t="shared" si="1"/>
        <v>31.976459048553213</v>
      </c>
    </row>
    <row r="21" spans="1:7" ht="12.75">
      <c r="A21" s="36" t="s">
        <v>156</v>
      </c>
      <c r="B21" s="98">
        <v>67</v>
      </c>
      <c r="C21" s="105">
        <f aca="true" t="shared" si="2" ref="C21:C28">(B21/$B$8)*100</f>
        <v>2.5868725868725866</v>
      </c>
      <c r="E21" s="1" t="s">
        <v>157</v>
      </c>
      <c r="F21" s="97">
        <v>852</v>
      </c>
      <c r="G21" s="105">
        <f t="shared" si="1"/>
        <v>41.78518881804806</v>
      </c>
    </row>
    <row r="22" spans="1:7" ht="12.75">
      <c r="A22" s="36" t="s">
        <v>158</v>
      </c>
      <c r="B22" s="98">
        <v>75</v>
      </c>
      <c r="C22" s="105">
        <f t="shared" si="2"/>
        <v>2.8957528957528957</v>
      </c>
      <c r="E22" s="1" t="s">
        <v>159</v>
      </c>
      <c r="F22" s="97">
        <v>423</v>
      </c>
      <c r="G22" s="105">
        <f t="shared" si="1"/>
        <v>20.74546346248161</v>
      </c>
    </row>
    <row r="23" spans="1:7" ht="12.75">
      <c r="A23" s="36" t="s">
        <v>160</v>
      </c>
      <c r="B23" s="98">
        <v>44</v>
      </c>
      <c r="C23" s="105">
        <f t="shared" si="2"/>
        <v>1.698841698841699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145</v>
      </c>
      <c r="C24" s="105">
        <f t="shared" si="2"/>
        <v>5.598455598455598</v>
      </c>
      <c r="E24" s="1" t="s">
        <v>163</v>
      </c>
      <c r="F24" s="97">
        <v>346400</v>
      </c>
      <c r="G24" s="112" t="s">
        <v>261</v>
      </c>
    </row>
    <row r="25" spans="1:7" ht="12.75">
      <c r="A25" s="36" t="s">
        <v>164</v>
      </c>
      <c r="B25" s="97">
        <v>466</v>
      </c>
      <c r="C25" s="105">
        <f t="shared" si="2"/>
        <v>17.99227799227799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858</v>
      </c>
      <c r="C26" s="105">
        <f t="shared" si="2"/>
        <v>33.12741312741313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605</v>
      </c>
      <c r="C27" s="105">
        <f t="shared" si="2"/>
        <v>23.35907335907336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330</v>
      </c>
      <c r="C28" s="105">
        <f t="shared" si="2"/>
        <v>12.741312741312742</v>
      </c>
      <c r="E28" s="32" t="s">
        <v>176</v>
      </c>
      <c r="F28" s="97">
        <v>1472</v>
      </c>
      <c r="G28" s="105">
        <f aca="true" t="shared" si="3" ref="G28:G35">(F28/$F$14)*100</f>
        <v>72.19225110348209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0.392349190779794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0.2702702702702703</v>
      </c>
      <c r="E31" s="32" t="s">
        <v>181</v>
      </c>
      <c r="F31" s="97">
        <v>15</v>
      </c>
      <c r="G31" s="105">
        <f t="shared" si="3"/>
        <v>0.7356547327121138</v>
      </c>
    </row>
    <row r="32" spans="1:7" ht="12.75">
      <c r="A32" s="36" t="s">
        <v>182</v>
      </c>
      <c r="B32" s="97">
        <v>39</v>
      </c>
      <c r="C32" s="105">
        <f t="shared" si="4"/>
        <v>1.505791505791506</v>
      </c>
      <c r="E32" s="32" t="s">
        <v>183</v>
      </c>
      <c r="F32" s="97">
        <v>81</v>
      </c>
      <c r="G32" s="105">
        <f t="shared" si="3"/>
        <v>3.9725355566454144</v>
      </c>
    </row>
    <row r="33" spans="1:7" ht="12.75">
      <c r="A33" s="36" t="s">
        <v>184</v>
      </c>
      <c r="B33" s="97">
        <v>238</v>
      </c>
      <c r="C33" s="105">
        <f t="shared" si="4"/>
        <v>9.18918918918919</v>
      </c>
      <c r="E33" s="32" t="s">
        <v>185</v>
      </c>
      <c r="F33" s="97">
        <v>161</v>
      </c>
      <c r="G33" s="105">
        <f t="shared" si="3"/>
        <v>7.896027464443354</v>
      </c>
    </row>
    <row r="34" spans="1:7" ht="12.75">
      <c r="A34" s="36" t="s">
        <v>186</v>
      </c>
      <c r="B34" s="97">
        <v>108</v>
      </c>
      <c r="C34" s="105">
        <f t="shared" si="4"/>
        <v>4.16988416988417</v>
      </c>
      <c r="E34" s="32" t="s">
        <v>187</v>
      </c>
      <c r="F34" s="97">
        <v>349</v>
      </c>
      <c r="G34" s="105">
        <f t="shared" si="3"/>
        <v>17.116233447768515</v>
      </c>
    </row>
    <row r="35" spans="1:7" ht="12.75">
      <c r="A35" s="36" t="s">
        <v>188</v>
      </c>
      <c r="B35" s="97">
        <v>282</v>
      </c>
      <c r="C35" s="105">
        <f t="shared" si="4"/>
        <v>10.888030888030888</v>
      </c>
      <c r="E35" s="32" t="s">
        <v>189</v>
      </c>
      <c r="F35" s="97">
        <v>858</v>
      </c>
      <c r="G35" s="105">
        <f t="shared" si="3"/>
        <v>42.07945071113291</v>
      </c>
    </row>
    <row r="36" spans="1:7" ht="12.75">
      <c r="A36" s="36" t="s">
        <v>190</v>
      </c>
      <c r="B36" s="97">
        <v>260</v>
      </c>
      <c r="C36" s="105">
        <f t="shared" si="4"/>
        <v>10.038610038610038</v>
      </c>
      <c r="E36" s="32" t="s">
        <v>191</v>
      </c>
      <c r="F36" s="97">
        <v>1853</v>
      </c>
      <c r="G36" s="112" t="s">
        <v>261</v>
      </c>
    </row>
    <row r="37" spans="1:7" ht="12.75">
      <c r="A37" s="36" t="s">
        <v>192</v>
      </c>
      <c r="B37" s="97">
        <v>499</v>
      </c>
      <c r="C37" s="105">
        <f t="shared" si="4"/>
        <v>19.266409266409266</v>
      </c>
      <c r="E37" s="32" t="s">
        <v>193</v>
      </c>
      <c r="F37" s="97">
        <v>567</v>
      </c>
      <c r="G37" s="105">
        <f>(F37/$F$14)*100</f>
        <v>27.807748896517904</v>
      </c>
    </row>
    <row r="38" spans="1:7" ht="12.75">
      <c r="A38" s="36" t="s">
        <v>194</v>
      </c>
      <c r="B38" s="97">
        <v>426</v>
      </c>
      <c r="C38" s="105">
        <f t="shared" si="4"/>
        <v>16.447876447876446</v>
      </c>
      <c r="E38" s="32" t="s">
        <v>191</v>
      </c>
      <c r="F38" s="97">
        <v>577</v>
      </c>
      <c r="G38" s="112" t="s">
        <v>261</v>
      </c>
    </row>
    <row r="39" spans="1:7" ht="12.75">
      <c r="A39" s="36" t="s">
        <v>195</v>
      </c>
      <c r="B39" s="97">
        <v>731</v>
      </c>
      <c r="C39" s="105">
        <f t="shared" si="4"/>
        <v>28.223938223938223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2509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614</v>
      </c>
      <c r="G43" s="105">
        <f aca="true" t="shared" si="5" ref="G43:G48">(F43/$F$14)*100</f>
        <v>30.112800392349193</v>
      </c>
    </row>
    <row r="44" spans="1:7" ht="12.75">
      <c r="A44" s="36" t="s">
        <v>209</v>
      </c>
      <c r="B44" s="98">
        <v>338</v>
      </c>
      <c r="C44" s="105">
        <f aca="true" t="shared" si="6" ref="C44:C49">(B44/$B$42)*100</f>
        <v>13.471502590673575</v>
      </c>
      <c r="E44" s="32" t="s">
        <v>210</v>
      </c>
      <c r="F44" s="97">
        <v>282</v>
      </c>
      <c r="G44" s="105">
        <f t="shared" si="5"/>
        <v>13.83030897498774</v>
      </c>
    </row>
    <row r="45" spans="1:7" ht="12.75">
      <c r="A45" s="36" t="s">
        <v>211</v>
      </c>
      <c r="B45" s="98">
        <v>570</v>
      </c>
      <c r="C45" s="105">
        <f t="shared" si="6"/>
        <v>22.71821442805899</v>
      </c>
      <c r="E45" s="32" t="s">
        <v>212</v>
      </c>
      <c r="F45" s="97">
        <v>341</v>
      </c>
      <c r="G45" s="105">
        <f t="shared" si="5"/>
        <v>16.72388425698872</v>
      </c>
    </row>
    <row r="46" spans="1:7" ht="12.75">
      <c r="A46" s="36" t="s">
        <v>213</v>
      </c>
      <c r="B46" s="98">
        <v>507</v>
      </c>
      <c r="C46" s="105">
        <f t="shared" si="6"/>
        <v>20.207253886010363</v>
      </c>
      <c r="E46" s="32" t="s">
        <v>214</v>
      </c>
      <c r="F46" s="97">
        <v>266</v>
      </c>
      <c r="G46" s="105">
        <f t="shared" si="5"/>
        <v>13.045610593428151</v>
      </c>
    </row>
    <row r="47" spans="1:7" ht="12.75">
      <c r="A47" s="36" t="s">
        <v>215</v>
      </c>
      <c r="B47" s="97">
        <v>317</v>
      </c>
      <c r="C47" s="105">
        <f t="shared" si="6"/>
        <v>12.634515743324034</v>
      </c>
      <c r="E47" s="32" t="s">
        <v>216</v>
      </c>
      <c r="F47" s="97">
        <v>119</v>
      </c>
      <c r="G47" s="105">
        <f t="shared" si="5"/>
        <v>5.836194212849436</v>
      </c>
    </row>
    <row r="48" spans="1:7" ht="12.75">
      <c r="A48" s="36" t="s">
        <v>217</v>
      </c>
      <c r="B48" s="97">
        <v>350</v>
      </c>
      <c r="C48" s="105">
        <f t="shared" si="6"/>
        <v>13.949780789159028</v>
      </c>
      <c r="E48" s="32" t="s">
        <v>218</v>
      </c>
      <c r="F48" s="97">
        <v>410</v>
      </c>
      <c r="G48" s="105">
        <f t="shared" si="5"/>
        <v>20.107896027464445</v>
      </c>
    </row>
    <row r="49" spans="1:7" ht="12.75">
      <c r="A49" s="36" t="s">
        <v>219</v>
      </c>
      <c r="B49" s="97">
        <v>427</v>
      </c>
      <c r="C49" s="105">
        <f t="shared" si="6"/>
        <v>17.018732562774012</v>
      </c>
      <c r="E49" s="32" t="s">
        <v>220</v>
      </c>
      <c r="F49" s="97">
        <v>7</v>
      </c>
      <c r="G49" s="105">
        <f>(F49/$F$14)*100</f>
        <v>0.34330554193231977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375</v>
      </c>
      <c r="G51" s="81">
        <f>(F51/F$51)*100</f>
        <v>100</v>
      </c>
    </row>
    <row r="52" spans="1:7" ht="12.75">
      <c r="A52" s="4" t="s">
        <v>223</v>
      </c>
      <c r="B52" s="97">
        <v>64</v>
      </c>
      <c r="C52" s="105">
        <f>(B52/$B$42)*100</f>
        <v>2.5508170585890793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610</v>
      </c>
      <c r="C53" s="105">
        <f>(B53/$B$42)*100</f>
        <v>24.312475089677164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1392</v>
      </c>
      <c r="C54" s="105">
        <f>(B54/$B$42)*100</f>
        <v>55.48027102431248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443</v>
      </c>
      <c r="C55" s="105">
        <f>(B55/$B$42)*100</f>
        <v>17.656436827421285</v>
      </c>
      <c r="E55" s="32" t="s">
        <v>230</v>
      </c>
      <c r="F55" s="97">
        <v>15</v>
      </c>
      <c r="G55" s="105">
        <f t="shared" si="7"/>
        <v>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16</v>
      </c>
      <c r="G56" s="105">
        <f t="shared" si="7"/>
        <v>4.266666666666667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88</v>
      </c>
      <c r="G57" s="105">
        <f t="shared" si="7"/>
        <v>23.466666666666665</v>
      </c>
    </row>
    <row r="58" spans="1:7" ht="12.75">
      <c r="A58" s="36" t="s">
        <v>234</v>
      </c>
      <c r="B58" s="97">
        <v>2233</v>
      </c>
      <c r="C58" s="105">
        <f aca="true" t="shared" si="8" ref="C58:C66">(B58/$B$42)*100</f>
        <v>88.9996014348346</v>
      </c>
      <c r="E58" s="32" t="s">
        <v>235</v>
      </c>
      <c r="F58" s="97">
        <v>202</v>
      </c>
      <c r="G58" s="105">
        <f t="shared" si="7"/>
        <v>53.86666666666666</v>
      </c>
    </row>
    <row r="59" spans="1:7" ht="12.75">
      <c r="A59" s="36" t="s">
        <v>236</v>
      </c>
      <c r="B59" s="97">
        <v>16</v>
      </c>
      <c r="C59" s="105">
        <f t="shared" si="8"/>
        <v>0.6377042646472698</v>
      </c>
      <c r="E59" s="32" t="s">
        <v>237</v>
      </c>
      <c r="F59" s="98">
        <v>45</v>
      </c>
      <c r="G59" s="105">
        <f t="shared" si="7"/>
        <v>12</v>
      </c>
    </row>
    <row r="60" spans="1:7" ht="12.75">
      <c r="A60" s="36" t="s">
        <v>238</v>
      </c>
      <c r="B60" s="97">
        <v>37</v>
      </c>
      <c r="C60" s="105">
        <f t="shared" si="8"/>
        <v>1.4746911119968116</v>
      </c>
      <c r="E60" s="32" t="s">
        <v>239</v>
      </c>
      <c r="F60" s="97">
        <v>9</v>
      </c>
      <c r="G60" s="105">
        <f t="shared" si="7"/>
        <v>2.4</v>
      </c>
    </row>
    <row r="61" spans="1:7" ht="12.75">
      <c r="A61" s="36" t="s">
        <v>240</v>
      </c>
      <c r="B61" s="97">
        <v>207</v>
      </c>
      <c r="C61" s="105">
        <f t="shared" si="8"/>
        <v>8.250298923874054</v>
      </c>
      <c r="E61" s="32" t="s">
        <v>163</v>
      </c>
      <c r="F61" s="97">
        <v>1116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0.27899561578318055</v>
      </c>
      <c r="E65" s="32" t="s">
        <v>208</v>
      </c>
      <c r="F65" s="97">
        <v>83</v>
      </c>
      <c r="G65" s="105">
        <f aca="true" t="shared" si="9" ref="G65:G71">(F65/F$51)*100</f>
        <v>22.133333333333333</v>
      </c>
    </row>
    <row r="66" spans="1:7" ht="12.75">
      <c r="A66" s="36" t="s">
        <v>247</v>
      </c>
      <c r="B66" s="97">
        <v>9</v>
      </c>
      <c r="C66" s="105">
        <f t="shared" si="8"/>
        <v>0.35870864886408926</v>
      </c>
      <c r="E66" s="32" t="s">
        <v>210</v>
      </c>
      <c r="F66" s="97">
        <v>64</v>
      </c>
      <c r="G66" s="105">
        <f t="shared" si="9"/>
        <v>17.066666666666666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46</v>
      </c>
      <c r="G67" s="105">
        <f t="shared" si="9"/>
        <v>12.266666666666666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45</v>
      </c>
      <c r="G68" s="105">
        <f t="shared" si="9"/>
        <v>12</v>
      </c>
    </row>
    <row r="69" spans="1:7" ht="12.75">
      <c r="A69" s="36" t="s">
        <v>249</v>
      </c>
      <c r="B69" s="97">
        <v>9</v>
      </c>
      <c r="C69" s="105">
        <f>(B69/$B$42)*100</f>
        <v>0.35870864886408926</v>
      </c>
      <c r="E69" s="32" t="s">
        <v>216</v>
      </c>
      <c r="F69" s="97">
        <v>43</v>
      </c>
      <c r="G69" s="105">
        <f t="shared" si="9"/>
        <v>11.466666666666667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77</v>
      </c>
      <c r="G70" s="105">
        <f t="shared" si="9"/>
        <v>20.533333333333335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17</v>
      </c>
      <c r="G71" s="115">
        <f t="shared" si="9"/>
        <v>4.533333333333333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2002-06-06T14:58:33Z</dcterms:modified>
  <cp:category/>
  <cp:version/>
  <cp:contentType/>
  <cp:contentStatus/>
</cp:coreProperties>
</file>