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<sst xmlns="http://schemas.openxmlformats.org/spreadsheetml/2006/main" count="696" uniqueCount="437">
  <si>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</si>
  <si>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</si>
  <si>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</si>
  <si>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</si>
  <si>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</si>
  <si>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</si>
  <si>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</si>
  <si>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</si>
  <si>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</si>
  <si>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</si>
  <si>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</si>
  <si>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</si>
  <si>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</si>
  <si>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</si>
  <si>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</si>
  <si>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</si>
  <si>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</si>
  <si>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</si>
  <si>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</si>
  <si>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</si>
  <si>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</si>
  <si>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</si>
  <si>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</si>
  <si>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</si>
  <si>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</si>
  <si>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</si>
  <si>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</si>
  <si>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</si>
  <si>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</si>
  <si>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</si>
  <si>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</si>
  <si>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</si>
  <si>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</si>
  <si>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</si>
  <si>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</si>
  <si>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</si>
  <si>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</si>
  <si>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</si>
  <si>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</si>
  <si>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</si>
  <si>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</si>
  <si>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</si>
  <si>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</si>
  <si>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</si>
  <si>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</si>
  <si>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</si>
  <si>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</si>
  <si>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</si>
  <si>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</si>
  <si>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</si>
  <si>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</si>
  <si>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</si>
  <si>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</si>
  <si>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</si>
  <si>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</si>
  <si>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</si>
  <si>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</si>
  <si>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</si>
  <si>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</si>
  <si>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</si>
  <si>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</si>
  <si>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</si>
  <si>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</si>
  <si>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</si>
  <si>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</si>
  <si>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</si>
  <si>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</si>
  <si>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</si>
  <si>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</si>
  <si>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</si>
  <si>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</si>
  <si>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</si>
  <si>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</si>
  <si>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</si>
  <si>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</si>
  <si>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</si>
  <si>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</si>
  <si>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</si>
  <si>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</si>
  <si>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</si>
  <si>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</si>
  <si>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</si>
  <si>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</si>
  <si>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</si>
  <si>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</si>
  <si>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</si>
  <si>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</si>
  <si>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</si>
  <si>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</si>
  <si>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</si>
  <si>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</si>
  <si>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</si>
  <si>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</si>
  <si>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</si>
  <si>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</si>
  <si>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</si>
  <si>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</si>
  <si>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</si>
  <si>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</si>
  <si>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</si>
  <si>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</si>
  <si>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</si>
  <si>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</si>
  <si>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</si>
  <si>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</si>
  <si>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</si>
  <si>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</si>
  <si>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</si>
  <si>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</si>
  <si>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</si>
  <si>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</si>
  <si>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</si>
  <si>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</si>
  <si>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</si>
  <si>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</si>
  <si>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</si>
  <si>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</si>
  <si>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</si>
  <si>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</si>
  <si>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</si>
  <si>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</si>
  <si>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</si>
  <si>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</si>
  <si>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</si>
  <si>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</si>
  <si>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</si>
  <si>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</si>
  <si>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</si>
  <si>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</si>
  <si>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</si>
  <si>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</si>
  <si>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</si>
  <si>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</si>
  <si>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</si>
  <si>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</si>
  <si>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</si>
  <si>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</si>
  <si>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</si>
  <si>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</si>
  <si>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</si>
  <si>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</si>
  <si>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</si>
  <si>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</si>
  <si>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</si>
  <si>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</si>
  <si>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</si>
  <si>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</si>
  <si>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</si>
  <si>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</si>
  <si>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</si>
  <si>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</si>
  <si>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</si>
  <si>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</si>
  <si>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</si>
  <si>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</si>
  <si>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</si>
  <si>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</si>
  <si>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</si>
  <si>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</si>
  <si>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</si>
  <si>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</si>
  <si>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</si>
  <si>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</si>
  <si>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</si>
  <si>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</si>
  <si>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</si>
  <si>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</si>
  <si>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</si>
  <si>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</si>
  <si>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</si>
  <si>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</si>
  <si>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</si>
  <si>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</si>
  <si>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</si>
  <si>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</si>
  <si>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</si>
  <si>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</si>
  <si>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</si>
  <si>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</si>
  <si>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</si>
  <si>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</si>
  <si>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</si>
  <si>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</si>
  <si>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</si>
  <si>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</si>
  <si>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</si>
  <si>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</si>
  <si>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</si>
  <si>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</si>
  <si>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</si>
  <si>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</si>
  <si>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</si>
  <si>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</si>
  <si>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</si>
  <si>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</si>
  <si>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</si>
  <si>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</si>
  <si>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</si>
  <si>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</si>
  <si>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</si>
  <si>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</si>
  <si>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</si>
  <si>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</si>
  <si>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</si>
  <si>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</si>
  <si>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</si>
  <si>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</si>
  <si>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</si>
  <si>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</si>
  <si>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</si>
  <si>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</si>
  <si>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</si>
  <si>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</si>
  <si>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</si>
  <si>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</si>
  <si>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</si>
  <si>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</si>
  <si>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</si>
  <si>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</si>
  <si>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</si>
  <si>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</si>
  <si>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</si>
  <si>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</si>
  <si>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</si>
  <si>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</si>
  <si>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</si>
  <si>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</si>
  <si>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</si>
  <si>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</si>
  <si>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</si>
  <si>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</si>
  <si>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</si>
  <si>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</si>
  <si>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</si>
  <si>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</si>
  <si>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</si>
  <si>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</si>
  <si>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</si>
  <si>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</si>
  <si>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</si>
  <si>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</si>
  <si>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</si>
  <si>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</si>
  <si>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</si>
  <si>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</si>
  <si>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</si>
  <si>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</si>
  <si>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</si>
  <si>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</si>
  <si>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</si>
  <si>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</si>
  <si>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</si>
  <si>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</si>
  <si>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</si>
  <si>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</si>
  <si>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</si>
  <si>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</si>
  <si>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</si>
  <si>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</si>
  <si>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</si>
  <si>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</si>
  <si>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</si>
  <si>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</si>
  <si>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</si>
  <si>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</si>
  <si>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</si>
  <si>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</si>
  <si>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</si>
  <si>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</si>
  <si>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</si>
  <si>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</si>
  <si>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</si>
  <si>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</si>
  <si>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</si>
  <si>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</si>
  <si>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</si>
  <si>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</si>
  <si>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</si>
  <si>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</si>
  <si>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</si>
  <si>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</si>
  <si>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</si>
  <si>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</si>
  <si>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</si>
  <si>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</si>
  <si>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</si>
  <si>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</si>
  <si>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</si>
  <si>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</si>
  <si>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</si>
  <si>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</si>
  <si>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</si>
  <si>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</si>
  <si>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</si>
  <si>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</si>
  <si>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</si>
  <si>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</si>
  <si>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</si>
  <si>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</si>
  <si>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</si>
  <si>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</si>
  <si>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</si>
  <si>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</si>
  <si>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</si>
  <si>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</si>
  <si>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</si>
  <si>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</si>
  <si>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</si>
  <si>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</si>
  <si>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</si>
  <si>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</si>
  <si>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</si>
  <si>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</si>
  <si>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</si>
  <si>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</si>
  <si>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</si>
  <si>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</si>
  <si>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</si>
  <si>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</si>
  <si>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</si>
  <si>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</si>
  <si>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</si>
  <si>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</si>
  <si>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</si>
  <si>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</si>
  <si>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</si>
  <si>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</si>
  <si>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</si>
  <si>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</si>
  <si>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</si>
  <si>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</si>
  <si>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</si>
  <si>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</si>
  <si>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</si>
  <si>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</si>
  <si>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</si>
  <si>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</si>
  <si>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</si>
  <si>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</si>
  <si>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</si>
  <si>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</si>
  <si>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</si>
  <si>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</si>
  <si>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</si>
  <si>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</si>
  <si>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</si>
  <si>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</si>
  <si>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</si>
  <si>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</si>
  <si>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</si>
  <si>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</si>
  <si>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</si>
  <si>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</si>
  <si>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</si>
  <si>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</si>
  <si>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</si>
  <si>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</si>
  <si>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</si>
  <si>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</si>
  <si>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</si>
  <si>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</si>
  <si>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</si>
  <si>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</si>
  <si>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</si>
  <si>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</si>
  <si>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</si>
  <si>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</si>
  <si>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</si>
  <si>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</si>
  <si>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</si>
  <si>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</si>
  <si>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</si>
  <si>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</si>
  <si>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</si>
  <si>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</si>
  <si>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</si>
  <si>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</si>
  <si>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</si>
  <si>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</si>
  <si>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</si>
  <si>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</si>
  <si>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</si>
  <si>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</si>
  <si>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</si>
  <si>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</si>
  <si>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</si>
  <si>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</si>
  <si>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</si>
  <si>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</si>
  <si>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</si>
  <si>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</si>
  <si>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</si>
  <si>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</si>
  <si>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</si>
  <si>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</si>
  <si>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</si>
  <si>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Moonachie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</si>
  <si>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Moonachie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</si>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</sst>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0" fillId="0" borderId="0" xfId="0" applyAlignment="1">
      <alignment vertical="top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19" customWidth="1"/>
    <col min="2" max="2" width="11.8515625" style="119" customWidth="1"/>
    <col min="3" max="3" width="9.140625" style="119" customWidth="1"/>
    <col min="4" max="4" width="0.71875" style="119" customWidth="1"/>
    <col min="5" max="5" width="45.7109375" style="119" customWidth="1"/>
    <col min="6" max="6" width="11.8515625" style="119" customWidth="1"/>
    <col min="7" max="7" width="8.421875" style="119" customWidth="1"/>
    <col min="8" max="16384" width="9.140625" style="119" customWidth="1"/>
  </cols>
  <sheetData>
    <row r="1" ht="15.75">
      <c r="A1" s="122" t="s">
        <v>397</v>
      </c>
    </row>
    <row r="2" ht="12.75">
      <c r="A2" s="123"/>
    </row>
    <row r="3" ht="13.5" thickBot="1">
      <c r="A3" s="119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2754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2754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1355</v>
      </c>
      <c r="C9" s="150">
        <f>(B9/$B$7)*100</f>
        <v>49.20116194625999</v>
      </c>
      <c r="D9" s="151"/>
      <c r="E9" s="151" t="s">
        <v>403</v>
      </c>
      <c r="F9" s="149">
        <v>349</v>
      </c>
      <c r="G9" s="152">
        <f t="shared" si="0"/>
        <v>12.672476397966594</v>
      </c>
    </row>
    <row r="10" spans="1:7" ht="12.75">
      <c r="A10" s="148" t="s">
        <v>404</v>
      </c>
      <c r="B10" s="149">
        <v>1399</v>
      </c>
      <c r="C10" s="150">
        <f>(B10/$B$7)*100</f>
        <v>50.79883805374001</v>
      </c>
      <c r="D10" s="151"/>
      <c r="E10" s="151" t="s">
        <v>405</v>
      </c>
      <c r="F10" s="149">
        <v>22</v>
      </c>
      <c r="G10" s="152">
        <f t="shared" si="0"/>
        <v>0.7988380537400145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88</v>
      </c>
      <c r="G11" s="152">
        <f t="shared" si="0"/>
        <v>3.195352214960058</v>
      </c>
    </row>
    <row r="12" spans="1:7" ht="12.75">
      <c r="A12" s="148" t="s">
        <v>407</v>
      </c>
      <c r="B12" s="149">
        <v>131</v>
      </c>
      <c r="C12" s="150">
        <f aca="true" t="shared" si="1" ref="C12:C24">B12*100/B$7</f>
        <v>4.756717501815541</v>
      </c>
      <c r="D12" s="151"/>
      <c r="E12" s="151" t="s">
        <v>408</v>
      </c>
      <c r="F12" s="149">
        <v>72</v>
      </c>
      <c r="G12" s="152">
        <f t="shared" si="0"/>
        <v>2.6143790849673203</v>
      </c>
    </row>
    <row r="13" spans="1:7" ht="12.75">
      <c r="A13" s="148" t="s">
        <v>409</v>
      </c>
      <c r="B13" s="149">
        <v>149</v>
      </c>
      <c r="C13" s="150">
        <f t="shared" si="1"/>
        <v>5.410312273057371</v>
      </c>
      <c r="D13" s="151"/>
      <c r="E13" s="151" t="s">
        <v>410</v>
      </c>
      <c r="F13" s="149">
        <v>167</v>
      </c>
      <c r="G13" s="152">
        <f t="shared" si="0"/>
        <v>6.063907044299201</v>
      </c>
    </row>
    <row r="14" spans="1:7" ht="12.75">
      <c r="A14" s="148" t="s">
        <v>411</v>
      </c>
      <c r="B14" s="149">
        <v>197</v>
      </c>
      <c r="C14" s="150">
        <f t="shared" si="1"/>
        <v>7.1532316630355846</v>
      </c>
      <c r="D14" s="151"/>
      <c r="E14" s="151" t="s">
        <v>412</v>
      </c>
      <c r="F14" s="149">
        <v>2405</v>
      </c>
      <c r="G14" s="152">
        <f t="shared" si="0"/>
        <v>87.32752360203341</v>
      </c>
    </row>
    <row r="15" spans="1:7" ht="12.75">
      <c r="A15" s="148" t="s">
        <v>413</v>
      </c>
      <c r="B15" s="149">
        <v>157</v>
      </c>
      <c r="C15" s="150">
        <f t="shared" si="1"/>
        <v>5.70079883805374</v>
      </c>
      <c r="D15" s="151"/>
      <c r="E15" s="151" t="s">
        <v>414</v>
      </c>
      <c r="F15" s="149">
        <v>2143</v>
      </c>
      <c r="G15" s="152">
        <f t="shared" si="0"/>
        <v>77.81408859840232</v>
      </c>
    </row>
    <row r="16" spans="1:7" ht="12.75">
      <c r="A16" s="148" t="s">
        <v>415</v>
      </c>
      <c r="B16" s="149">
        <v>151</v>
      </c>
      <c r="C16" s="150">
        <f t="shared" si="1"/>
        <v>5.4829339143064635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318</v>
      </c>
      <c r="C17" s="150">
        <f t="shared" si="1"/>
        <v>11.546840958605664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510</v>
      </c>
      <c r="C18" s="150">
        <f t="shared" si="1"/>
        <v>18.51851851851852</v>
      </c>
      <c r="D18" s="151"/>
      <c r="E18" s="143" t="s">
        <v>419</v>
      </c>
      <c r="F18" s="141">
        <v>2754</v>
      </c>
      <c r="G18" s="147">
        <v>100</v>
      </c>
    </row>
    <row r="19" spans="1:7" ht="12.75">
      <c r="A19" s="148" t="s">
        <v>420</v>
      </c>
      <c r="B19" s="149">
        <v>399</v>
      </c>
      <c r="C19" s="150">
        <f t="shared" si="1"/>
        <v>14.4880174291939</v>
      </c>
      <c r="D19" s="151"/>
      <c r="E19" s="151" t="s">
        <v>421</v>
      </c>
      <c r="F19" s="149">
        <v>2754</v>
      </c>
      <c r="G19" s="152">
        <f aca="true" t="shared" si="2" ref="G19:G30">F19*100/F$18</f>
        <v>100</v>
      </c>
    </row>
    <row r="20" spans="1:7" ht="12.75">
      <c r="A20" s="148" t="s">
        <v>422</v>
      </c>
      <c r="B20" s="149">
        <v>174</v>
      </c>
      <c r="C20" s="150">
        <f t="shared" si="1"/>
        <v>6.318082788671024</v>
      </c>
      <c r="D20" s="151"/>
      <c r="E20" s="151" t="s">
        <v>423</v>
      </c>
      <c r="F20" s="149">
        <v>1041</v>
      </c>
      <c r="G20" s="152">
        <f t="shared" si="2"/>
        <v>37.79956427015251</v>
      </c>
    </row>
    <row r="21" spans="1:7" ht="12.75">
      <c r="A21" s="148" t="s">
        <v>424</v>
      </c>
      <c r="B21" s="149">
        <v>146</v>
      </c>
      <c r="C21" s="150">
        <f t="shared" si="1"/>
        <v>5.3013798111837325</v>
      </c>
      <c r="D21" s="151"/>
      <c r="E21" s="151" t="s">
        <v>425</v>
      </c>
      <c r="F21" s="149">
        <v>548</v>
      </c>
      <c r="G21" s="152">
        <f t="shared" si="2"/>
        <v>19.89832970225127</v>
      </c>
    </row>
    <row r="22" spans="1:7" ht="12.75">
      <c r="A22" s="148" t="s">
        <v>426</v>
      </c>
      <c r="B22" s="149">
        <v>236</v>
      </c>
      <c r="C22" s="150">
        <f t="shared" si="1"/>
        <v>8.569353667392884</v>
      </c>
      <c r="D22" s="151"/>
      <c r="E22" s="151" t="s">
        <v>427</v>
      </c>
      <c r="F22" s="149">
        <v>837</v>
      </c>
      <c r="G22" s="152">
        <f t="shared" si="2"/>
        <v>30.392156862745097</v>
      </c>
    </row>
    <row r="23" spans="1:7" ht="12.75">
      <c r="A23" s="148" t="s">
        <v>428</v>
      </c>
      <c r="B23" s="149">
        <v>151</v>
      </c>
      <c r="C23" s="150">
        <f t="shared" si="1"/>
        <v>5.4829339143064635</v>
      </c>
      <c r="D23" s="151"/>
      <c r="E23" s="151" t="s">
        <v>429</v>
      </c>
      <c r="F23" s="149">
        <v>501</v>
      </c>
      <c r="G23" s="152">
        <f t="shared" si="2"/>
        <v>18.191721132897605</v>
      </c>
    </row>
    <row r="24" spans="1:7" ht="12.75">
      <c r="A24" s="148" t="s">
        <v>430</v>
      </c>
      <c r="B24" s="149">
        <v>35</v>
      </c>
      <c r="C24" s="150">
        <f t="shared" si="1"/>
        <v>1.270878721859114</v>
      </c>
      <c r="D24" s="151"/>
      <c r="E24" s="151" t="s">
        <v>431</v>
      </c>
      <c r="F24" s="149">
        <v>224</v>
      </c>
      <c r="G24" s="152">
        <f t="shared" si="2"/>
        <v>8.133623819898329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61</v>
      </c>
      <c r="G25" s="152">
        <f t="shared" si="2"/>
        <v>2.214960058097313</v>
      </c>
    </row>
    <row r="26" spans="1:7" ht="12.75">
      <c r="A26" s="148" t="s">
        <v>433</v>
      </c>
      <c r="B26" s="154">
        <v>40.4</v>
      </c>
      <c r="C26" s="155" t="s">
        <v>261</v>
      </c>
      <c r="D26" s="151"/>
      <c r="E26" s="156" t="s">
        <v>434</v>
      </c>
      <c r="F26" s="149">
        <v>104</v>
      </c>
      <c r="G26" s="152">
        <f t="shared" si="2"/>
        <v>3.776325344952796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40</v>
      </c>
      <c r="G27" s="152">
        <f t="shared" si="2"/>
        <v>1.4524328249818446</v>
      </c>
    </row>
    <row r="28" spans="1:7" ht="12.75">
      <c r="A28" s="148" t="s">
        <v>262</v>
      </c>
      <c r="B28" s="149">
        <v>2179</v>
      </c>
      <c r="C28" s="150">
        <f aca="true" t="shared" si="3" ref="C28:C35">B28*100/B$7</f>
        <v>79.12127814088599</v>
      </c>
      <c r="D28" s="151"/>
      <c r="E28" s="151" t="s">
        <v>436</v>
      </c>
      <c r="F28" s="149">
        <v>0</v>
      </c>
      <c r="G28" s="152">
        <f t="shared" si="2"/>
        <v>0</v>
      </c>
    </row>
    <row r="29" spans="1:7" ht="12.75">
      <c r="A29" s="148" t="s">
        <v>0</v>
      </c>
      <c r="B29" s="149">
        <v>1065</v>
      </c>
      <c r="C29" s="150">
        <f t="shared" si="3"/>
        <v>38.671023965141615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1114</v>
      </c>
      <c r="C30" s="150">
        <f t="shared" si="3"/>
        <v>40.45025417574437</v>
      </c>
      <c r="D30" s="151"/>
      <c r="E30" s="151" t="s">
        <v>3</v>
      </c>
      <c r="F30" s="149">
        <v>0</v>
      </c>
      <c r="G30" s="152">
        <f t="shared" si="2"/>
        <v>0</v>
      </c>
    </row>
    <row r="31" spans="1:7" ht="12.75">
      <c r="A31" s="148" t="s">
        <v>4</v>
      </c>
      <c r="B31" s="149">
        <v>2090</v>
      </c>
      <c r="C31" s="150">
        <f t="shared" si="3"/>
        <v>75.88961510530137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510</v>
      </c>
      <c r="C32" s="150">
        <f t="shared" si="3"/>
        <v>18.51851851851852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422</v>
      </c>
      <c r="C33" s="150">
        <f t="shared" si="3"/>
        <v>15.32316630355846</v>
      </c>
      <c r="D33" s="151"/>
      <c r="E33" s="143" t="s">
        <v>8</v>
      </c>
      <c r="F33" s="141">
        <v>1041</v>
      </c>
      <c r="G33" s="147">
        <v>100</v>
      </c>
    </row>
    <row r="34" spans="1:7" ht="12.75">
      <c r="A34" s="148" t="s">
        <v>0</v>
      </c>
      <c r="B34" s="149">
        <v>185</v>
      </c>
      <c r="C34" s="150">
        <f t="shared" si="3"/>
        <v>6.7175018155410315</v>
      </c>
      <c r="D34" s="151"/>
      <c r="E34" s="151" t="s">
        <v>9</v>
      </c>
      <c r="F34" s="149">
        <v>708</v>
      </c>
      <c r="G34" s="152">
        <f aca="true" t="shared" si="4" ref="G34:G42">F34*100/F$33</f>
        <v>68.01152737752162</v>
      </c>
    </row>
    <row r="35" spans="1:7" ht="12.75">
      <c r="A35" s="148" t="s">
        <v>2</v>
      </c>
      <c r="B35" s="149">
        <v>237</v>
      </c>
      <c r="C35" s="150">
        <f t="shared" si="3"/>
        <v>8.60566448801743</v>
      </c>
      <c r="D35" s="151"/>
      <c r="E35" s="151" t="s">
        <v>10</v>
      </c>
      <c r="F35" s="149">
        <v>293</v>
      </c>
      <c r="G35" s="152">
        <f t="shared" si="4"/>
        <v>28.146013448607107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548</v>
      </c>
      <c r="G36" s="152">
        <f t="shared" si="4"/>
        <v>52.641690682036504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231</v>
      </c>
      <c r="G37" s="152">
        <f t="shared" si="4"/>
        <v>22.19020172910663</v>
      </c>
    </row>
    <row r="38" spans="1:7" ht="12.75">
      <c r="A38" s="160" t="s">
        <v>13</v>
      </c>
      <c r="B38" s="149">
        <v>2652</v>
      </c>
      <c r="C38" s="150">
        <f aca="true" t="shared" si="5" ref="C38:C56">B38*100/B$7</f>
        <v>96.29629629629629</v>
      </c>
      <c r="D38" s="151"/>
      <c r="E38" s="151" t="s">
        <v>14</v>
      </c>
      <c r="F38" s="149">
        <v>112</v>
      </c>
      <c r="G38" s="152">
        <f t="shared" si="4"/>
        <v>10.758885686839577</v>
      </c>
    </row>
    <row r="39" spans="1:7" ht="12.75">
      <c r="A39" s="148" t="s">
        <v>15</v>
      </c>
      <c r="B39" s="149">
        <v>2359</v>
      </c>
      <c r="C39" s="150">
        <f t="shared" si="5"/>
        <v>85.65722585330428</v>
      </c>
      <c r="D39" s="151"/>
      <c r="E39" s="151" t="s">
        <v>10</v>
      </c>
      <c r="F39" s="149">
        <v>51</v>
      </c>
      <c r="G39" s="152">
        <f t="shared" si="4"/>
        <v>4.899135446685879</v>
      </c>
    </row>
    <row r="40" spans="1:7" ht="12.75">
      <c r="A40" s="148" t="s">
        <v>16</v>
      </c>
      <c r="B40" s="149">
        <v>26</v>
      </c>
      <c r="C40" s="150">
        <f t="shared" si="5"/>
        <v>0.944081336238199</v>
      </c>
      <c r="D40" s="151"/>
      <c r="E40" s="151" t="s">
        <v>17</v>
      </c>
      <c r="F40" s="149">
        <v>333</v>
      </c>
      <c r="G40" s="152">
        <f t="shared" si="4"/>
        <v>31.988472622478387</v>
      </c>
    </row>
    <row r="41" spans="1:7" ht="12.75">
      <c r="A41" s="148" t="s">
        <v>18</v>
      </c>
      <c r="B41" s="149">
        <v>3</v>
      </c>
      <c r="C41" s="150">
        <f t="shared" si="5"/>
        <v>0.10893246187363835</v>
      </c>
      <c r="D41" s="151"/>
      <c r="E41" s="151" t="s">
        <v>19</v>
      </c>
      <c r="F41" s="149">
        <v>289</v>
      </c>
      <c r="G41" s="152">
        <f t="shared" si="4"/>
        <v>27.76176753121998</v>
      </c>
    </row>
    <row r="42" spans="1:7" ht="12.75">
      <c r="A42" s="148" t="s">
        <v>20</v>
      </c>
      <c r="B42" s="149">
        <v>183</v>
      </c>
      <c r="C42" s="150">
        <f t="shared" si="5"/>
        <v>6.644880174291939</v>
      </c>
      <c r="D42" s="151"/>
      <c r="E42" s="151" t="s">
        <v>21</v>
      </c>
      <c r="F42" s="149">
        <v>119</v>
      </c>
      <c r="G42" s="152">
        <f t="shared" si="4"/>
        <v>11.431316042267051</v>
      </c>
    </row>
    <row r="43" spans="1:7" ht="12.75">
      <c r="A43" s="148" t="s">
        <v>22</v>
      </c>
      <c r="B43" s="149">
        <v>55</v>
      </c>
      <c r="C43" s="150">
        <f t="shared" si="5"/>
        <v>1.9970951343500363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9</v>
      </c>
      <c r="C44" s="150">
        <f t="shared" si="5"/>
        <v>0.32679738562091504</v>
      </c>
      <c r="D44" s="151"/>
      <c r="E44" s="151" t="s">
        <v>24</v>
      </c>
      <c r="F44" s="149">
        <v>333</v>
      </c>
      <c r="G44" s="161">
        <f>F44*100/F33</f>
        <v>31.988472622478387</v>
      </c>
    </row>
    <row r="45" spans="1:7" ht="12.75">
      <c r="A45" s="148" t="s">
        <v>25</v>
      </c>
      <c r="B45" s="149">
        <v>70</v>
      </c>
      <c r="C45" s="150">
        <f t="shared" si="5"/>
        <v>2.541757443718228</v>
      </c>
      <c r="D45" s="151"/>
      <c r="E45" s="151" t="s">
        <v>26</v>
      </c>
      <c r="F45" s="149">
        <v>328</v>
      </c>
      <c r="G45" s="161">
        <f>F45*100/F33</f>
        <v>31.508165225744477</v>
      </c>
    </row>
    <row r="46" spans="1:7" ht="12.75">
      <c r="A46" s="148" t="s">
        <v>27</v>
      </c>
      <c r="B46" s="149">
        <v>4</v>
      </c>
      <c r="C46" s="150">
        <f t="shared" si="5"/>
        <v>0.14524328249818447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38</v>
      </c>
      <c r="C47" s="150">
        <f t="shared" si="5"/>
        <v>1.3798111837327525</v>
      </c>
      <c r="D47" s="151"/>
      <c r="E47" s="151" t="s">
        <v>29</v>
      </c>
      <c r="F47" s="162">
        <v>2.65</v>
      </c>
      <c r="G47" s="163" t="s">
        <v>261</v>
      </c>
    </row>
    <row r="48" spans="1:7" ht="12.75">
      <c r="A48" s="148" t="s">
        <v>30</v>
      </c>
      <c r="B48" s="149">
        <v>5</v>
      </c>
      <c r="C48" s="150">
        <f t="shared" si="5"/>
        <v>0.18155410312273057</v>
      </c>
      <c r="D48" s="151"/>
      <c r="E48" s="151" t="s">
        <v>31</v>
      </c>
      <c r="F48" s="162">
        <v>3.27</v>
      </c>
      <c r="G48" s="163" t="s">
        <v>261</v>
      </c>
    </row>
    <row r="49" spans="1:7" ht="14.25">
      <c r="A49" s="148" t="s">
        <v>32</v>
      </c>
      <c r="B49" s="149">
        <v>2</v>
      </c>
      <c r="C49" s="150">
        <f t="shared" si="5"/>
        <v>0.07262164124909223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0</v>
      </c>
      <c r="C50" s="150">
        <f t="shared" si="5"/>
        <v>0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1074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1041</v>
      </c>
      <c r="G52" s="152">
        <f>F52*100/F$51</f>
        <v>96.92737430167598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33</v>
      </c>
      <c r="G53" s="152">
        <f>F53*100/F$51</f>
        <v>3.0726256983240225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1</v>
      </c>
      <c r="G54" s="152">
        <f>F54*100/F$51</f>
        <v>0.0931098696461825</v>
      </c>
    </row>
    <row r="55" spans="1:7" ht="12.75">
      <c r="A55" s="148" t="s">
        <v>43</v>
      </c>
      <c r="B55" s="149">
        <v>81</v>
      </c>
      <c r="C55" s="150">
        <f t="shared" si="5"/>
        <v>2.9411764705882355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102</v>
      </c>
      <c r="C56" s="150">
        <f t="shared" si="5"/>
        <v>3.7037037037037037</v>
      </c>
      <c r="D56" s="151"/>
      <c r="E56" s="151" t="s">
        <v>45</v>
      </c>
      <c r="F56" s="154">
        <v>0.9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4.9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2455</v>
      </c>
      <c r="C60" s="164">
        <f>B60*100/B7</f>
        <v>89.1430646332607</v>
      </c>
      <c r="D60" s="151"/>
      <c r="E60" s="143" t="s">
        <v>51</v>
      </c>
      <c r="F60" s="141">
        <v>1041</v>
      </c>
      <c r="G60" s="147">
        <v>100</v>
      </c>
    </row>
    <row r="61" spans="1:7" ht="12.75">
      <c r="A61" s="148" t="s">
        <v>52</v>
      </c>
      <c r="B61" s="149">
        <v>39</v>
      </c>
      <c r="C61" s="164">
        <f>B61*100/B7</f>
        <v>1.4161220043572984</v>
      </c>
      <c r="D61" s="151"/>
      <c r="E61" s="151" t="s">
        <v>53</v>
      </c>
      <c r="F61" s="149">
        <v>810</v>
      </c>
      <c r="G61" s="152">
        <f>F61*100/F$60</f>
        <v>77.80979827089337</v>
      </c>
    </row>
    <row r="62" spans="1:7" ht="12.75">
      <c r="A62" s="148" t="s">
        <v>54</v>
      </c>
      <c r="B62" s="149">
        <v>6</v>
      </c>
      <c r="C62" s="164">
        <f>B62*100/B7</f>
        <v>0.2178649237472767</v>
      </c>
      <c r="D62" s="151"/>
      <c r="E62" s="151" t="s">
        <v>55</v>
      </c>
      <c r="F62" s="149">
        <v>231</v>
      </c>
      <c r="G62" s="152">
        <f>F62*100/F$60</f>
        <v>22.19020172910663</v>
      </c>
    </row>
    <row r="63" spans="1:7" ht="12.75">
      <c r="A63" s="148" t="s">
        <v>56</v>
      </c>
      <c r="B63" s="149">
        <v>203</v>
      </c>
      <c r="C63" s="164">
        <f>B63*100/B7</f>
        <v>7.371096586782861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0</v>
      </c>
      <c r="C64" s="164">
        <f>B64*100/B7</f>
        <v>0</v>
      </c>
      <c r="D64" s="151"/>
      <c r="E64" s="151" t="s">
        <v>58</v>
      </c>
      <c r="F64" s="162">
        <v>2.71</v>
      </c>
      <c r="G64" s="163" t="s">
        <v>261</v>
      </c>
    </row>
    <row r="65" spans="1:7" ht="13.5" thickBot="1">
      <c r="A65" s="167" t="s">
        <v>59</v>
      </c>
      <c r="B65" s="168">
        <v>154</v>
      </c>
      <c r="C65" s="169">
        <f>B65*100/B7</f>
        <v>5.591866376180102</v>
      </c>
      <c r="D65" s="170"/>
      <c r="E65" s="170" t="s">
        <v>60</v>
      </c>
      <c r="F65" s="171">
        <v>2.43</v>
      </c>
      <c r="G65" s="172" t="s">
        <v>261</v>
      </c>
    </row>
    <row r="66" ht="13.5" thickTop="1"/>
    <row r="67" ht="12.75">
      <c r="A67" s="119" t="s">
        <v>61</v>
      </c>
    </row>
    <row r="68" ht="12.75">
      <c r="A68" s="119" t="s">
        <v>62</v>
      </c>
    </row>
    <row r="69" ht="12.75">
      <c r="A69" s="119" t="s">
        <v>63</v>
      </c>
    </row>
    <row r="70" ht="12.75">
      <c r="A70" s="119" t="s">
        <v>64</v>
      </c>
    </row>
    <row r="71" ht="12.75">
      <c r="A71" s="119" t="s">
        <v>65</v>
      </c>
    </row>
    <row r="73" ht="12.75">
      <c r="A73" s="119" t="s">
        <v>165</v>
      </c>
    </row>
    <row r="74" ht="12.75">
      <c r="A74" s="119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2754</v>
      </c>
      <c r="G9" s="33">
        <f>(F9/F9)*100</f>
        <v>100</v>
      </c>
    </row>
    <row r="10" spans="1:7" ht="12.75">
      <c r="A10" s="29" t="s">
        <v>269</v>
      </c>
      <c r="B10" s="93">
        <v>650</v>
      </c>
      <c r="C10" s="33">
        <f aca="true" t="shared" si="0" ref="C10:C15">(B10/$B$10)*100</f>
        <v>100</v>
      </c>
      <c r="E10" s="34" t="s">
        <v>270</v>
      </c>
      <c r="F10" s="97">
        <v>2151</v>
      </c>
      <c r="G10" s="84">
        <f aca="true" t="shared" si="1" ref="G10:G16">(F10/$F$9)*100</f>
        <v>78.10457516339869</v>
      </c>
    </row>
    <row r="11" spans="1:8" ht="12.75">
      <c r="A11" s="36" t="s">
        <v>271</v>
      </c>
      <c r="B11" s="98">
        <v>28</v>
      </c>
      <c r="C11" s="35">
        <f t="shared" si="0"/>
        <v>4.3076923076923075</v>
      </c>
      <c r="E11" s="34" t="s">
        <v>272</v>
      </c>
      <c r="F11" s="97">
        <v>2122</v>
      </c>
      <c r="G11" s="84">
        <f t="shared" si="1"/>
        <v>77.05156136528686</v>
      </c>
      <c r="H11" s="15" t="s">
        <v>250</v>
      </c>
    </row>
    <row r="12" spans="1:8" ht="12.75">
      <c r="A12" s="36" t="s">
        <v>273</v>
      </c>
      <c r="B12" s="98">
        <v>25</v>
      </c>
      <c r="C12" s="35">
        <f t="shared" si="0"/>
        <v>3.8461538461538463</v>
      </c>
      <c r="E12" s="34" t="s">
        <v>274</v>
      </c>
      <c r="F12" s="97">
        <v>1716</v>
      </c>
      <c r="G12" s="84">
        <f t="shared" si="1"/>
        <v>62.309368191721134</v>
      </c>
      <c r="H12" s="15" t="s">
        <v>250</v>
      </c>
    </row>
    <row r="13" spans="1:7" ht="12.75">
      <c r="A13" s="36" t="s">
        <v>275</v>
      </c>
      <c r="B13" s="98">
        <v>345</v>
      </c>
      <c r="C13" s="35">
        <f t="shared" si="0"/>
        <v>53.07692307692308</v>
      </c>
      <c r="E13" s="34" t="s">
        <v>276</v>
      </c>
      <c r="F13" s="97">
        <v>406</v>
      </c>
      <c r="G13" s="84">
        <f t="shared" si="1"/>
        <v>14.742193173565724</v>
      </c>
    </row>
    <row r="14" spans="1:7" ht="12.75">
      <c r="A14" s="36" t="s">
        <v>277</v>
      </c>
      <c r="B14" s="98">
        <v>118</v>
      </c>
      <c r="C14" s="35">
        <f t="shared" si="0"/>
        <v>18.153846153846153</v>
      </c>
      <c r="E14" s="34" t="s">
        <v>166</v>
      </c>
      <c r="F14" s="97">
        <v>29</v>
      </c>
      <c r="G14" s="84">
        <f t="shared" si="1"/>
        <v>1.0530137981118373</v>
      </c>
    </row>
    <row r="15" spans="1:7" ht="12.75">
      <c r="A15" s="36" t="s">
        <v>324</v>
      </c>
      <c r="B15" s="97">
        <v>134</v>
      </c>
      <c r="C15" s="35">
        <f t="shared" si="0"/>
        <v>20.615384615384617</v>
      </c>
      <c r="E15" s="34" t="s">
        <v>278</v>
      </c>
      <c r="F15" s="97">
        <v>603</v>
      </c>
      <c r="G15" s="84">
        <f t="shared" si="1"/>
        <v>21.895424836601308</v>
      </c>
    </row>
    <row r="16" spans="1:7" ht="12.75">
      <c r="A16" s="36"/>
      <c r="B16" s="93" t="s">
        <v>250</v>
      </c>
      <c r="C16" s="10"/>
      <c r="E16" s="34" t="s">
        <v>279</v>
      </c>
      <c r="F16" s="98">
        <v>145</v>
      </c>
      <c r="G16" s="84">
        <f t="shared" si="1"/>
        <v>5.265068990559187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378</v>
      </c>
      <c r="G17" s="84">
        <f>(F17/$F$9)*100</f>
        <v>13.725490196078432</v>
      </c>
    </row>
    <row r="18" spans="1:7" ht="12.75">
      <c r="A18" s="29" t="s">
        <v>282</v>
      </c>
      <c r="B18" s="93">
        <v>1982</v>
      </c>
      <c r="C18" s="33">
        <f>(B18/$B$18)*100</f>
        <v>100</v>
      </c>
      <c r="E18" s="34" t="s">
        <v>283</v>
      </c>
      <c r="F18" s="97">
        <v>225</v>
      </c>
      <c r="G18" s="84">
        <f>(F18/$F$9)*100</f>
        <v>8.169934640522875</v>
      </c>
    </row>
    <row r="19" spans="1:7" ht="12.75">
      <c r="A19" s="36" t="s">
        <v>284</v>
      </c>
      <c r="B19" s="97">
        <v>199</v>
      </c>
      <c r="C19" s="84">
        <f aca="true" t="shared" si="2" ref="C19:C25">(B19/$B$18)*100</f>
        <v>10.040363269424823</v>
      </c>
      <c r="E19" s="34"/>
      <c r="F19" s="97" t="s">
        <v>250</v>
      </c>
      <c r="G19" s="84"/>
    </row>
    <row r="20" spans="1:7" ht="12.75">
      <c r="A20" s="36" t="s">
        <v>285</v>
      </c>
      <c r="B20" s="97">
        <v>339</v>
      </c>
      <c r="C20" s="84">
        <f t="shared" si="2"/>
        <v>17.10393541876892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802</v>
      </c>
      <c r="C21" s="84">
        <f t="shared" si="2"/>
        <v>40.46417759838547</v>
      </c>
      <c r="E21" s="38" t="s">
        <v>167</v>
      </c>
      <c r="F21" s="80">
        <v>603</v>
      </c>
      <c r="G21" s="33">
        <f>(F21/F21)*100</f>
        <v>100</v>
      </c>
    </row>
    <row r="22" spans="1:7" ht="12.75">
      <c r="A22" s="36" t="s">
        <v>302</v>
      </c>
      <c r="B22" s="97">
        <v>314</v>
      </c>
      <c r="C22" s="84">
        <f t="shared" si="2"/>
        <v>15.842583249243189</v>
      </c>
      <c r="E22" s="34" t="s">
        <v>303</v>
      </c>
      <c r="F22" s="97">
        <v>202</v>
      </c>
      <c r="G22" s="84">
        <f aca="true" t="shared" si="3" ref="G22:G27">(F22/$F$21)*100</f>
        <v>33.499170812603644</v>
      </c>
    </row>
    <row r="23" spans="1:7" ht="12.75">
      <c r="A23" s="36" t="s">
        <v>304</v>
      </c>
      <c r="B23" s="97">
        <v>66</v>
      </c>
      <c r="C23" s="84">
        <f t="shared" si="2"/>
        <v>3.3299697275479314</v>
      </c>
      <c r="E23" s="34" t="s">
        <v>305</v>
      </c>
      <c r="F23" s="97">
        <v>181</v>
      </c>
      <c r="G23" s="84">
        <f t="shared" si="3"/>
        <v>30.016583747927033</v>
      </c>
    </row>
    <row r="24" spans="1:7" ht="12.75">
      <c r="A24" s="36" t="s">
        <v>306</v>
      </c>
      <c r="B24" s="97">
        <v>198</v>
      </c>
      <c r="C24" s="84">
        <f t="shared" si="2"/>
        <v>9.989909182643794</v>
      </c>
      <c r="E24" s="34" t="s">
        <v>307</v>
      </c>
      <c r="F24" s="97">
        <v>6</v>
      </c>
      <c r="G24" s="84">
        <f t="shared" si="3"/>
        <v>0.9950248756218906</v>
      </c>
    </row>
    <row r="25" spans="1:7" ht="12.75">
      <c r="A25" s="36" t="s">
        <v>308</v>
      </c>
      <c r="B25" s="97">
        <v>64</v>
      </c>
      <c r="C25" s="84">
        <f t="shared" si="2"/>
        <v>3.229061553985873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206</v>
      </c>
      <c r="G26" s="84">
        <f t="shared" si="3"/>
        <v>34.16252072968491</v>
      </c>
    </row>
    <row r="27" spans="1:7" ht="12.75">
      <c r="A27" s="36" t="s">
        <v>311</v>
      </c>
      <c r="B27" s="108">
        <v>72.9</v>
      </c>
      <c r="C27" s="37" t="s">
        <v>261</v>
      </c>
      <c r="E27" s="34" t="s">
        <v>312</v>
      </c>
      <c r="F27" s="97">
        <v>8</v>
      </c>
      <c r="G27" s="84">
        <f t="shared" si="3"/>
        <v>1.3266998341625207</v>
      </c>
    </row>
    <row r="28" spans="1:7" ht="12.75">
      <c r="A28" s="36" t="s">
        <v>313</v>
      </c>
      <c r="B28" s="108">
        <v>13.2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2638</v>
      </c>
      <c r="G30" s="33">
        <f>(F30/F30)*100</f>
        <v>100</v>
      </c>
      <c r="J30" s="39"/>
    </row>
    <row r="31" spans="1:10" ht="12.75">
      <c r="A31" s="95" t="s">
        <v>296</v>
      </c>
      <c r="B31" s="93">
        <v>2261</v>
      </c>
      <c r="C31" s="33">
        <f>(B31/$B$31)*100</f>
        <v>100</v>
      </c>
      <c r="E31" s="34" t="s">
        <v>317</v>
      </c>
      <c r="F31" s="97">
        <v>1798</v>
      </c>
      <c r="G31" s="101">
        <f>(F31/$F$30)*100</f>
        <v>68.15769522365429</v>
      </c>
      <c r="J31" s="39"/>
    </row>
    <row r="32" spans="1:10" ht="12.75">
      <c r="A32" s="36" t="s">
        <v>318</v>
      </c>
      <c r="B32" s="97">
        <v>551</v>
      </c>
      <c r="C32" s="10">
        <f>(B32/$B$31)*100</f>
        <v>24.369747899159663</v>
      </c>
      <c r="E32" s="34" t="s">
        <v>319</v>
      </c>
      <c r="F32" s="97">
        <v>840</v>
      </c>
      <c r="G32" s="101">
        <f aca="true" t="shared" si="4" ref="G32:G39">(F32/$F$30)*100</f>
        <v>31.842304776345713</v>
      </c>
      <c r="J32" s="39"/>
    </row>
    <row r="33" spans="1:10" ht="12.75">
      <c r="A33" s="36" t="s">
        <v>320</v>
      </c>
      <c r="B33" s="97">
        <v>1250</v>
      </c>
      <c r="C33" s="10">
        <f aca="true" t="shared" si="5" ref="C33:C38">(B33/$B$31)*100</f>
        <v>55.28527200353825</v>
      </c>
      <c r="E33" s="34" t="s">
        <v>321</v>
      </c>
      <c r="F33" s="97">
        <v>377</v>
      </c>
      <c r="G33" s="101">
        <f t="shared" si="4"/>
        <v>14.291129643669448</v>
      </c>
      <c r="J33" s="39"/>
    </row>
    <row r="34" spans="1:7" ht="12.75">
      <c r="A34" s="36" t="s">
        <v>322</v>
      </c>
      <c r="B34" s="97">
        <v>71</v>
      </c>
      <c r="C34" s="10">
        <f t="shared" si="5"/>
        <v>3.1402034498009734</v>
      </c>
      <c r="E34" s="34" t="s">
        <v>323</v>
      </c>
      <c r="F34" s="97">
        <v>299</v>
      </c>
      <c r="G34" s="101">
        <f t="shared" si="4"/>
        <v>11.33434420015163</v>
      </c>
    </row>
    <row r="35" spans="1:7" ht="12.75">
      <c r="A35" s="36" t="s">
        <v>325</v>
      </c>
      <c r="B35" s="97">
        <v>235</v>
      </c>
      <c r="C35" s="10">
        <f t="shared" si="5"/>
        <v>10.393631136665192</v>
      </c>
      <c r="E35" s="34" t="s">
        <v>321</v>
      </c>
      <c r="F35" s="97">
        <v>146</v>
      </c>
      <c r="G35" s="101">
        <f t="shared" si="4"/>
        <v>5.534495830174375</v>
      </c>
    </row>
    <row r="36" spans="1:7" ht="12.75">
      <c r="A36" s="36" t="s">
        <v>297</v>
      </c>
      <c r="B36" s="97">
        <v>173</v>
      </c>
      <c r="C36" s="10">
        <f t="shared" si="5"/>
        <v>7.651481645289694</v>
      </c>
      <c r="E36" s="34" t="s">
        <v>327</v>
      </c>
      <c r="F36" s="97">
        <v>402</v>
      </c>
      <c r="G36" s="101">
        <f t="shared" si="4"/>
        <v>15.238817285822591</v>
      </c>
    </row>
    <row r="37" spans="1:7" ht="12.75">
      <c r="A37" s="36" t="s">
        <v>326</v>
      </c>
      <c r="B37" s="97">
        <v>154</v>
      </c>
      <c r="C37" s="10">
        <f t="shared" si="5"/>
        <v>6.811145510835913</v>
      </c>
      <c r="E37" s="34" t="s">
        <v>321</v>
      </c>
      <c r="F37" s="97">
        <v>162</v>
      </c>
      <c r="G37" s="101">
        <f t="shared" si="4"/>
        <v>6.1410159211523885</v>
      </c>
    </row>
    <row r="38" spans="1:7" ht="12.75">
      <c r="A38" s="36" t="s">
        <v>297</v>
      </c>
      <c r="B38" s="97">
        <v>88</v>
      </c>
      <c r="C38" s="10">
        <f t="shared" si="5"/>
        <v>3.8920831490490935</v>
      </c>
      <c r="E38" s="34" t="s">
        <v>259</v>
      </c>
      <c r="F38" s="97">
        <v>102</v>
      </c>
      <c r="G38" s="101">
        <f t="shared" si="4"/>
        <v>3.8665655799848366</v>
      </c>
    </row>
    <row r="39" spans="1:7" ht="12.75">
      <c r="A39" s="36"/>
      <c r="B39" s="97" t="s">
        <v>250</v>
      </c>
      <c r="C39" s="10"/>
      <c r="E39" s="34" t="s">
        <v>321</v>
      </c>
      <c r="F39" s="97">
        <v>58</v>
      </c>
      <c r="G39" s="101">
        <f t="shared" si="4"/>
        <v>2.1986353297952994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42</v>
      </c>
      <c r="C42" s="33">
        <f>(B42/$B$42)*100</f>
        <v>100</v>
      </c>
      <c r="E42" s="31" t="s">
        <v>268</v>
      </c>
      <c r="F42" s="80">
        <v>2754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3291</v>
      </c>
      <c r="G43" s="107">
        <f aca="true" t="shared" si="6" ref="G43:G71">(F43/$F$42)*100</f>
        <v>119.49891067538125</v>
      </c>
    </row>
    <row r="44" spans="1:7" ht="12.75">
      <c r="A44" s="36"/>
      <c r="B44" s="93" t="s">
        <v>250</v>
      </c>
      <c r="C44" s="10"/>
      <c r="E44" s="1" t="s">
        <v>329</v>
      </c>
      <c r="F44" s="97">
        <v>33</v>
      </c>
      <c r="G44" s="101">
        <f t="shared" si="6"/>
        <v>1.1982570806100217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2177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251</v>
      </c>
      <c r="C47" s="10">
        <f>(B47/$B$46)*100</f>
        <v>11.529627928341753</v>
      </c>
      <c r="E47" s="1" t="s">
        <v>334</v>
      </c>
      <c r="F47" s="97">
        <v>111</v>
      </c>
      <c r="G47" s="101">
        <f t="shared" si="6"/>
        <v>4.030501089324619</v>
      </c>
    </row>
    <row r="48" spans="1:7" ht="12.75">
      <c r="A48" s="36"/>
      <c r="B48" s="93" t="s">
        <v>250</v>
      </c>
      <c r="C48" s="10"/>
      <c r="E48" s="1" t="s">
        <v>335</v>
      </c>
      <c r="F48" s="97">
        <v>165</v>
      </c>
      <c r="G48" s="101">
        <f t="shared" si="6"/>
        <v>5.991285403050109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44</v>
      </c>
      <c r="G49" s="101">
        <f t="shared" si="6"/>
        <v>1.597676107480029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11</v>
      </c>
      <c r="G50" s="101">
        <f t="shared" si="6"/>
        <v>0.39941902687000724</v>
      </c>
    </row>
    <row r="51" spans="1:7" ht="12.75">
      <c r="A51" s="5" t="s">
        <v>338</v>
      </c>
      <c r="B51" s="93">
        <v>539</v>
      </c>
      <c r="C51" s="33">
        <f>(B51/$B$51)*100</f>
        <v>100</v>
      </c>
      <c r="E51" s="1" t="s">
        <v>339</v>
      </c>
      <c r="F51" s="97">
        <v>433</v>
      </c>
      <c r="G51" s="101">
        <f t="shared" si="6"/>
        <v>15.722585330428467</v>
      </c>
    </row>
    <row r="52" spans="1:7" ht="12.75">
      <c r="A52" s="4" t="s">
        <v>340</v>
      </c>
      <c r="B52" s="98">
        <v>44</v>
      </c>
      <c r="C52" s="10">
        <f>(B52/$B$51)*100</f>
        <v>8.16326530612245</v>
      </c>
      <c r="E52" s="1" t="s">
        <v>341</v>
      </c>
      <c r="F52" s="97">
        <v>39</v>
      </c>
      <c r="G52" s="101">
        <f t="shared" si="6"/>
        <v>1.4161220043572984</v>
      </c>
    </row>
    <row r="53" spans="1:7" ht="12.75">
      <c r="A53" s="4"/>
      <c r="B53" s="93" t="s">
        <v>250</v>
      </c>
      <c r="C53" s="10"/>
      <c r="E53" s="1" t="s">
        <v>342</v>
      </c>
      <c r="F53" s="97">
        <v>34</v>
      </c>
      <c r="G53" s="101">
        <f t="shared" si="6"/>
        <v>1.2345679012345678</v>
      </c>
    </row>
    <row r="54" spans="1:7" ht="14.25">
      <c r="A54" s="5" t="s">
        <v>343</v>
      </c>
      <c r="B54" s="93">
        <v>1689</v>
      </c>
      <c r="C54" s="33">
        <f>(B54/$B$54)*100</f>
        <v>100</v>
      </c>
      <c r="E54" s="1" t="s">
        <v>201</v>
      </c>
      <c r="F54" s="97">
        <v>388</v>
      </c>
      <c r="G54" s="101">
        <f t="shared" si="6"/>
        <v>14.088598402323893</v>
      </c>
    </row>
    <row r="55" spans="1:7" ht="12.75">
      <c r="A55" s="4" t="s">
        <v>340</v>
      </c>
      <c r="B55" s="98">
        <v>382</v>
      </c>
      <c r="C55" s="10">
        <f>(B55/$B$54)*100</f>
        <v>22.61693309650681</v>
      </c>
      <c r="E55" s="1" t="s">
        <v>344</v>
      </c>
      <c r="F55" s="97">
        <v>939</v>
      </c>
      <c r="G55" s="101">
        <f t="shared" si="6"/>
        <v>34.0958605664488</v>
      </c>
    </row>
    <row r="56" spans="1:7" ht="12.75">
      <c r="A56" s="4" t="s">
        <v>345</v>
      </c>
      <c r="B56" s="120">
        <v>61.8</v>
      </c>
      <c r="C56" s="37" t="s">
        <v>261</v>
      </c>
      <c r="E56" s="1" t="s">
        <v>346</v>
      </c>
      <c r="F56" s="97">
        <v>17</v>
      </c>
      <c r="G56" s="101">
        <f t="shared" si="6"/>
        <v>0.6172839506172839</v>
      </c>
    </row>
    <row r="57" spans="1:7" ht="12.75">
      <c r="A57" s="4" t="s">
        <v>347</v>
      </c>
      <c r="B57" s="98">
        <v>1307</v>
      </c>
      <c r="C57" s="10">
        <f>(B57/$B$54)*100</f>
        <v>77.38306690349319</v>
      </c>
      <c r="E57" s="1" t="s">
        <v>348</v>
      </c>
      <c r="F57" s="97">
        <v>0</v>
      </c>
      <c r="G57" s="101">
        <f t="shared" si="6"/>
        <v>0</v>
      </c>
    </row>
    <row r="58" spans="1:7" ht="12.75">
      <c r="A58" s="4" t="s">
        <v>345</v>
      </c>
      <c r="B58" s="120">
        <v>79</v>
      </c>
      <c r="C58" s="37" t="s">
        <v>261</v>
      </c>
      <c r="E58" s="1" t="s">
        <v>349</v>
      </c>
      <c r="F58" s="97">
        <v>168</v>
      </c>
      <c r="G58" s="101">
        <f t="shared" si="6"/>
        <v>6.1002178649237475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410</v>
      </c>
      <c r="C60" s="33">
        <f>(B60/$B$60)*100</f>
        <v>100</v>
      </c>
      <c r="E60" s="1" t="s">
        <v>352</v>
      </c>
      <c r="F60" s="97">
        <v>39</v>
      </c>
      <c r="G60" s="101">
        <f t="shared" si="6"/>
        <v>1.4161220043572984</v>
      </c>
    </row>
    <row r="61" spans="1:7" ht="12.75">
      <c r="A61" s="4" t="s">
        <v>340</v>
      </c>
      <c r="B61" s="97">
        <v>163</v>
      </c>
      <c r="C61" s="10">
        <f>(B61/$B$60)*100</f>
        <v>39.75609756097561</v>
      </c>
      <c r="E61" s="1" t="s">
        <v>353</v>
      </c>
      <c r="F61" s="97">
        <v>37</v>
      </c>
      <c r="G61" s="101">
        <f t="shared" si="6"/>
        <v>1.3435003631082063</v>
      </c>
    </row>
    <row r="62" spans="1:7" ht="12.75">
      <c r="A62" s="4"/>
      <c r="B62" s="93" t="s">
        <v>250</v>
      </c>
      <c r="C62" s="10"/>
      <c r="E62" s="1" t="s">
        <v>354</v>
      </c>
      <c r="F62" s="97">
        <v>23</v>
      </c>
      <c r="G62" s="101">
        <f t="shared" si="6"/>
        <v>0.8351488743645605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13</v>
      </c>
      <c r="G63" s="101">
        <f t="shared" si="6"/>
        <v>0.4720406681190995</v>
      </c>
    </row>
    <row r="64" spans="1:7" ht="12.75">
      <c r="A64" s="29" t="s">
        <v>357</v>
      </c>
      <c r="B64" s="93">
        <v>2638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1824</v>
      </c>
      <c r="C65" s="10">
        <f>(B65/$B$64)*100</f>
        <v>69.14329037149356</v>
      </c>
      <c r="E65" s="1" t="s">
        <v>359</v>
      </c>
      <c r="F65" s="97">
        <v>26</v>
      </c>
      <c r="G65" s="101">
        <f t="shared" si="6"/>
        <v>0.944081336238199</v>
      </c>
    </row>
    <row r="66" spans="1:7" ht="12.75">
      <c r="A66" s="4" t="s">
        <v>257</v>
      </c>
      <c r="B66" s="97">
        <v>738</v>
      </c>
      <c r="C66" s="10">
        <f aca="true" t="shared" si="7" ref="C66:C71">(B66/$B$64)*100</f>
        <v>27.975739196360877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440</v>
      </c>
      <c r="C67" s="10">
        <f t="shared" si="7"/>
        <v>16.67930250189538</v>
      </c>
      <c r="E67" s="1" t="s">
        <v>362</v>
      </c>
      <c r="F67" s="97">
        <v>4</v>
      </c>
      <c r="G67" s="101">
        <f t="shared" si="6"/>
        <v>0.14524328249818447</v>
      </c>
    </row>
    <row r="68" spans="1:7" ht="12.75">
      <c r="A68" s="4" t="s">
        <v>363</v>
      </c>
      <c r="B68" s="97">
        <v>298</v>
      </c>
      <c r="C68" s="10">
        <f t="shared" si="7"/>
        <v>11.296436694465504</v>
      </c>
      <c r="E68" s="1" t="s">
        <v>364</v>
      </c>
      <c r="F68" s="97">
        <v>60</v>
      </c>
      <c r="G68" s="101">
        <f t="shared" si="6"/>
        <v>2.178649237472767</v>
      </c>
    </row>
    <row r="69" spans="1:7" ht="12.75">
      <c r="A69" s="4" t="s">
        <v>365</v>
      </c>
      <c r="B69" s="97">
        <v>198</v>
      </c>
      <c r="C69" s="10">
        <f t="shared" si="7"/>
        <v>7.505686125852919</v>
      </c>
      <c r="E69" s="1" t="s">
        <v>366</v>
      </c>
      <c r="F69" s="97">
        <v>0</v>
      </c>
      <c r="G69" s="101">
        <f t="shared" si="6"/>
        <v>0</v>
      </c>
    </row>
    <row r="70" spans="1:7" ht="12.75">
      <c r="A70" s="4" t="s">
        <v>367</v>
      </c>
      <c r="B70" s="97">
        <v>100</v>
      </c>
      <c r="C70" s="10">
        <f t="shared" si="7"/>
        <v>3.790750568612585</v>
      </c>
      <c r="E70" s="1" t="s">
        <v>368</v>
      </c>
      <c r="F70" s="97">
        <v>5</v>
      </c>
      <c r="G70" s="101">
        <f t="shared" si="6"/>
        <v>0.18155410312273057</v>
      </c>
    </row>
    <row r="71" spans="1:7" ht="12.75">
      <c r="A71" s="7" t="s">
        <v>258</v>
      </c>
      <c r="B71" s="103">
        <v>76</v>
      </c>
      <c r="C71" s="40">
        <f t="shared" si="7"/>
        <v>2.8809704321455647</v>
      </c>
      <c r="D71" s="41"/>
      <c r="E71" s="9" t="s">
        <v>369</v>
      </c>
      <c r="F71" s="103">
        <v>702</v>
      </c>
      <c r="G71" s="104">
        <f t="shared" si="6"/>
        <v>25.49019607843137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2216</v>
      </c>
      <c r="C9" s="81">
        <f>(B9/$B$9)*100</f>
        <v>100</v>
      </c>
      <c r="D9" s="65"/>
      <c r="E9" s="79" t="s">
        <v>381</v>
      </c>
      <c r="F9" s="80">
        <v>1046</v>
      </c>
      <c r="G9" s="81">
        <f>(F9/$F$9)*100</f>
        <v>100</v>
      </c>
    </row>
    <row r="10" spans="1:7" ht="12.75">
      <c r="A10" s="82" t="s">
        <v>382</v>
      </c>
      <c r="B10" s="97">
        <v>1426</v>
      </c>
      <c r="C10" s="105">
        <f>(B10/$B$9)*100</f>
        <v>64.35018050541517</v>
      </c>
      <c r="D10" s="65"/>
      <c r="E10" s="78" t="s">
        <v>383</v>
      </c>
      <c r="F10" s="97">
        <v>46</v>
      </c>
      <c r="G10" s="105">
        <f aca="true" t="shared" si="0" ref="G10:G19">(F10/$F$9)*100</f>
        <v>4.397705544933078</v>
      </c>
    </row>
    <row r="11" spans="1:7" ht="12.75">
      <c r="A11" s="82" t="s">
        <v>384</v>
      </c>
      <c r="B11" s="97">
        <v>1426</v>
      </c>
      <c r="C11" s="105">
        <f aca="true" t="shared" si="1" ref="C11:C16">(B11/$B$9)*100</f>
        <v>64.35018050541517</v>
      </c>
      <c r="D11" s="65"/>
      <c r="E11" s="78" t="s">
        <v>385</v>
      </c>
      <c r="F11" s="97">
        <v>50</v>
      </c>
      <c r="G11" s="105">
        <f t="shared" si="0"/>
        <v>4.780114722753346</v>
      </c>
    </row>
    <row r="12" spans="1:7" ht="12.75">
      <c r="A12" s="82" t="s">
        <v>386</v>
      </c>
      <c r="B12" s="97">
        <v>1390</v>
      </c>
      <c r="C12" s="105">
        <f>(B12/$B$9)*100</f>
        <v>62.72563176895307</v>
      </c>
      <c r="D12" s="65"/>
      <c r="E12" s="78" t="s">
        <v>387</v>
      </c>
      <c r="F12" s="97">
        <v>84</v>
      </c>
      <c r="G12" s="105">
        <f t="shared" si="0"/>
        <v>8.030592734225621</v>
      </c>
    </row>
    <row r="13" spans="1:7" ht="12.75">
      <c r="A13" s="82" t="s">
        <v>388</v>
      </c>
      <c r="B13" s="97">
        <v>36</v>
      </c>
      <c r="C13" s="105">
        <f>(B13/$B$9)*100</f>
        <v>1.6245487364620936</v>
      </c>
      <c r="D13" s="65"/>
      <c r="E13" s="78" t="s">
        <v>389</v>
      </c>
      <c r="F13" s="97">
        <v>136</v>
      </c>
      <c r="G13" s="105">
        <f t="shared" si="0"/>
        <v>13.001912045889103</v>
      </c>
    </row>
    <row r="14" spans="1:7" ht="12.75">
      <c r="A14" s="82" t="s">
        <v>390</v>
      </c>
      <c r="B14" s="109">
        <v>2.5</v>
      </c>
      <c r="C14" s="112" t="s">
        <v>261</v>
      </c>
      <c r="D14" s="65"/>
      <c r="E14" s="78" t="s">
        <v>391</v>
      </c>
      <c r="F14" s="97">
        <v>199</v>
      </c>
      <c r="G14" s="105">
        <f t="shared" si="0"/>
        <v>19.02485659655832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209</v>
      </c>
      <c r="G15" s="105">
        <f t="shared" si="0"/>
        <v>19.980879541108987</v>
      </c>
    </row>
    <row r="16" spans="1:7" ht="12.75">
      <c r="A16" s="82" t="s">
        <v>67</v>
      </c>
      <c r="B16" s="97">
        <v>790</v>
      </c>
      <c r="C16" s="105">
        <f t="shared" si="1"/>
        <v>35.64981949458484</v>
      </c>
      <c r="D16" s="65"/>
      <c r="E16" s="78" t="s">
        <v>68</v>
      </c>
      <c r="F16" s="97">
        <v>149</v>
      </c>
      <c r="G16" s="105">
        <f t="shared" si="0"/>
        <v>14.244741873804973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107</v>
      </c>
      <c r="G17" s="105">
        <f t="shared" si="0"/>
        <v>10.22944550669216</v>
      </c>
    </row>
    <row r="18" spans="1:7" ht="12.75">
      <c r="A18" s="77" t="s">
        <v>70</v>
      </c>
      <c r="B18" s="80">
        <v>1145</v>
      </c>
      <c r="C18" s="81">
        <f>(B18/$B$18)*100</f>
        <v>100</v>
      </c>
      <c r="D18" s="65"/>
      <c r="E18" s="78" t="s">
        <v>170</v>
      </c>
      <c r="F18" s="97">
        <v>42</v>
      </c>
      <c r="G18" s="105">
        <f t="shared" si="0"/>
        <v>4.015296367112811</v>
      </c>
    </row>
    <row r="19" spans="1:9" ht="12.75">
      <c r="A19" s="82" t="s">
        <v>382</v>
      </c>
      <c r="B19" s="97">
        <v>644</v>
      </c>
      <c r="C19" s="105">
        <f>(B19/$B$18)*100</f>
        <v>56.24454148471616</v>
      </c>
      <c r="D19" s="65"/>
      <c r="E19" s="78" t="s">
        <v>169</v>
      </c>
      <c r="F19" s="98">
        <v>24</v>
      </c>
      <c r="G19" s="105">
        <f t="shared" si="0"/>
        <v>2.294455066921606</v>
      </c>
      <c r="I19" s="117"/>
    </row>
    <row r="20" spans="1:7" ht="12.75">
      <c r="A20" s="82" t="s">
        <v>384</v>
      </c>
      <c r="B20" s="97">
        <v>644</v>
      </c>
      <c r="C20" s="105">
        <f>(B20/$B$18)*100</f>
        <v>56.24454148471616</v>
      </c>
      <c r="D20" s="65"/>
      <c r="E20" s="78" t="s">
        <v>71</v>
      </c>
      <c r="F20" s="97">
        <v>50571</v>
      </c>
      <c r="G20" s="112" t="s">
        <v>261</v>
      </c>
    </row>
    <row r="21" spans="1:7" ht="12.75">
      <c r="A21" s="82" t="s">
        <v>386</v>
      </c>
      <c r="B21" s="97">
        <v>629</v>
      </c>
      <c r="C21" s="105">
        <f>(B21/$B$18)*100</f>
        <v>54.93449781659388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868</v>
      </c>
      <c r="G22" s="105">
        <f>(F22/$F$9)*100</f>
        <v>82.98279158699809</v>
      </c>
    </row>
    <row r="23" spans="1:7" ht="12.75">
      <c r="A23" s="77" t="s">
        <v>73</v>
      </c>
      <c r="B23" s="80">
        <v>140</v>
      </c>
      <c r="C23" s="81">
        <f>(B23/$B$23)*100</f>
        <v>100</v>
      </c>
      <c r="D23" s="65"/>
      <c r="E23" s="78" t="s">
        <v>74</v>
      </c>
      <c r="F23" s="97">
        <v>66143</v>
      </c>
      <c r="G23" s="112" t="s">
        <v>261</v>
      </c>
    </row>
    <row r="24" spans="1:7" ht="12.75">
      <c r="A24" s="82" t="s">
        <v>75</v>
      </c>
      <c r="B24" s="97">
        <v>73</v>
      </c>
      <c r="C24" s="105">
        <f>(B24/$B$23)*100</f>
        <v>52.142857142857146</v>
      </c>
      <c r="D24" s="65"/>
      <c r="E24" s="78" t="s">
        <v>76</v>
      </c>
      <c r="F24" s="97">
        <v>322</v>
      </c>
      <c r="G24" s="105">
        <f>(F24/$F$9)*100</f>
        <v>30.78393881453155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12339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21</v>
      </c>
      <c r="G26" s="105">
        <f>(F26/$F$9)*100</f>
        <v>2.0076481835564053</v>
      </c>
    </row>
    <row r="27" spans="1:7" ht="12.75">
      <c r="A27" s="77" t="s">
        <v>85</v>
      </c>
      <c r="B27" s="80">
        <v>1363</v>
      </c>
      <c r="C27" s="81">
        <f>(B27/$B$27)*100</f>
        <v>100</v>
      </c>
      <c r="D27" s="65"/>
      <c r="E27" s="78" t="s">
        <v>78</v>
      </c>
      <c r="F27" s="98">
        <v>6962</v>
      </c>
      <c r="G27" s="112" t="s">
        <v>261</v>
      </c>
    </row>
    <row r="28" spans="1:7" ht="12.75">
      <c r="A28" s="82" t="s">
        <v>86</v>
      </c>
      <c r="B28" s="97">
        <v>1075</v>
      </c>
      <c r="C28" s="105">
        <f aca="true" t="shared" si="2" ref="C28:C33">(B28/$B$27)*100</f>
        <v>78.87013939838592</v>
      </c>
      <c r="D28" s="65"/>
      <c r="E28" s="78" t="s">
        <v>79</v>
      </c>
      <c r="F28" s="97">
        <v>19</v>
      </c>
      <c r="G28" s="105">
        <f>(F28/$F$9)*100</f>
        <v>1.8164435946462716</v>
      </c>
    </row>
    <row r="29" spans="1:7" ht="12.75">
      <c r="A29" s="82" t="s">
        <v>87</v>
      </c>
      <c r="B29" s="97">
        <v>142</v>
      </c>
      <c r="C29" s="105">
        <f t="shared" si="2"/>
        <v>10.418195157740278</v>
      </c>
      <c r="D29" s="65"/>
      <c r="E29" s="78" t="s">
        <v>80</v>
      </c>
      <c r="F29" s="97">
        <v>2553</v>
      </c>
      <c r="G29" s="112" t="s">
        <v>261</v>
      </c>
    </row>
    <row r="30" spans="1:7" ht="12.75">
      <c r="A30" s="82" t="s">
        <v>88</v>
      </c>
      <c r="B30" s="97">
        <v>87</v>
      </c>
      <c r="C30" s="105">
        <f t="shared" si="2"/>
        <v>6.382978723404255</v>
      </c>
      <c r="D30" s="65"/>
      <c r="E30" s="78" t="s">
        <v>81</v>
      </c>
      <c r="F30" s="97">
        <v>217</v>
      </c>
      <c r="G30" s="105">
        <f>(F30/$F$9)*100</f>
        <v>20.745697896749522</v>
      </c>
    </row>
    <row r="31" spans="1:7" ht="12.75">
      <c r="A31" s="82" t="s">
        <v>115</v>
      </c>
      <c r="B31" s="97">
        <v>31</v>
      </c>
      <c r="C31" s="105">
        <f t="shared" si="2"/>
        <v>2.27439471753485</v>
      </c>
      <c r="D31" s="65"/>
      <c r="E31" s="78" t="s">
        <v>82</v>
      </c>
      <c r="F31" s="97">
        <v>16618</v>
      </c>
      <c r="G31" s="112" t="s">
        <v>261</v>
      </c>
    </row>
    <row r="32" spans="1:7" ht="12.75">
      <c r="A32" s="82" t="s">
        <v>89</v>
      </c>
      <c r="B32" s="97">
        <v>13</v>
      </c>
      <c r="C32" s="105">
        <f t="shared" si="2"/>
        <v>0.9537784299339692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15</v>
      </c>
      <c r="C33" s="105">
        <f t="shared" si="2"/>
        <v>1.1005135730007336</v>
      </c>
      <c r="D33" s="65"/>
      <c r="E33" s="79" t="s">
        <v>84</v>
      </c>
      <c r="F33" s="80">
        <v>723</v>
      </c>
      <c r="G33" s="81">
        <f>(F33/$F$33)*100</f>
        <v>100</v>
      </c>
    </row>
    <row r="34" spans="1:7" ht="12.75">
      <c r="A34" s="82" t="s">
        <v>91</v>
      </c>
      <c r="B34" s="121">
        <v>20.7</v>
      </c>
      <c r="C34" s="112" t="s">
        <v>261</v>
      </c>
      <c r="D34" s="65"/>
      <c r="E34" s="78" t="s">
        <v>383</v>
      </c>
      <c r="F34" s="97">
        <v>9</v>
      </c>
      <c r="G34" s="105">
        <f aca="true" t="shared" si="3" ref="G34:G43">(F34/$F$33)*100</f>
        <v>1.2448132780082988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9</v>
      </c>
      <c r="G35" s="105">
        <f t="shared" si="3"/>
        <v>1.2448132780082988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31</v>
      </c>
      <c r="G36" s="105">
        <f t="shared" si="3"/>
        <v>4.287690179806362</v>
      </c>
    </row>
    <row r="37" spans="1:7" ht="12.75">
      <c r="A37" s="77" t="s">
        <v>94</v>
      </c>
      <c r="B37" s="80">
        <v>1390</v>
      </c>
      <c r="C37" s="81">
        <f>(B37/$B$37)*100</f>
        <v>100</v>
      </c>
      <c r="D37" s="65"/>
      <c r="E37" s="78" t="s">
        <v>389</v>
      </c>
      <c r="F37" s="97">
        <v>65</v>
      </c>
      <c r="G37" s="105">
        <f t="shared" si="3"/>
        <v>8.990318118948824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131</v>
      </c>
      <c r="G38" s="105">
        <f t="shared" si="3"/>
        <v>18.118948824343015</v>
      </c>
    </row>
    <row r="39" spans="1:7" ht="12.75">
      <c r="A39" s="82" t="s">
        <v>97</v>
      </c>
      <c r="B39" s="98">
        <v>312</v>
      </c>
      <c r="C39" s="105">
        <f>(B39/$B$37)*100</f>
        <v>22.446043165467625</v>
      </c>
      <c r="D39" s="65"/>
      <c r="E39" s="78" t="s">
        <v>393</v>
      </c>
      <c r="F39" s="97">
        <v>173</v>
      </c>
      <c r="G39" s="105">
        <f t="shared" si="3"/>
        <v>23.92807745504841</v>
      </c>
    </row>
    <row r="40" spans="1:7" ht="12.75">
      <c r="A40" s="82" t="s">
        <v>98</v>
      </c>
      <c r="B40" s="98">
        <v>176</v>
      </c>
      <c r="C40" s="105">
        <f>(B40/$B$37)*100</f>
        <v>12.661870503597122</v>
      </c>
      <c r="D40" s="65"/>
      <c r="E40" s="78" t="s">
        <v>68</v>
      </c>
      <c r="F40" s="97">
        <v>136</v>
      </c>
      <c r="G40" s="105">
        <f t="shared" si="3"/>
        <v>18.81051175656985</v>
      </c>
    </row>
    <row r="41" spans="1:7" ht="12.75">
      <c r="A41" s="82" t="s">
        <v>100</v>
      </c>
      <c r="B41" s="98">
        <v>513</v>
      </c>
      <c r="C41" s="105">
        <f>(B41/$B$37)*100</f>
        <v>36.906474820143885</v>
      </c>
      <c r="D41" s="65"/>
      <c r="E41" s="78" t="s">
        <v>69</v>
      </c>
      <c r="F41" s="97">
        <v>103</v>
      </c>
      <c r="G41" s="105">
        <f t="shared" si="3"/>
        <v>14.246196403872752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42</v>
      </c>
      <c r="G42" s="105">
        <f t="shared" si="3"/>
        <v>5.809128630705394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24</v>
      </c>
      <c r="G43" s="105">
        <f t="shared" si="3"/>
        <v>3.319502074688797</v>
      </c>
    </row>
    <row r="44" spans="1:7" ht="12.75">
      <c r="A44" s="82" t="s">
        <v>291</v>
      </c>
      <c r="B44" s="98">
        <v>134</v>
      </c>
      <c r="C44" s="105">
        <f>(B44/$B$37)*100</f>
        <v>9.640287769784173</v>
      </c>
      <c r="D44" s="65"/>
      <c r="E44" s="78" t="s">
        <v>93</v>
      </c>
      <c r="F44" s="97">
        <v>62163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255</v>
      </c>
      <c r="C46" s="105">
        <f>(B46/$B$37)*100</f>
        <v>18.345323741007196</v>
      </c>
      <c r="D46" s="65"/>
      <c r="E46" s="78" t="s">
        <v>96</v>
      </c>
      <c r="F46" s="97">
        <v>24654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41875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32829</v>
      </c>
      <c r="G49" s="114" t="s">
        <v>261</v>
      </c>
    </row>
    <row r="50" spans="1:7" ht="13.5" thickTop="1">
      <c r="A50" s="82" t="s">
        <v>116</v>
      </c>
      <c r="B50" s="98">
        <v>93</v>
      </c>
      <c r="C50" s="105">
        <f t="shared" si="4"/>
        <v>6.6906474820143895</v>
      </c>
      <c r="D50" s="65"/>
      <c r="E50" s="78"/>
      <c r="F50" s="86"/>
      <c r="G50" s="85"/>
    </row>
    <row r="51" spans="1:7" ht="12.75">
      <c r="A51" s="82" t="s">
        <v>117</v>
      </c>
      <c r="B51" s="98">
        <v>210</v>
      </c>
      <c r="C51" s="105">
        <f t="shared" si="4"/>
        <v>15.107913669064748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105</v>
      </c>
      <c r="C52" s="105">
        <f t="shared" si="4"/>
        <v>7.553956834532374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191</v>
      </c>
      <c r="C53" s="105">
        <f t="shared" si="4"/>
        <v>13.741007194244602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172</v>
      </c>
      <c r="C54" s="105">
        <f t="shared" si="4"/>
        <v>12.37410071942446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46</v>
      </c>
      <c r="C55" s="105">
        <f t="shared" si="4"/>
        <v>3.3093525179856114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138</v>
      </c>
      <c r="C57" s="105">
        <f>(B57/$B$37)*100</f>
        <v>9.928057553956835</v>
      </c>
      <c r="D57" s="65"/>
      <c r="E57" s="79" t="s">
        <v>84</v>
      </c>
      <c r="F57" s="80">
        <v>12</v>
      </c>
      <c r="G57" s="105">
        <f>(F57/L57)*100</f>
        <v>1.6597510373443984</v>
      </c>
      <c r="H57" s="116"/>
      <c r="I57" s="79" t="s">
        <v>84</v>
      </c>
      <c r="L57" s="119">
        <v>723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12</v>
      </c>
      <c r="G58" s="105">
        <f>(F58/L58)*100</f>
        <v>3.6036036036036037</v>
      </c>
      <c r="H58" s="78" t="s">
        <v>118</v>
      </c>
      <c r="L58" s="119">
        <v>333</v>
      </c>
    </row>
    <row r="59" spans="1:12" ht="12.75">
      <c r="A59" s="82" t="s">
        <v>112</v>
      </c>
      <c r="B59" s="98">
        <v>90</v>
      </c>
      <c r="C59" s="105">
        <f>(B59/$B$37)*100</f>
        <v>6.474820143884892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19">
        <v>89</v>
      </c>
    </row>
    <row r="60" spans="1:12" ht="12.75">
      <c r="A60" s="82" t="s">
        <v>113</v>
      </c>
      <c r="B60" s="98">
        <v>136</v>
      </c>
      <c r="C60" s="105">
        <f>(B60/$B$37)*100</f>
        <v>9.784172661870503</v>
      </c>
      <c r="D60" s="65"/>
      <c r="E60" s="79"/>
      <c r="F60" s="97" t="s">
        <v>250</v>
      </c>
      <c r="G60" s="105" t="s">
        <v>250</v>
      </c>
      <c r="L60" s="119"/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L61" s="119"/>
      <c r="M61" s="15" t="s">
        <v>250</v>
      </c>
    </row>
    <row r="62" spans="1:12" ht="12.75">
      <c r="A62" s="82" t="s">
        <v>374</v>
      </c>
      <c r="B62" s="98">
        <v>93</v>
      </c>
      <c r="C62" s="105">
        <f>(B62/$B$37)*100</f>
        <v>6.6906474820143895</v>
      </c>
      <c r="D62" s="65"/>
      <c r="E62" s="79" t="s">
        <v>123</v>
      </c>
      <c r="F62" s="80">
        <v>9</v>
      </c>
      <c r="G62" s="105">
        <f>(F62/L62)*100</f>
        <v>8.653846153846153</v>
      </c>
      <c r="H62" s="79" t="s">
        <v>394</v>
      </c>
      <c r="L62" s="119">
        <v>104</v>
      </c>
    </row>
    <row r="63" spans="1:12" ht="12.75">
      <c r="A63" s="61" t="s">
        <v>293</v>
      </c>
      <c r="B63" s="98">
        <v>87</v>
      </c>
      <c r="C63" s="105">
        <f>(B63/$B$37)*100</f>
        <v>6.258992805755395</v>
      </c>
      <c r="D63" s="65"/>
      <c r="E63" s="78" t="s">
        <v>118</v>
      </c>
      <c r="F63" s="97">
        <v>9</v>
      </c>
      <c r="G63" s="105">
        <f>(F63/L63)*100</f>
        <v>16.9811320754717</v>
      </c>
      <c r="H63" s="78" t="s">
        <v>118</v>
      </c>
      <c r="L63" s="119">
        <v>53</v>
      </c>
    </row>
    <row r="64" spans="1:12" ht="12.75">
      <c r="A64" s="82" t="s">
        <v>114</v>
      </c>
      <c r="B64" s="98">
        <v>29</v>
      </c>
      <c r="C64" s="105">
        <f>(B64/$B$37)*100</f>
        <v>2.086330935251799</v>
      </c>
      <c r="D64" s="65"/>
      <c r="E64" s="78" t="s">
        <v>120</v>
      </c>
      <c r="F64" s="97">
        <v>0</v>
      </c>
      <c r="G64" s="105">
        <v>0</v>
      </c>
      <c r="H64" s="78" t="s">
        <v>120</v>
      </c>
      <c r="L64" s="119">
        <v>0</v>
      </c>
    </row>
    <row r="65" spans="1:12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  <c r="L65" s="11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104</v>
      </c>
      <c r="G66" s="105">
        <f aca="true" t="shared" si="5" ref="G66:G71">(F66/L66)*100</f>
        <v>3.783193888686795</v>
      </c>
      <c r="H66" s="79" t="s">
        <v>124</v>
      </c>
      <c r="L66" s="119">
        <v>2749</v>
      </c>
    </row>
    <row r="67" spans="1:12" ht="12.75">
      <c r="A67" s="82" t="s">
        <v>126</v>
      </c>
      <c r="B67" s="97">
        <v>1175</v>
      </c>
      <c r="C67" s="105">
        <f>(B67/$B$37)*100</f>
        <v>84.53237410071942</v>
      </c>
      <c r="D67" s="65"/>
      <c r="E67" s="78" t="s">
        <v>262</v>
      </c>
      <c r="F67" s="97">
        <v>82</v>
      </c>
      <c r="G67" s="105">
        <f t="shared" si="5"/>
        <v>3.7666513550757923</v>
      </c>
      <c r="H67" s="78" t="s">
        <v>262</v>
      </c>
      <c r="L67" s="119">
        <v>2177</v>
      </c>
    </row>
    <row r="68" spans="1:12" ht="12.75">
      <c r="A68" s="82" t="s">
        <v>128</v>
      </c>
      <c r="B68" s="97">
        <v>149</v>
      </c>
      <c r="C68" s="105">
        <f>(B68/$B$37)*100</f>
        <v>10.719424460431656</v>
      </c>
      <c r="D68" s="65"/>
      <c r="E68" s="78" t="s">
        <v>127</v>
      </c>
      <c r="F68" s="97">
        <v>26</v>
      </c>
      <c r="G68" s="105">
        <f t="shared" si="5"/>
        <v>6.341463414634147</v>
      </c>
      <c r="H68" s="78" t="s">
        <v>127</v>
      </c>
      <c r="L68" s="119">
        <v>410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22</v>
      </c>
      <c r="G69" s="105">
        <f t="shared" si="5"/>
        <v>3.8461538461538463</v>
      </c>
      <c r="H69" s="78" t="s">
        <v>129</v>
      </c>
      <c r="L69" s="119">
        <v>572</v>
      </c>
    </row>
    <row r="70" spans="1:12" ht="12.75">
      <c r="A70" s="82" t="s">
        <v>376</v>
      </c>
      <c r="B70" s="97">
        <v>66</v>
      </c>
      <c r="C70" s="105">
        <f>(B70/$B$37)*100</f>
        <v>4.748201438848921</v>
      </c>
      <c r="D70" s="65"/>
      <c r="E70" s="78" t="s">
        <v>130</v>
      </c>
      <c r="F70" s="97">
        <v>22</v>
      </c>
      <c r="G70" s="105">
        <f t="shared" si="5"/>
        <v>4.824561403508771</v>
      </c>
      <c r="H70" s="78" t="s">
        <v>130</v>
      </c>
      <c r="L70" s="119">
        <v>456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67</v>
      </c>
      <c r="G71" s="118">
        <f t="shared" si="5"/>
        <v>15.95238095238095</v>
      </c>
      <c r="H71" s="92" t="s">
        <v>131</v>
      </c>
      <c r="L71" s="119">
        <v>420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1074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1041</v>
      </c>
      <c r="G9" s="81">
        <f>(F9/$F$9)*100</f>
        <v>100</v>
      </c>
      <c r="I9" s="53"/>
    </row>
    <row r="10" spans="1:7" ht="12.75">
      <c r="A10" s="36" t="s">
        <v>137</v>
      </c>
      <c r="B10" s="97">
        <v>508</v>
      </c>
      <c r="C10" s="105">
        <f aca="true" t="shared" si="0" ref="C10:C18">(B10/$B$8)*100</f>
        <v>47.299813780260706</v>
      </c>
      <c r="E10" s="32" t="s">
        <v>138</v>
      </c>
      <c r="F10" s="97">
        <v>986</v>
      </c>
      <c r="G10" s="105">
        <f>(F10/$F$9)*100</f>
        <v>94.71661863592699</v>
      </c>
    </row>
    <row r="11" spans="1:7" ht="12.75">
      <c r="A11" s="36" t="s">
        <v>139</v>
      </c>
      <c r="B11" s="97">
        <v>16</v>
      </c>
      <c r="C11" s="105">
        <f t="shared" si="0"/>
        <v>1.48975791433892</v>
      </c>
      <c r="E11" s="32" t="s">
        <v>140</v>
      </c>
      <c r="F11" s="97">
        <v>37</v>
      </c>
      <c r="G11" s="105">
        <f>(F11/$F$9)*100</f>
        <v>3.554274735830932</v>
      </c>
    </row>
    <row r="12" spans="1:7" ht="12.75">
      <c r="A12" s="36" t="s">
        <v>141</v>
      </c>
      <c r="B12" s="97">
        <v>90</v>
      </c>
      <c r="C12" s="105">
        <f t="shared" si="0"/>
        <v>8.379888268156424</v>
      </c>
      <c r="E12" s="32" t="s">
        <v>142</v>
      </c>
      <c r="F12" s="97">
        <v>18</v>
      </c>
      <c r="G12" s="105">
        <f>(F12/$F$9)*100</f>
        <v>1.729106628242075</v>
      </c>
    </row>
    <row r="13" spans="1:7" ht="12.75">
      <c r="A13" s="36" t="s">
        <v>143</v>
      </c>
      <c r="B13" s="97">
        <v>35</v>
      </c>
      <c r="C13" s="105">
        <f t="shared" si="0"/>
        <v>3.2588454376163876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9</v>
      </c>
      <c r="C14" s="105">
        <f t="shared" si="0"/>
        <v>0.8379888268156425</v>
      </c>
      <c r="E14" s="42" t="s">
        <v>145</v>
      </c>
      <c r="F14" s="80">
        <v>470</v>
      </c>
      <c r="G14" s="81">
        <f>(F14/$F$14)*100</f>
        <v>100</v>
      </c>
    </row>
    <row r="15" spans="1:7" ht="12.75">
      <c r="A15" s="36" t="s">
        <v>146</v>
      </c>
      <c r="B15" s="97">
        <v>5</v>
      </c>
      <c r="C15" s="105">
        <f t="shared" si="0"/>
        <v>0.4655493482309125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</v>
      </c>
      <c r="C16" s="105">
        <f t="shared" si="0"/>
        <v>0.37243947858473</v>
      </c>
      <c r="E16" s="1" t="s">
        <v>149</v>
      </c>
      <c r="F16" s="97">
        <v>5</v>
      </c>
      <c r="G16" s="105">
        <f>(F16/$F$14)*100</f>
        <v>1.0638297872340425</v>
      </c>
    </row>
    <row r="17" spans="1:7" ht="12.75">
      <c r="A17" s="36" t="s">
        <v>150</v>
      </c>
      <c r="B17" s="97">
        <v>407</v>
      </c>
      <c r="C17" s="105">
        <f t="shared" si="0"/>
        <v>37.89571694599628</v>
      </c>
      <c r="E17" s="1" t="s">
        <v>151</v>
      </c>
      <c r="F17" s="97">
        <v>7</v>
      </c>
      <c r="G17" s="105">
        <f aca="true" t="shared" si="1" ref="G17:G23">(F17/$F$14)*100</f>
        <v>1.4893617021276597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73</v>
      </c>
      <c r="G18" s="105">
        <f t="shared" si="1"/>
        <v>15.53191489361702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179</v>
      </c>
      <c r="G19" s="105">
        <f t="shared" si="1"/>
        <v>38.08510638297872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151</v>
      </c>
      <c r="G20" s="105">
        <f t="shared" si="1"/>
        <v>32.12765957446809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55</v>
      </c>
      <c r="G21" s="105">
        <f t="shared" si="1"/>
        <v>11.702127659574469</v>
      </c>
    </row>
    <row r="22" spans="1:7" ht="12.75">
      <c r="A22" s="36" t="s">
        <v>158</v>
      </c>
      <c r="B22" s="98">
        <v>12</v>
      </c>
      <c r="C22" s="105">
        <f t="shared" si="2"/>
        <v>1.1173184357541899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62</v>
      </c>
      <c r="C23" s="105">
        <f t="shared" si="2"/>
        <v>5.772811918063315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120</v>
      </c>
      <c r="C24" s="105">
        <f t="shared" si="2"/>
        <v>11.1731843575419</v>
      </c>
      <c r="E24" s="1" t="s">
        <v>163</v>
      </c>
      <c r="F24" s="97">
        <v>192900</v>
      </c>
      <c r="G24" s="112" t="s">
        <v>261</v>
      </c>
    </row>
    <row r="25" spans="1:7" ht="12.75">
      <c r="A25" s="36" t="s">
        <v>164</v>
      </c>
      <c r="B25" s="97">
        <v>227</v>
      </c>
      <c r="C25" s="105">
        <f t="shared" si="2"/>
        <v>21.135940409683425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232</v>
      </c>
      <c r="C26" s="105">
        <f t="shared" si="2"/>
        <v>21.601489757914337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303</v>
      </c>
      <c r="C27" s="105">
        <f t="shared" si="2"/>
        <v>28.212290502793298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118</v>
      </c>
      <c r="C28" s="105">
        <f t="shared" si="2"/>
        <v>10.986964618249534</v>
      </c>
      <c r="E28" s="32" t="s">
        <v>176</v>
      </c>
      <c r="F28" s="97">
        <v>304</v>
      </c>
      <c r="G28" s="105">
        <f aca="true" t="shared" si="3" ref="G28:G35">(F28/$F$14)*100</f>
        <v>64.68085106382979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3</v>
      </c>
      <c r="G30" s="105">
        <f t="shared" si="3"/>
        <v>0.6382978723404255</v>
      </c>
    </row>
    <row r="31" spans="1:7" ht="12.75">
      <c r="A31" s="36" t="s">
        <v>180</v>
      </c>
      <c r="B31" s="97">
        <v>7</v>
      </c>
      <c r="C31" s="105">
        <f aca="true" t="shared" si="4" ref="C31:C39">(B31/$B$8)*100</f>
        <v>0.6517690875232774</v>
      </c>
      <c r="E31" s="32" t="s">
        <v>181</v>
      </c>
      <c r="F31" s="97">
        <v>4</v>
      </c>
      <c r="G31" s="105">
        <f t="shared" si="3"/>
        <v>0.851063829787234</v>
      </c>
    </row>
    <row r="32" spans="1:7" ht="12.75">
      <c r="A32" s="36" t="s">
        <v>182</v>
      </c>
      <c r="B32" s="97">
        <v>42</v>
      </c>
      <c r="C32" s="105">
        <f t="shared" si="4"/>
        <v>3.910614525139665</v>
      </c>
      <c r="E32" s="32" t="s">
        <v>183</v>
      </c>
      <c r="F32" s="97">
        <v>15</v>
      </c>
      <c r="G32" s="105">
        <f t="shared" si="3"/>
        <v>3.1914893617021276</v>
      </c>
    </row>
    <row r="33" spans="1:7" ht="12.75">
      <c r="A33" s="36" t="s">
        <v>184</v>
      </c>
      <c r="B33" s="97">
        <v>198</v>
      </c>
      <c r="C33" s="105">
        <f t="shared" si="4"/>
        <v>18.435754189944134</v>
      </c>
      <c r="E33" s="32" t="s">
        <v>185</v>
      </c>
      <c r="F33" s="97">
        <v>109</v>
      </c>
      <c r="G33" s="105">
        <f t="shared" si="3"/>
        <v>23.19148936170213</v>
      </c>
    </row>
    <row r="34" spans="1:7" ht="12.75">
      <c r="A34" s="36" t="s">
        <v>186</v>
      </c>
      <c r="B34" s="97">
        <v>194</v>
      </c>
      <c r="C34" s="105">
        <f t="shared" si="4"/>
        <v>18.063314711359403</v>
      </c>
      <c r="E34" s="32" t="s">
        <v>187</v>
      </c>
      <c r="F34" s="97">
        <v>85</v>
      </c>
      <c r="G34" s="105">
        <f t="shared" si="3"/>
        <v>18.085106382978726</v>
      </c>
    </row>
    <row r="35" spans="1:7" ht="12.75">
      <c r="A35" s="36" t="s">
        <v>188</v>
      </c>
      <c r="B35" s="97">
        <v>142</v>
      </c>
      <c r="C35" s="105">
        <f t="shared" si="4"/>
        <v>13.221601489757914</v>
      </c>
      <c r="E35" s="32" t="s">
        <v>189</v>
      </c>
      <c r="F35" s="97">
        <v>88</v>
      </c>
      <c r="G35" s="105">
        <f t="shared" si="3"/>
        <v>18.72340425531915</v>
      </c>
    </row>
    <row r="36" spans="1:7" ht="12.75">
      <c r="A36" s="36" t="s">
        <v>190</v>
      </c>
      <c r="B36" s="97">
        <v>211</v>
      </c>
      <c r="C36" s="105">
        <f t="shared" si="4"/>
        <v>19.646182495344505</v>
      </c>
      <c r="E36" s="32" t="s">
        <v>191</v>
      </c>
      <c r="F36" s="97">
        <v>1562</v>
      </c>
      <c r="G36" s="112" t="s">
        <v>261</v>
      </c>
    </row>
    <row r="37" spans="1:7" ht="12.75">
      <c r="A37" s="36" t="s">
        <v>192</v>
      </c>
      <c r="B37" s="97">
        <v>120</v>
      </c>
      <c r="C37" s="105">
        <f t="shared" si="4"/>
        <v>11.1731843575419</v>
      </c>
      <c r="E37" s="32" t="s">
        <v>193</v>
      </c>
      <c r="F37" s="97">
        <v>166</v>
      </c>
      <c r="G37" s="105">
        <f>(F37/$F$14)*100</f>
        <v>35.319148936170215</v>
      </c>
    </row>
    <row r="38" spans="1:7" ht="12.75">
      <c r="A38" s="36" t="s">
        <v>194</v>
      </c>
      <c r="B38" s="97">
        <v>95</v>
      </c>
      <c r="C38" s="105">
        <f t="shared" si="4"/>
        <v>8.845437616387338</v>
      </c>
      <c r="E38" s="32" t="s">
        <v>191</v>
      </c>
      <c r="F38" s="97">
        <v>528</v>
      </c>
      <c r="G38" s="112" t="s">
        <v>261</v>
      </c>
    </row>
    <row r="39" spans="1:7" ht="12.75">
      <c r="A39" s="36" t="s">
        <v>195</v>
      </c>
      <c r="B39" s="97">
        <v>65</v>
      </c>
      <c r="C39" s="105">
        <f t="shared" si="4"/>
        <v>6.052141527001862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1041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104</v>
      </c>
      <c r="G43" s="105">
        <f aca="true" t="shared" si="5" ref="G43:G48">(F43/$F$14)*100</f>
        <v>22.127659574468083</v>
      </c>
    </row>
    <row r="44" spans="1:7" ht="12.75">
      <c r="A44" s="36" t="s">
        <v>209</v>
      </c>
      <c r="B44" s="98">
        <v>122</v>
      </c>
      <c r="C44" s="105">
        <f aca="true" t="shared" si="6" ref="C44:C49">(B44/$B$42)*100</f>
        <v>11.719500480307397</v>
      </c>
      <c r="E44" s="32" t="s">
        <v>210</v>
      </c>
      <c r="F44" s="97">
        <v>80</v>
      </c>
      <c r="G44" s="105">
        <f t="shared" si="5"/>
        <v>17.02127659574468</v>
      </c>
    </row>
    <row r="45" spans="1:7" ht="12.75">
      <c r="A45" s="36" t="s">
        <v>211</v>
      </c>
      <c r="B45" s="98">
        <v>270</v>
      </c>
      <c r="C45" s="105">
        <f t="shared" si="6"/>
        <v>25.936599423631122</v>
      </c>
      <c r="E45" s="32" t="s">
        <v>212</v>
      </c>
      <c r="F45" s="97">
        <v>77</v>
      </c>
      <c r="G45" s="105">
        <f t="shared" si="5"/>
        <v>16.382978723404253</v>
      </c>
    </row>
    <row r="46" spans="1:7" ht="12.75">
      <c r="A46" s="36" t="s">
        <v>213</v>
      </c>
      <c r="B46" s="98">
        <v>173</v>
      </c>
      <c r="C46" s="105">
        <f t="shared" si="6"/>
        <v>16.618635926993274</v>
      </c>
      <c r="E46" s="32" t="s">
        <v>214</v>
      </c>
      <c r="F46" s="97">
        <v>62</v>
      </c>
      <c r="G46" s="105">
        <f t="shared" si="5"/>
        <v>13.191489361702127</v>
      </c>
    </row>
    <row r="47" spans="1:7" ht="12.75">
      <c r="A47" s="36" t="s">
        <v>215</v>
      </c>
      <c r="B47" s="97">
        <v>197</v>
      </c>
      <c r="C47" s="105">
        <f t="shared" si="6"/>
        <v>18.924111431316042</v>
      </c>
      <c r="E47" s="32" t="s">
        <v>216</v>
      </c>
      <c r="F47" s="97">
        <v>32</v>
      </c>
      <c r="G47" s="105">
        <f t="shared" si="5"/>
        <v>6.808510638297872</v>
      </c>
    </row>
    <row r="48" spans="1:7" ht="12.75">
      <c r="A48" s="36" t="s">
        <v>217</v>
      </c>
      <c r="B48" s="97">
        <v>87</v>
      </c>
      <c r="C48" s="105">
        <f t="shared" si="6"/>
        <v>8.357348703170029</v>
      </c>
      <c r="E48" s="32" t="s">
        <v>218</v>
      </c>
      <c r="F48" s="97">
        <v>115</v>
      </c>
      <c r="G48" s="105">
        <f t="shared" si="5"/>
        <v>24.46808510638298</v>
      </c>
    </row>
    <row r="49" spans="1:7" ht="12.75">
      <c r="A49" s="36" t="s">
        <v>219</v>
      </c>
      <c r="B49" s="97">
        <v>192</v>
      </c>
      <c r="C49" s="105">
        <f t="shared" si="6"/>
        <v>18.443804034582133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231</v>
      </c>
      <c r="G51" s="81">
        <f>(F51/F$51)*100</f>
        <v>100</v>
      </c>
    </row>
    <row r="52" spans="1:7" ht="12.75">
      <c r="A52" s="4" t="s">
        <v>223</v>
      </c>
      <c r="B52" s="97">
        <v>69</v>
      </c>
      <c r="C52" s="105">
        <f>(B52/$B$42)*100</f>
        <v>6.628242074927954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472</v>
      </c>
      <c r="C53" s="105">
        <f>(B53/$B$42)*100</f>
        <v>45.34101825168108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356</v>
      </c>
      <c r="C54" s="105">
        <f>(B54/$B$42)*100</f>
        <v>34.197886647454375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144</v>
      </c>
      <c r="C55" s="105">
        <f>(B55/$B$42)*100</f>
        <v>13.8328530259366</v>
      </c>
      <c r="E55" s="32" t="s">
        <v>230</v>
      </c>
      <c r="F55" s="97">
        <v>19</v>
      </c>
      <c r="G55" s="105">
        <f t="shared" si="7"/>
        <v>8.225108225108226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55</v>
      </c>
      <c r="G56" s="105">
        <f t="shared" si="7"/>
        <v>23.809523809523807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81</v>
      </c>
      <c r="G57" s="105">
        <f t="shared" si="7"/>
        <v>35.064935064935064</v>
      </c>
    </row>
    <row r="58" spans="1:7" ht="12.75">
      <c r="A58" s="36" t="s">
        <v>234</v>
      </c>
      <c r="B58" s="97">
        <v>646</v>
      </c>
      <c r="C58" s="105">
        <f aca="true" t="shared" si="8" ref="C58:C66">(B58/$B$42)*100</f>
        <v>62.055715658021136</v>
      </c>
      <c r="E58" s="32" t="s">
        <v>235</v>
      </c>
      <c r="F58" s="97">
        <v>59</v>
      </c>
      <c r="G58" s="105">
        <f t="shared" si="7"/>
        <v>25.541125541125542</v>
      </c>
    </row>
    <row r="59" spans="1:7" ht="12.75">
      <c r="A59" s="36" t="s">
        <v>236</v>
      </c>
      <c r="B59" s="97">
        <v>50</v>
      </c>
      <c r="C59" s="105">
        <f t="shared" si="8"/>
        <v>4.803073967339097</v>
      </c>
      <c r="E59" s="32" t="s">
        <v>237</v>
      </c>
      <c r="F59" s="98">
        <v>17</v>
      </c>
      <c r="G59" s="105">
        <f t="shared" si="7"/>
        <v>7.35930735930736</v>
      </c>
    </row>
    <row r="60" spans="1:7" ht="12.75">
      <c r="A60" s="36" t="s">
        <v>238</v>
      </c>
      <c r="B60" s="97">
        <v>29</v>
      </c>
      <c r="C60" s="105">
        <f t="shared" si="8"/>
        <v>2.785782901056676</v>
      </c>
      <c r="E60" s="32" t="s">
        <v>239</v>
      </c>
      <c r="F60" s="97">
        <v>0</v>
      </c>
      <c r="G60" s="105">
        <f t="shared" si="7"/>
        <v>0</v>
      </c>
    </row>
    <row r="61" spans="1:7" ht="12.75">
      <c r="A61" s="36" t="s">
        <v>240</v>
      </c>
      <c r="B61" s="97">
        <v>316</v>
      </c>
      <c r="C61" s="105">
        <f t="shared" si="8"/>
        <v>30.35542747358309</v>
      </c>
      <c r="E61" s="32" t="s">
        <v>163</v>
      </c>
      <c r="F61" s="97">
        <v>851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58</v>
      </c>
      <c r="G65" s="105">
        <f aca="true" t="shared" si="9" ref="G65:G71">(F65/F$51)*100</f>
        <v>25.108225108225106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43</v>
      </c>
      <c r="G66" s="105">
        <f t="shared" si="9"/>
        <v>18.614718614718615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33</v>
      </c>
      <c r="G67" s="105">
        <f t="shared" si="9"/>
        <v>14.285714285714285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33</v>
      </c>
      <c r="G68" s="105">
        <f t="shared" si="9"/>
        <v>14.285714285714285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4</v>
      </c>
      <c r="G69" s="105">
        <f t="shared" si="9"/>
        <v>1.7316017316017316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55</v>
      </c>
      <c r="G70" s="105">
        <f t="shared" si="9"/>
        <v>23.809523809523807</v>
      </c>
    </row>
    <row r="71" spans="1:7" ht="12.75">
      <c r="A71" s="54" t="s">
        <v>252</v>
      </c>
      <c r="B71" s="103">
        <v>10</v>
      </c>
      <c r="C71" s="115">
        <f>(B71/$B$42)*100</f>
        <v>0.9606147934678195</v>
      </c>
      <c r="D71" s="41"/>
      <c r="E71" s="44" t="s">
        <v>220</v>
      </c>
      <c r="F71" s="103">
        <v>5</v>
      </c>
      <c r="G71" s="115">
        <f t="shared" si="9"/>
        <v>2.1645021645021645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2002-06-06T14:59:22Z</dcterms:modified>
  <cp:category/>
  <cp:version/>
  <cp:contentType/>
  <cp:contentStatus/>
</cp:coreProperties>
</file>