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<sst xmlns="http://schemas.openxmlformats.org/spreadsheetml/2006/main" count="694" uniqueCount="437">
  <si>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</si>
  <si>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</si>
  <si>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</si>
  <si>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</si>
  <si>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</si>
  <si>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</si>
  <si>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</si>
  <si>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</si>
  <si>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</si>
  <si>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</si>
  <si>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</si>
  <si>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</si>
  <si>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</si>
  <si>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</si>
  <si>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</si>
  <si>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</si>
  <si>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</si>
  <si>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</si>
  <si>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</si>
  <si>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</si>
  <si>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</si>
  <si>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</si>
  <si>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</si>
  <si>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</si>
  <si>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</si>
  <si>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</si>
  <si>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</si>
  <si>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</si>
  <si>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</si>
  <si>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</si>
  <si>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</si>
  <si>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</si>
  <si>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</si>
  <si>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</si>
  <si>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</si>
  <si>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</si>
  <si>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</si>
  <si>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</si>
  <si>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</si>
  <si>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</si>
  <si>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</si>
  <si>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</si>
  <si>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</si>
  <si>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</si>
  <si>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</si>
  <si>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</si>
  <si>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</si>
  <si>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</si>
  <si>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</si>
  <si>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</si>
  <si>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</si>
  <si>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</si>
  <si>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</si>
  <si>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</si>
  <si>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</si>
  <si>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</si>
  <si>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</si>
  <si>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</si>
  <si>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</si>
  <si>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</si>
  <si>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</si>
  <si>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</si>
  <si>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</si>
  <si>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</si>
  <si>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</si>
  <si>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</si>
  <si>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June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</si>
  <si>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</si>
  <si>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</si>
  <si>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</si>
  <si>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</si>
  <si>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</si>
  <si>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</si>
  <si>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</si>
  <si>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</si>
  <si>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</si>
  <si>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</si>
  <si>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</si>
  <si>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</si>
  <si>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</si>
  <si>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</si>
  <si>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</si>
  <si>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</si>
  <si>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</si>
  <si>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</si>
  <si>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</si>
  <si>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</si>
  <si>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</si>
  <si>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</si>
  <si>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</si>
  <si>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</si>
  <si>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</si>
  <si>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</si>
  <si>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</si>
  <si>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</si>
  <si>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</si>
  <si>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</si>
  <si>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</si>
  <si>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</si>
  <si>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</si>
  <si>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</si>
  <si>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</si>
  <si>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</si>
  <si>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</si>
  <si>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</si>
  <si>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</si>
  <si>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</si>
  <si>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</si>
  <si>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</si>
  <si>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</si>
  <si>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</si>
  <si>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</si>
  <si>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</si>
  <si>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</si>
  <si>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</si>
  <si>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</si>
  <si>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</si>
  <si>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</si>
  <si>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</si>
  <si>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</si>
  <si>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</si>
  <si>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</si>
  <si>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</si>
  <si>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</si>
  <si>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</si>
  <si>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</si>
  <si>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</si>
  <si>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</si>
  <si>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</si>
  <si>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</si>
  <si>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</si>
  <si>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</si>
  <si>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</si>
  <si>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</si>
  <si>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</si>
  <si>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</si>
  <si>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</si>
  <si>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</si>
  <si>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</si>
  <si>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</si>
  <si>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</si>
  <si>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</si>
  <si>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</si>
  <si>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</si>
  <si>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</si>
  <si>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</si>
  <si>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</si>
  <si>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</si>
  <si>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</si>
  <si>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</si>
  <si>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</si>
  <si>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</si>
  <si>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</si>
  <si>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</si>
  <si>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</si>
  <si>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</si>
  <si>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</si>
  <si>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</si>
  <si>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</si>
  <si>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</si>
  <si>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</si>
  <si>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</si>
  <si>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</si>
  <si>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</si>
  <si>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</si>
  <si>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</si>
  <si>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</si>
  <si>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</si>
  <si>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</si>
  <si>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</si>
  <si>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</si>
  <si>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</si>
  <si>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</si>
  <si>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</si>
  <si>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</si>
  <si>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</si>
  <si>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</si>
  <si>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</si>
  <si>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</si>
  <si>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</si>
  <si>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</si>
  <si>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</si>
  <si>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</si>
  <si>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</si>
  <si>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</si>
  <si>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</si>
  <si>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</si>
  <si>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</si>
  <si>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</si>
  <si>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</si>
  <si>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</si>
  <si>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</si>
  <si>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</si>
  <si>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</si>
  <si>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</si>
  <si>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</si>
  <si>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</si>
  <si>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</si>
  <si>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</si>
  <si>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</si>
  <si>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</si>
  <si>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</si>
  <si>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</si>
  <si>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</si>
  <si>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</si>
  <si>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</si>
  <si>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</si>
  <si>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</si>
  <si>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</si>
  <si>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</si>
  <si>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</si>
  <si>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</si>
  <si>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</si>
  <si>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</si>
  <si>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</si>
  <si>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</si>
  <si>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</si>
  <si>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</si>
  <si>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</si>
  <si>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</si>
  <si>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</si>
  <si>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</si>
  <si>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</si>
  <si>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</si>
  <si>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</si>
  <si>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</si>
  <si>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</si>
  <si>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</si>
  <si>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</si>
  <si>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</si>
  <si>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</si>
  <si>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</si>
  <si>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</si>
  <si>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</si>
  <si>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</si>
  <si>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</si>
  <si>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</si>
  <si>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</si>
  <si>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</si>
  <si>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</si>
  <si>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</si>
  <si>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</si>
  <si>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</si>
  <si>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</si>
  <si>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</si>
  <si>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</si>
  <si>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</si>
  <si>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</si>
  <si>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</si>
  <si>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</si>
  <si>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</si>
  <si>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</si>
  <si>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</si>
  <si>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</si>
  <si>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</si>
  <si>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</si>
  <si>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</si>
  <si>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</si>
  <si>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</si>
  <si>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</si>
  <si>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</si>
  <si>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</si>
  <si>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</si>
  <si>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</si>
  <si>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</si>
  <si>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</si>
  <si>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</si>
  <si>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</si>
  <si>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</si>
  <si>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</si>
  <si>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</si>
  <si>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</si>
  <si>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</si>
  <si>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</si>
  <si>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</si>
  <si>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</si>
  <si>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</si>
  <si>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</si>
  <si>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</si>
  <si>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</si>
  <si>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</si>
  <si>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</si>
  <si>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</si>
  <si>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</si>
  <si>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</si>
  <si>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</si>
  <si>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</si>
  <si>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</si>
  <si>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</si>
  <si>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</si>
  <si>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</si>
  <si>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</si>
  <si>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</si>
  <si>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</si>
  <si>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</si>
  <si>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</si>
  <si>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</si>
  <si>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</si>
  <si>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</si>
  <si>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</si>
  <si>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</si>
  <si>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</si>
  <si>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</si>
  <si>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</si>
  <si>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</si>
  <si>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</si>
  <si>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</si>
  <si>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</si>
  <si>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</si>
  <si>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</si>
  <si>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</si>
  <si>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</si>
  <si>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</si>
  <si>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</si>
  <si>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</si>
  <si>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</si>
  <si>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</si>
  <si>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</si>
  <si>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</si>
  <si>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</si>
  <si>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</si>
  <si>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</si>
  <si>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</si>
  <si>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</si>
  <si>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</si>
  <si>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</si>
  <si>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</si>
  <si>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</si>
  <si>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</si>
  <si>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</si>
  <si>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</si>
  <si>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</si>
  <si>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</si>
  <si>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</si>
  <si>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</si>
  <si>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</si>
  <si>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</si>
  <si>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</si>
  <si>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</si>
  <si>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</si>
  <si>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</si>
  <si>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</si>
  <si>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</si>
  <si>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</si>
  <si>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</si>
  <si>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</si>
  <si>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</si>
  <si>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</si>
  <si>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</si>
  <si>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</si>
  <si>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</si>
  <si>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</si>
  <si>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</si>
  <si>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</si>
  <si>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</si>
  <si>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</si>
  <si>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</si>
  <si>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</si>
  <si>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</si>
  <si>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</si>
  <si>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</si>
  <si>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</si>
  <si>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</si>
  <si>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</si>
  <si>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</si>
  <si>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</si>
  <si>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</si>
  <si>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</si>
  <si>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</si>
  <si>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</si>
  <si>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</si>
  <si>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</si>
  <si>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</si>
  <si>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</si>
  <si>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</si>
  <si>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</si>
  <si>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</si>
  <si>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</si>
  <si>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</si>
  <si>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</si>
  <si>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</si>
  <si>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</si>
  <si>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</si>
  <si>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</si>
  <si>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</si>
  <si>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</si>
  <si>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</si>
  <si>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</si>
  <si>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</si>
  <si>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</si>
  <si>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</si>
  <si>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</si>
  <si>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</si>
  <si>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</si>
  <si>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</si>
  <si>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</si>
  <si>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North Arlington borough, Bergen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</si>
  <si>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North Arlington borough</t>
    </r>
    <r>
      <rPr>
        <b/>
        <sz val="12"/>
        <rFont val="Arial"/>
        <family val="2"/>
      </rPr>
      <t>, Bergen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</si>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</sst>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3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4" fontId="0" fillId="0" borderId="2" xfId="0" applyNumberFormat="1" applyFont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Fon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Fon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Font="1" applyBorder="1" applyAlignment="1">
      <alignment vertical="top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15181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1"/>
      <c r="C8" s="142"/>
      <c r="D8" s="143"/>
      <c r="E8" s="143" t="s">
        <v>399</v>
      </c>
      <c r="F8" s="141">
        <v>15181</v>
      </c>
      <c r="G8" s="147">
        <f aca="true" t="shared" si="0" ref="G8:G15">F8*100/F$8</f>
        <v>100</v>
      </c>
    </row>
    <row r="9" spans="1:7" ht="12.75">
      <c r="A9" s="148" t="s">
        <v>402</v>
      </c>
      <c r="B9" s="149">
        <v>7137</v>
      </c>
      <c r="C9" s="150">
        <f>(B9/$B$7)*100</f>
        <v>47.01271325999605</v>
      </c>
      <c r="D9" s="151"/>
      <c r="E9" s="151" t="s">
        <v>403</v>
      </c>
      <c r="F9" s="149">
        <v>1605</v>
      </c>
      <c r="G9" s="152">
        <f t="shared" si="0"/>
        <v>10.572426058889402</v>
      </c>
    </row>
    <row r="10" spans="1:7" ht="12.75">
      <c r="A10" s="148" t="s">
        <v>404</v>
      </c>
      <c r="B10" s="149">
        <v>8044</v>
      </c>
      <c r="C10" s="150">
        <f>(B10/$B$7)*100</f>
        <v>52.987286740003945</v>
      </c>
      <c r="D10" s="151"/>
      <c r="E10" s="151" t="s">
        <v>405</v>
      </c>
      <c r="F10" s="149">
        <v>56</v>
      </c>
      <c r="G10" s="152">
        <f t="shared" si="0"/>
        <v>0.3688821553257361</v>
      </c>
    </row>
    <row r="11" spans="1:7" ht="12.75">
      <c r="A11" s="148"/>
      <c r="B11" s="149" t="s">
        <v>250</v>
      </c>
      <c r="C11" s="150"/>
      <c r="D11" s="151"/>
      <c r="E11" s="151" t="s">
        <v>406</v>
      </c>
      <c r="F11" s="149">
        <v>390</v>
      </c>
      <c r="G11" s="152">
        <f t="shared" si="0"/>
        <v>2.569000724589948</v>
      </c>
    </row>
    <row r="12" spans="1:7" ht="12.75">
      <c r="A12" s="148" t="s">
        <v>407</v>
      </c>
      <c r="B12" s="149">
        <v>686</v>
      </c>
      <c r="C12" s="150">
        <f aca="true" t="shared" si="1" ref="C12:C24">B12*100/B$7</f>
        <v>4.5188064027402675</v>
      </c>
      <c r="D12" s="151"/>
      <c r="E12" s="151" t="s">
        <v>408</v>
      </c>
      <c r="F12" s="149">
        <v>241</v>
      </c>
      <c r="G12" s="152">
        <f t="shared" si="0"/>
        <v>1.5875107041696859</v>
      </c>
    </row>
    <row r="13" spans="1:7" ht="12.75">
      <c r="A13" s="148" t="s">
        <v>409</v>
      </c>
      <c r="B13" s="149">
        <v>753</v>
      </c>
      <c r="C13" s="150">
        <f t="shared" si="1"/>
        <v>4.96014755286213</v>
      </c>
      <c r="D13" s="151"/>
      <c r="E13" s="151" t="s">
        <v>410</v>
      </c>
      <c r="F13" s="149">
        <v>918</v>
      </c>
      <c r="G13" s="152">
        <f t="shared" si="0"/>
        <v>6.047032474804031</v>
      </c>
    </row>
    <row r="14" spans="1:7" ht="12.75">
      <c r="A14" s="148" t="s">
        <v>411</v>
      </c>
      <c r="B14" s="149">
        <v>796</v>
      </c>
      <c r="C14" s="150">
        <f t="shared" si="1"/>
        <v>5.243396350701535</v>
      </c>
      <c r="D14" s="151"/>
      <c r="E14" s="151" t="s">
        <v>412</v>
      </c>
      <c r="F14" s="149">
        <v>13576</v>
      </c>
      <c r="G14" s="152">
        <f t="shared" si="0"/>
        <v>89.4275739411106</v>
      </c>
    </row>
    <row r="15" spans="1:7" ht="12.75">
      <c r="A15" s="148" t="s">
        <v>413</v>
      </c>
      <c r="B15" s="149">
        <v>797</v>
      </c>
      <c r="C15" s="150">
        <f t="shared" si="1"/>
        <v>5.249983532046637</v>
      </c>
      <c r="D15" s="151"/>
      <c r="E15" s="151" t="s">
        <v>414</v>
      </c>
      <c r="F15" s="149">
        <v>12438</v>
      </c>
      <c r="G15" s="152">
        <f t="shared" si="0"/>
        <v>81.93136157038403</v>
      </c>
    </row>
    <row r="16" spans="1:7" ht="12.75">
      <c r="A16" s="148" t="s">
        <v>415</v>
      </c>
      <c r="B16" s="149">
        <v>862</v>
      </c>
      <c r="C16" s="150">
        <f t="shared" si="1"/>
        <v>5.678150319478295</v>
      </c>
      <c r="D16" s="151"/>
      <c r="E16" s="151"/>
      <c r="F16" s="141" t="s">
        <v>250</v>
      </c>
      <c r="G16" s="146"/>
    </row>
    <row r="17" spans="1:7" ht="12.75">
      <c r="A17" s="148" t="s">
        <v>416</v>
      </c>
      <c r="B17" s="149">
        <v>2333</v>
      </c>
      <c r="C17" s="150">
        <f t="shared" si="1"/>
        <v>15.367894078123971</v>
      </c>
      <c r="D17" s="151"/>
      <c r="E17" s="143" t="s">
        <v>417</v>
      </c>
      <c r="F17" s="141" t="s">
        <v>250</v>
      </c>
      <c r="G17" s="146"/>
    </row>
    <row r="18" spans="1:7" ht="12.75">
      <c r="A18" s="148" t="s">
        <v>418</v>
      </c>
      <c r="B18" s="149">
        <v>2339</v>
      </c>
      <c r="C18" s="150">
        <f t="shared" si="1"/>
        <v>15.407417166194586</v>
      </c>
      <c r="D18" s="151"/>
      <c r="E18" s="143" t="s">
        <v>419</v>
      </c>
      <c r="F18" s="141">
        <v>15181</v>
      </c>
      <c r="G18" s="147">
        <v>100</v>
      </c>
    </row>
    <row r="19" spans="1:7" ht="12.75">
      <c r="A19" s="148" t="s">
        <v>420</v>
      </c>
      <c r="B19" s="149">
        <v>2100</v>
      </c>
      <c r="C19" s="150">
        <f t="shared" si="1"/>
        <v>13.833080824715104</v>
      </c>
      <c r="D19" s="151"/>
      <c r="E19" s="151" t="s">
        <v>421</v>
      </c>
      <c r="F19" s="149">
        <v>15149</v>
      </c>
      <c r="G19" s="152">
        <f aca="true" t="shared" si="2" ref="G19:G30">F19*100/F$18</f>
        <v>99.78921019695672</v>
      </c>
    </row>
    <row r="20" spans="1:7" ht="12.75">
      <c r="A20" s="148" t="s">
        <v>422</v>
      </c>
      <c r="B20" s="149">
        <v>877</v>
      </c>
      <c r="C20" s="150">
        <f t="shared" si="1"/>
        <v>5.776958039654832</v>
      </c>
      <c r="D20" s="151"/>
      <c r="E20" s="151" t="s">
        <v>423</v>
      </c>
      <c r="F20" s="149">
        <v>6392</v>
      </c>
      <c r="G20" s="152">
        <f t="shared" si="2"/>
        <v>42.10526315789474</v>
      </c>
    </row>
    <row r="21" spans="1:7" ht="12.75">
      <c r="A21" s="148" t="s">
        <v>424</v>
      </c>
      <c r="B21" s="149">
        <v>696</v>
      </c>
      <c r="C21" s="150">
        <f t="shared" si="1"/>
        <v>4.584678216191292</v>
      </c>
      <c r="D21" s="151"/>
      <c r="E21" s="151" t="s">
        <v>425</v>
      </c>
      <c r="F21" s="149">
        <v>3178</v>
      </c>
      <c r="G21" s="152">
        <f t="shared" si="2"/>
        <v>20.934062314735524</v>
      </c>
    </row>
    <row r="22" spans="1:7" ht="12.75">
      <c r="A22" s="148" t="s">
        <v>426</v>
      </c>
      <c r="B22" s="149">
        <v>1363</v>
      </c>
      <c r="C22" s="150">
        <f t="shared" si="1"/>
        <v>8.978328173374614</v>
      </c>
      <c r="D22" s="151"/>
      <c r="E22" s="151" t="s">
        <v>427</v>
      </c>
      <c r="F22" s="149">
        <v>4170</v>
      </c>
      <c r="G22" s="152">
        <f t="shared" si="2"/>
        <v>27.468546209077136</v>
      </c>
    </row>
    <row r="23" spans="1:7" ht="12.75">
      <c r="A23" s="148" t="s">
        <v>428</v>
      </c>
      <c r="B23" s="149">
        <v>1218</v>
      </c>
      <c r="C23" s="150">
        <f t="shared" si="1"/>
        <v>8.02318687833476</v>
      </c>
      <c r="D23" s="151"/>
      <c r="E23" s="151" t="s">
        <v>429</v>
      </c>
      <c r="F23" s="149">
        <v>2572</v>
      </c>
      <c r="G23" s="152">
        <f t="shared" si="2"/>
        <v>16.94223041960345</v>
      </c>
    </row>
    <row r="24" spans="1:7" ht="12.75">
      <c r="A24" s="148" t="s">
        <v>430</v>
      </c>
      <c r="B24" s="149">
        <v>361</v>
      </c>
      <c r="C24" s="150">
        <f t="shared" si="1"/>
        <v>2.3779724655819776</v>
      </c>
      <c r="D24" s="151"/>
      <c r="E24" s="151" t="s">
        <v>431</v>
      </c>
      <c r="F24" s="149">
        <v>897</v>
      </c>
      <c r="G24" s="152">
        <f t="shared" si="2"/>
        <v>5.908701666556881</v>
      </c>
    </row>
    <row r="25" spans="1:7" ht="12.75">
      <c r="A25" s="148"/>
      <c r="B25" s="149" t="s">
        <v>250</v>
      </c>
      <c r="C25" s="153"/>
      <c r="D25" s="151"/>
      <c r="E25" s="151" t="s">
        <v>432</v>
      </c>
      <c r="F25" s="149">
        <v>144</v>
      </c>
      <c r="G25" s="152">
        <f t="shared" si="2"/>
        <v>0.9485541136947501</v>
      </c>
    </row>
    <row r="26" spans="1:7" ht="12.75">
      <c r="A26" s="148" t="s">
        <v>433</v>
      </c>
      <c r="B26" s="154">
        <v>40.9</v>
      </c>
      <c r="C26" s="155" t="s">
        <v>261</v>
      </c>
      <c r="D26" s="151"/>
      <c r="E26" s="156" t="s">
        <v>434</v>
      </c>
      <c r="F26" s="149">
        <v>512</v>
      </c>
      <c r="G26" s="152">
        <f t="shared" si="2"/>
        <v>3.3726368486924443</v>
      </c>
    </row>
    <row r="27" spans="1:7" ht="12.75">
      <c r="A27" s="148"/>
      <c r="B27" s="149" t="s">
        <v>250</v>
      </c>
      <c r="C27" s="153"/>
      <c r="D27" s="151"/>
      <c r="E27" s="157" t="s">
        <v>435</v>
      </c>
      <c r="F27" s="149">
        <v>235</v>
      </c>
      <c r="G27" s="152">
        <f t="shared" si="2"/>
        <v>1.5479876160990713</v>
      </c>
    </row>
    <row r="28" spans="1:7" ht="12.75">
      <c r="A28" s="148" t="s">
        <v>262</v>
      </c>
      <c r="B28" s="149">
        <v>12445</v>
      </c>
      <c r="C28" s="150">
        <f aca="true" t="shared" si="3" ref="C28:C35">B28*100/B$7</f>
        <v>81.97747183979975</v>
      </c>
      <c r="D28" s="151"/>
      <c r="E28" s="151" t="s">
        <v>436</v>
      </c>
      <c r="F28" s="149">
        <v>32</v>
      </c>
      <c r="G28" s="152">
        <f t="shared" si="2"/>
        <v>0.21078980304327777</v>
      </c>
    </row>
    <row r="29" spans="1:7" ht="12.75">
      <c r="A29" s="148" t="s">
        <v>0</v>
      </c>
      <c r="B29" s="149">
        <v>5686</v>
      </c>
      <c r="C29" s="150">
        <f t="shared" si="3"/>
        <v>37.45471312825242</v>
      </c>
      <c r="D29" s="151"/>
      <c r="E29" s="151" t="s">
        <v>1</v>
      </c>
      <c r="F29" s="149">
        <v>0</v>
      </c>
      <c r="G29" s="152">
        <f t="shared" si="2"/>
        <v>0</v>
      </c>
    </row>
    <row r="30" spans="1:7" ht="12.75">
      <c r="A30" s="148" t="s">
        <v>2</v>
      </c>
      <c r="B30" s="149">
        <v>6759</v>
      </c>
      <c r="C30" s="150">
        <f t="shared" si="3"/>
        <v>44.522758711547326</v>
      </c>
      <c r="D30" s="151"/>
      <c r="E30" s="151" t="s">
        <v>3</v>
      </c>
      <c r="F30" s="149">
        <v>32</v>
      </c>
      <c r="G30" s="152">
        <f t="shared" si="2"/>
        <v>0.21078980304327777</v>
      </c>
    </row>
    <row r="31" spans="1:7" ht="12.75">
      <c r="A31" s="148" t="s">
        <v>4</v>
      </c>
      <c r="B31" s="149">
        <v>12003</v>
      </c>
      <c r="C31" s="150">
        <f t="shared" si="3"/>
        <v>79.06593768526447</v>
      </c>
      <c r="D31" s="151"/>
      <c r="E31" s="151"/>
      <c r="F31" s="141" t="s">
        <v>250</v>
      </c>
      <c r="G31" s="146"/>
    </row>
    <row r="32" spans="1:7" ht="12.75">
      <c r="A32" s="148" t="s">
        <v>5</v>
      </c>
      <c r="B32" s="149">
        <v>3327</v>
      </c>
      <c r="C32" s="150">
        <f t="shared" si="3"/>
        <v>21.915552335155787</v>
      </c>
      <c r="D32" s="151"/>
      <c r="E32" s="143" t="s">
        <v>6</v>
      </c>
      <c r="F32" s="141" t="s">
        <v>250</v>
      </c>
      <c r="G32" s="158"/>
    </row>
    <row r="33" spans="1:7" ht="12.75">
      <c r="A33" s="148" t="s">
        <v>7</v>
      </c>
      <c r="B33" s="149">
        <v>2942</v>
      </c>
      <c r="C33" s="150">
        <f t="shared" si="3"/>
        <v>19.379487517291352</v>
      </c>
      <c r="D33" s="151"/>
      <c r="E33" s="143" t="s">
        <v>8</v>
      </c>
      <c r="F33" s="141">
        <v>6392</v>
      </c>
      <c r="G33" s="147">
        <v>100</v>
      </c>
    </row>
    <row r="34" spans="1:7" ht="12.75">
      <c r="A34" s="148" t="s">
        <v>0</v>
      </c>
      <c r="B34" s="149">
        <v>1098</v>
      </c>
      <c r="C34" s="150">
        <f t="shared" si="3"/>
        <v>7.2327251169224684</v>
      </c>
      <c r="D34" s="151"/>
      <c r="E34" s="151" t="s">
        <v>9</v>
      </c>
      <c r="F34" s="149">
        <v>4129</v>
      </c>
      <c r="G34" s="152">
        <f aca="true" t="shared" si="4" ref="G34:G42">F34*100/F$33</f>
        <v>64.59637046307886</v>
      </c>
    </row>
    <row r="35" spans="1:7" ht="12.75">
      <c r="A35" s="148" t="s">
        <v>2</v>
      </c>
      <c r="B35" s="149">
        <v>1844</v>
      </c>
      <c r="C35" s="150">
        <f t="shared" si="3"/>
        <v>12.146762400368882</v>
      </c>
      <c r="D35" s="151"/>
      <c r="E35" s="151" t="s">
        <v>10</v>
      </c>
      <c r="F35" s="149">
        <v>1567</v>
      </c>
      <c r="G35" s="152">
        <f t="shared" si="4"/>
        <v>24.515018773466835</v>
      </c>
    </row>
    <row r="36" spans="1:7" ht="12.75">
      <c r="A36" s="148"/>
      <c r="B36" s="149" t="s">
        <v>250</v>
      </c>
      <c r="C36" s="153"/>
      <c r="D36" s="151"/>
      <c r="E36" s="151" t="s">
        <v>11</v>
      </c>
      <c r="F36" s="149">
        <v>3178</v>
      </c>
      <c r="G36" s="152">
        <f t="shared" si="4"/>
        <v>49.71839799749687</v>
      </c>
    </row>
    <row r="37" spans="1:7" ht="12.75">
      <c r="A37" s="159" t="s">
        <v>12</v>
      </c>
      <c r="B37" s="149" t="s">
        <v>250</v>
      </c>
      <c r="C37" s="153"/>
      <c r="D37" s="151"/>
      <c r="E37" s="151" t="s">
        <v>10</v>
      </c>
      <c r="F37" s="149">
        <v>1276</v>
      </c>
      <c r="G37" s="152">
        <f t="shared" si="4"/>
        <v>19.962453066332916</v>
      </c>
    </row>
    <row r="38" spans="1:7" ht="12.75">
      <c r="A38" s="160" t="s">
        <v>13</v>
      </c>
      <c r="B38" s="149">
        <v>14897</v>
      </c>
      <c r="C38" s="150">
        <f aca="true" t="shared" si="5" ref="C38:C56">B38*100/B$7</f>
        <v>98.1292404979909</v>
      </c>
      <c r="D38" s="151"/>
      <c r="E38" s="151" t="s">
        <v>14</v>
      </c>
      <c r="F38" s="149">
        <v>707</v>
      </c>
      <c r="G38" s="152">
        <f t="shared" si="4"/>
        <v>11.060700876095119</v>
      </c>
    </row>
    <row r="39" spans="1:7" ht="12.75">
      <c r="A39" s="148" t="s">
        <v>15</v>
      </c>
      <c r="B39" s="149">
        <v>13603</v>
      </c>
      <c r="C39" s="150">
        <f t="shared" si="5"/>
        <v>89.60542783742837</v>
      </c>
      <c r="D39" s="151"/>
      <c r="E39" s="151" t="s">
        <v>10</v>
      </c>
      <c r="F39" s="149">
        <v>241</v>
      </c>
      <c r="G39" s="152">
        <f t="shared" si="4"/>
        <v>3.770337922403004</v>
      </c>
    </row>
    <row r="40" spans="1:7" ht="12.75">
      <c r="A40" s="148" t="s">
        <v>16</v>
      </c>
      <c r="B40" s="149">
        <v>70</v>
      </c>
      <c r="C40" s="150">
        <f t="shared" si="5"/>
        <v>0.46110269415717015</v>
      </c>
      <c r="D40" s="151"/>
      <c r="E40" s="151" t="s">
        <v>17</v>
      </c>
      <c r="F40" s="149">
        <v>2263</v>
      </c>
      <c r="G40" s="152">
        <f t="shared" si="4"/>
        <v>35.40362953692115</v>
      </c>
    </row>
    <row r="41" spans="1:7" ht="12.75">
      <c r="A41" s="148" t="s">
        <v>18</v>
      </c>
      <c r="B41" s="149">
        <v>22</v>
      </c>
      <c r="C41" s="150">
        <f t="shared" si="5"/>
        <v>0.14491798959225347</v>
      </c>
      <c r="D41" s="151"/>
      <c r="E41" s="151" t="s">
        <v>19</v>
      </c>
      <c r="F41" s="149">
        <v>1977</v>
      </c>
      <c r="G41" s="152">
        <f t="shared" si="4"/>
        <v>30.929286608260327</v>
      </c>
    </row>
    <row r="42" spans="1:7" ht="12.75">
      <c r="A42" s="148" t="s">
        <v>20</v>
      </c>
      <c r="B42" s="149">
        <v>852</v>
      </c>
      <c r="C42" s="150">
        <f t="shared" si="5"/>
        <v>5.612278506027271</v>
      </c>
      <c r="D42" s="151"/>
      <c r="E42" s="151" t="s">
        <v>21</v>
      </c>
      <c r="F42" s="149">
        <v>912</v>
      </c>
      <c r="G42" s="152">
        <f t="shared" si="4"/>
        <v>14.267834793491865</v>
      </c>
    </row>
    <row r="43" spans="1:7" ht="12.75">
      <c r="A43" s="148" t="s">
        <v>22</v>
      </c>
      <c r="B43" s="149">
        <v>233</v>
      </c>
      <c r="C43" s="150">
        <f t="shared" si="5"/>
        <v>1.5348132534088663</v>
      </c>
      <c r="D43" s="151"/>
      <c r="E43" s="151"/>
      <c r="F43" s="149" t="s">
        <v>250</v>
      </c>
      <c r="G43" s="146"/>
    </row>
    <row r="44" spans="1:7" ht="12.75">
      <c r="A44" s="148" t="s">
        <v>23</v>
      </c>
      <c r="B44" s="149">
        <v>167</v>
      </c>
      <c r="C44" s="150">
        <f t="shared" si="5"/>
        <v>1.100059284632106</v>
      </c>
      <c r="D44" s="151"/>
      <c r="E44" s="151" t="s">
        <v>24</v>
      </c>
      <c r="F44" s="149">
        <v>1669</v>
      </c>
      <c r="G44" s="161">
        <f>F44*100/F33</f>
        <v>26.110763454317897</v>
      </c>
    </row>
    <row r="45" spans="1:7" ht="12.75">
      <c r="A45" s="148" t="s">
        <v>25</v>
      </c>
      <c r="B45" s="149">
        <v>190</v>
      </c>
      <c r="C45" s="150">
        <f t="shared" si="5"/>
        <v>1.2515644555694618</v>
      </c>
      <c r="D45" s="151"/>
      <c r="E45" s="151" t="s">
        <v>26</v>
      </c>
      <c r="F45" s="149">
        <v>2186</v>
      </c>
      <c r="G45" s="161">
        <f>F45*100/F33</f>
        <v>34.19899874843554</v>
      </c>
    </row>
    <row r="46" spans="1:7" ht="12.75">
      <c r="A46" s="148" t="s">
        <v>27</v>
      </c>
      <c r="B46" s="149">
        <v>13</v>
      </c>
      <c r="C46" s="150">
        <f t="shared" si="5"/>
        <v>0.0856333574863316</v>
      </c>
      <c r="D46" s="151"/>
      <c r="E46" s="151"/>
      <c r="F46" s="149" t="s">
        <v>250</v>
      </c>
      <c r="G46" s="146"/>
    </row>
    <row r="47" spans="1:7" ht="12.75">
      <c r="A47" s="148" t="s">
        <v>28</v>
      </c>
      <c r="B47" s="149">
        <v>204</v>
      </c>
      <c r="C47" s="150">
        <f t="shared" si="5"/>
        <v>1.343784994400896</v>
      </c>
      <c r="D47" s="151"/>
      <c r="E47" s="151" t="s">
        <v>29</v>
      </c>
      <c r="F47" s="162">
        <v>2.37</v>
      </c>
      <c r="G47" s="163" t="s">
        <v>261</v>
      </c>
    </row>
    <row r="48" spans="1:7" ht="12.75">
      <c r="A48" s="148" t="s">
        <v>30</v>
      </c>
      <c r="B48" s="149">
        <v>7</v>
      </c>
      <c r="C48" s="150">
        <f t="shared" si="5"/>
        <v>0.04611026941571701</v>
      </c>
      <c r="D48" s="151"/>
      <c r="E48" s="151" t="s">
        <v>31</v>
      </c>
      <c r="F48" s="162">
        <v>3</v>
      </c>
      <c r="G48" s="163" t="s">
        <v>261</v>
      </c>
    </row>
    <row r="49" spans="1:7" ht="14.25">
      <c r="A49" s="148" t="s">
        <v>32</v>
      </c>
      <c r="B49" s="149">
        <v>38</v>
      </c>
      <c r="C49" s="150">
        <f t="shared" si="5"/>
        <v>0.2503128911138924</v>
      </c>
      <c r="D49" s="151"/>
      <c r="E49" s="151"/>
      <c r="F49" s="141" t="s">
        <v>250</v>
      </c>
      <c r="G49" s="146"/>
    </row>
    <row r="50" spans="1:7" ht="12.75">
      <c r="A50" s="148" t="s">
        <v>33</v>
      </c>
      <c r="B50" s="149">
        <v>2</v>
      </c>
      <c r="C50" s="150">
        <f t="shared" si="5"/>
        <v>0.01317436269020486</v>
      </c>
      <c r="D50" s="151"/>
      <c r="E50" s="143" t="s">
        <v>34</v>
      </c>
      <c r="F50" s="141" t="s">
        <v>250</v>
      </c>
      <c r="G50" s="158"/>
    </row>
    <row r="51" spans="1:7" ht="12.75">
      <c r="A51" s="148" t="s">
        <v>35</v>
      </c>
      <c r="B51" s="149">
        <v>1</v>
      </c>
      <c r="C51" s="150">
        <f t="shared" si="5"/>
        <v>0.00658718134510243</v>
      </c>
      <c r="D51" s="151"/>
      <c r="E51" s="143" t="s">
        <v>36</v>
      </c>
      <c r="F51" s="141">
        <v>6529</v>
      </c>
      <c r="G51" s="147">
        <v>100</v>
      </c>
    </row>
    <row r="52" spans="1:7" ht="12.75">
      <c r="A52" s="148" t="s">
        <v>37</v>
      </c>
      <c r="B52" s="149">
        <v>0</v>
      </c>
      <c r="C52" s="150">
        <f t="shared" si="5"/>
        <v>0</v>
      </c>
      <c r="D52" s="151"/>
      <c r="E52" s="151" t="s">
        <v>38</v>
      </c>
      <c r="F52" s="149">
        <v>6392</v>
      </c>
      <c r="G52" s="152">
        <f>F52*100/F$51</f>
        <v>97.90166947465156</v>
      </c>
    </row>
    <row r="53" spans="1:7" ht="12.75">
      <c r="A53" s="148" t="s">
        <v>39</v>
      </c>
      <c r="B53" s="149">
        <v>0</v>
      </c>
      <c r="C53" s="150">
        <f t="shared" si="5"/>
        <v>0</v>
      </c>
      <c r="D53" s="151"/>
      <c r="E53" s="151" t="s">
        <v>40</v>
      </c>
      <c r="F53" s="149">
        <v>137</v>
      </c>
      <c r="G53" s="152">
        <f>F53*100/F$51</f>
        <v>2.0983305253484454</v>
      </c>
    </row>
    <row r="54" spans="1:7" ht="14.25">
      <c r="A54" s="148" t="s">
        <v>41</v>
      </c>
      <c r="B54" s="149">
        <v>1</v>
      </c>
      <c r="C54" s="150">
        <f t="shared" si="5"/>
        <v>0.00658718134510243</v>
      </c>
      <c r="D54" s="151"/>
      <c r="E54" s="151" t="s">
        <v>42</v>
      </c>
      <c r="F54" s="149">
        <v>8</v>
      </c>
      <c r="G54" s="152">
        <f>F54*100/F$51</f>
        <v>0.12253024965538367</v>
      </c>
    </row>
    <row r="55" spans="1:7" ht="12.75">
      <c r="A55" s="148" t="s">
        <v>43</v>
      </c>
      <c r="B55" s="149">
        <v>348</v>
      </c>
      <c r="C55" s="150">
        <f t="shared" si="5"/>
        <v>2.292339108095646</v>
      </c>
      <c r="D55" s="151"/>
      <c r="E55" s="151"/>
      <c r="F55" s="149" t="s">
        <v>250</v>
      </c>
      <c r="G55" s="146"/>
    </row>
    <row r="56" spans="1:7" ht="12.75">
      <c r="A56" s="148" t="s">
        <v>44</v>
      </c>
      <c r="B56" s="149">
        <v>284</v>
      </c>
      <c r="C56" s="150">
        <f t="shared" si="5"/>
        <v>1.8707595020090904</v>
      </c>
      <c r="D56" s="151"/>
      <c r="E56" s="151" t="s">
        <v>45</v>
      </c>
      <c r="F56" s="154">
        <v>0.5</v>
      </c>
      <c r="G56" s="163" t="s">
        <v>261</v>
      </c>
    </row>
    <row r="57" spans="1:7" ht="12.75">
      <c r="A57" s="148"/>
      <c r="B57" s="149" t="s">
        <v>250</v>
      </c>
      <c r="C57" s="164"/>
      <c r="D57" s="151"/>
      <c r="E57" s="151" t="s">
        <v>46</v>
      </c>
      <c r="F57" s="154">
        <v>2</v>
      </c>
      <c r="G57" s="163" t="s">
        <v>261</v>
      </c>
    </row>
    <row r="58" spans="1:7" ht="12.75">
      <c r="A58" s="165" t="s">
        <v>47</v>
      </c>
      <c r="B58" s="149" t="s">
        <v>250</v>
      </c>
      <c r="C58" s="164"/>
      <c r="D58" s="151"/>
      <c r="E58" s="151"/>
      <c r="F58" s="141" t="s">
        <v>250</v>
      </c>
      <c r="G58" s="146"/>
    </row>
    <row r="59" spans="1:7" ht="14.25">
      <c r="A59" s="166" t="s">
        <v>48</v>
      </c>
      <c r="B59" s="149" t="s">
        <v>250</v>
      </c>
      <c r="C59" s="164"/>
      <c r="D59" s="151"/>
      <c r="E59" s="143" t="s">
        <v>49</v>
      </c>
      <c r="F59" s="141" t="s">
        <v>250</v>
      </c>
      <c r="G59" s="158"/>
    </row>
    <row r="60" spans="1:7" ht="12.75">
      <c r="A60" s="148" t="s">
        <v>50</v>
      </c>
      <c r="B60" s="149">
        <v>13856</v>
      </c>
      <c r="C60" s="164">
        <f>B60*100/B7</f>
        <v>91.27198471773929</v>
      </c>
      <c r="D60" s="151"/>
      <c r="E60" s="143" t="s">
        <v>51</v>
      </c>
      <c r="F60" s="141">
        <v>6392</v>
      </c>
      <c r="G60" s="147">
        <v>100</v>
      </c>
    </row>
    <row r="61" spans="1:7" ht="12.75">
      <c r="A61" s="148" t="s">
        <v>52</v>
      </c>
      <c r="B61" s="149">
        <v>91</v>
      </c>
      <c r="C61" s="164">
        <f>B61*100/B7</f>
        <v>0.5994335024043211</v>
      </c>
      <c r="D61" s="151"/>
      <c r="E61" s="151" t="s">
        <v>53</v>
      </c>
      <c r="F61" s="149">
        <v>3477</v>
      </c>
      <c r="G61" s="152">
        <f>F61*100/F$60</f>
        <v>54.396120150187734</v>
      </c>
    </row>
    <row r="62" spans="1:7" ht="12.75">
      <c r="A62" s="148" t="s">
        <v>54</v>
      </c>
      <c r="B62" s="149">
        <v>44</v>
      </c>
      <c r="C62" s="164">
        <f>B62*100/B7</f>
        <v>0.28983597918450693</v>
      </c>
      <c r="D62" s="151"/>
      <c r="E62" s="151" t="s">
        <v>55</v>
      </c>
      <c r="F62" s="149">
        <v>2915</v>
      </c>
      <c r="G62" s="152">
        <f>F62*100/F$60</f>
        <v>45.603879849812266</v>
      </c>
    </row>
    <row r="63" spans="1:7" ht="12.75">
      <c r="A63" s="148" t="s">
        <v>56</v>
      </c>
      <c r="B63" s="149">
        <v>929</v>
      </c>
      <c r="C63" s="164">
        <f>B63*100/B7</f>
        <v>6.119491469600158</v>
      </c>
      <c r="D63" s="151"/>
      <c r="E63" s="151"/>
      <c r="F63" s="149" t="s">
        <v>250</v>
      </c>
      <c r="G63" s="146"/>
    </row>
    <row r="64" spans="1:7" ht="12.75">
      <c r="A64" s="148" t="s">
        <v>57</v>
      </c>
      <c r="B64" s="149">
        <v>9</v>
      </c>
      <c r="C64" s="164">
        <f>B64*100/B7</f>
        <v>0.05928463210592188</v>
      </c>
      <c r="D64" s="151"/>
      <c r="E64" s="151" t="s">
        <v>58</v>
      </c>
      <c r="F64" s="162">
        <v>2.73</v>
      </c>
      <c r="G64" s="163" t="s">
        <v>261</v>
      </c>
    </row>
    <row r="65" spans="1:7" ht="13.5" thickBot="1">
      <c r="A65" s="167" t="s">
        <v>59</v>
      </c>
      <c r="B65" s="168">
        <v>539</v>
      </c>
      <c r="C65" s="169">
        <f>B65*100/B7</f>
        <v>3.5504907450102103</v>
      </c>
      <c r="D65" s="170"/>
      <c r="E65" s="170" t="s">
        <v>60</v>
      </c>
      <c r="F65" s="171">
        <v>1.94</v>
      </c>
      <c r="G65" s="172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15181</v>
      </c>
      <c r="G9" s="33">
        <f>(F9/F9)*100</f>
        <v>100</v>
      </c>
    </row>
    <row r="10" spans="1:7" ht="12.75">
      <c r="A10" s="29" t="s">
        <v>269</v>
      </c>
      <c r="B10" s="93">
        <v>3269</v>
      </c>
      <c r="C10" s="33">
        <f aca="true" t="shared" si="0" ref="C10:C15">(B10/$B$10)*100</f>
        <v>100</v>
      </c>
      <c r="E10" s="34" t="s">
        <v>270</v>
      </c>
      <c r="F10" s="97">
        <v>11880</v>
      </c>
      <c r="G10" s="84">
        <f aca="true" t="shared" si="1" ref="G10:G16">(F10/$F$9)*100</f>
        <v>78.25571437981688</v>
      </c>
    </row>
    <row r="11" spans="1:7" ht="12.75">
      <c r="A11" s="36" t="s">
        <v>271</v>
      </c>
      <c r="B11" s="98">
        <v>287</v>
      </c>
      <c r="C11" s="35">
        <f t="shared" si="0"/>
        <v>8.779443254817988</v>
      </c>
      <c r="E11" s="34" t="s">
        <v>272</v>
      </c>
      <c r="F11" s="97">
        <v>11682</v>
      </c>
      <c r="G11" s="84">
        <f t="shared" si="1"/>
        <v>76.9514524734866</v>
      </c>
    </row>
    <row r="12" spans="1:7" ht="12.75">
      <c r="A12" s="36" t="s">
        <v>273</v>
      </c>
      <c r="B12" s="98">
        <v>78</v>
      </c>
      <c r="C12" s="35">
        <f t="shared" si="0"/>
        <v>2.3860507800550628</v>
      </c>
      <c r="E12" s="34" t="s">
        <v>274</v>
      </c>
      <c r="F12" s="97">
        <v>9946</v>
      </c>
      <c r="G12" s="84">
        <f t="shared" si="1"/>
        <v>65.51610565838878</v>
      </c>
    </row>
    <row r="13" spans="1:7" ht="12.75">
      <c r="A13" s="36" t="s">
        <v>275</v>
      </c>
      <c r="B13" s="98">
        <v>1304</v>
      </c>
      <c r="C13" s="35">
        <f t="shared" si="0"/>
        <v>39.889874579382074</v>
      </c>
      <c r="E13" s="34" t="s">
        <v>276</v>
      </c>
      <c r="F13" s="97">
        <v>1736</v>
      </c>
      <c r="G13" s="84">
        <f t="shared" si="1"/>
        <v>11.43534681509782</v>
      </c>
    </row>
    <row r="14" spans="1:7" ht="12.75">
      <c r="A14" s="36" t="s">
        <v>277</v>
      </c>
      <c r="B14" s="98">
        <v>717</v>
      </c>
      <c r="C14" s="35">
        <f t="shared" si="0"/>
        <v>21.933312939736922</v>
      </c>
      <c r="E14" s="34" t="s">
        <v>166</v>
      </c>
      <c r="F14" s="97">
        <v>198</v>
      </c>
      <c r="G14" s="84">
        <f t="shared" si="1"/>
        <v>1.3042619063302814</v>
      </c>
    </row>
    <row r="15" spans="1:7" ht="12.75">
      <c r="A15" s="36" t="s">
        <v>324</v>
      </c>
      <c r="B15" s="97">
        <v>883</v>
      </c>
      <c r="C15" s="35">
        <f t="shared" si="0"/>
        <v>27.011318446007955</v>
      </c>
      <c r="E15" s="34" t="s">
        <v>278</v>
      </c>
      <c r="F15" s="97">
        <v>3301</v>
      </c>
      <c r="G15" s="84">
        <f t="shared" si="1"/>
        <v>21.744285620183124</v>
      </c>
    </row>
    <row r="16" spans="1:7" ht="12.75">
      <c r="A16" s="36"/>
      <c r="B16" s="93" t="s">
        <v>250</v>
      </c>
      <c r="C16" s="10"/>
      <c r="E16" s="34" t="s">
        <v>279</v>
      </c>
      <c r="F16" s="98">
        <v>878</v>
      </c>
      <c r="G16" s="84">
        <f t="shared" si="1"/>
        <v>5.783545220999934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1921</v>
      </c>
      <c r="G17" s="84">
        <f>(F17/$F$9)*100</f>
        <v>12.653975363941768</v>
      </c>
    </row>
    <row r="18" spans="1:7" ht="12.75">
      <c r="A18" s="29" t="s">
        <v>282</v>
      </c>
      <c r="B18" s="93">
        <v>11252</v>
      </c>
      <c r="C18" s="33">
        <f>(B18/$B$18)*100</f>
        <v>100</v>
      </c>
      <c r="E18" s="34" t="s">
        <v>283</v>
      </c>
      <c r="F18" s="97">
        <v>1380</v>
      </c>
      <c r="G18" s="84">
        <f>(F18/$F$9)*100</f>
        <v>9.090310256241354</v>
      </c>
    </row>
    <row r="19" spans="1:7" ht="12.75">
      <c r="A19" s="36" t="s">
        <v>284</v>
      </c>
      <c r="B19" s="97">
        <v>781</v>
      </c>
      <c r="C19" s="84">
        <f aca="true" t="shared" si="2" ref="C19:C25">(B19/$B$18)*100</f>
        <v>6.940988268752221</v>
      </c>
      <c r="E19" s="34"/>
      <c r="F19" s="97" t="s">
        <v>250</v>
      </c>
      <c r="G19" s="84"/>
    </row>
    <row r="20" spans="1:7" ht="12.75">
      <c r="A20" s="36" t="s">
        <v>285</v>
      </c>
      <c r="B20" s="97">
        <v>1230</v>
      </c>
      <c r="C20" s="84">
        <f t="shared" si="2"/>
        <v>10.931389975115536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4332</v>
      </c>
      <c r="C21" s="84">
        <f t="shared" si="2"/>
        <v>38.49982225382154</v>
      </c>
      <c r="E21" s="38" t="s">
        <v>167</v>
      </c>
      <c r="F21" s="80">
        <v>3301</v>
      </c>
      <c r="G21" s="33">
        <f>(F21/F21)*100</f>
        <v>100</v>
      </c>
    </row>
    <row r="22" spans="1:7" ht="12.75">
      <c r="A22" s="36" t="s">
        <v>302</v>
      </c>
      <c r="B22" s="97">
        <v>2167</v>
      </c>
      <c r="C22" s="84">
        <f t="shared" si="2"/>
        <v>19.25879843583363</v>
      </c>
      <c r="E22" s="34" t="s">
        <v>303</v>
      </c>
      <c r="F22" s="97">
        <v>1511</v>
      </c>
      <c r="G22" s="84">
        <f aca="true" t="shared" si="3" ref="G22:G27">(F22/$F$21)*100</f>
        <v>45.77400787640109</v>
      </c>
    </row>
    <row r="23" spans="1:7" ht="12.75">
      <c r="A23" s="36" t="s">
        <v>304</v>
      </c>
      <c r="B23" s="97">
        <v>544</v>
      </c>
      <c r="C23" s="84">
        <f t="shared" si="2"/>
        <v>4.834696054034839</v>
      </c>
      <c r="E23" s="34" t="s">
        <v>305</v>
      </c>
      <c r="F23" s="97">
        <v>908</v>
      </c>
      <c r="G23" s="84">
        <f t="shared" si="3"/>
        <v>27.506816116328388</v>
      </c>
    </row>
    <row r="24" spans="1:7" ht="12.75">
      <c r="A24" s="36" t="s">
        <v>306</v>
      </c>
      <c r="B24" s="97">
        <v>1612</v>
      </c>
      <c r="C24" s="84">
        <f t="shared" si="2"/>
        <v>14.32634198364735</v>
      </c>
      <c r="E24" s="34" t="s">
        <v>307</v>
      </c>
      <c r="F24" s="97">
        <v>96</v>
      </c>
      <c r="G24" s="84">
        <f t="shared" si="3"/>
        <v>2.908209633444411</v>
      </c>
    </row>
    <row r="25" spans="1:7" ht="12.75">
      <c r="A25" s="36" t="s">
        <v>308</v>
      </c>
      <c r="B25" s="97">
        <v>586</v>
      </c>
      <c r="C25" s="84">
        <f t="shared" si="2"/>
        <v>5.2079630287948815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751</v>
      </c>
      <c r="G26" s="84">
        <f t="shared" si="3"/>
        <v>22.75068161163284</v>
      </c>
    </row>
    <row r="27" spans="1:7" ht="12.75">
      <c r="A27" s="36" t="s">
        <v>311</v>
      </c>
      <c r="B27" s="108">
        <v>82.1</v>
      </c>
      <c r="C27" s="37" t="s">
        <v>261</v>
      </c>
      <c r="E27" s="34" t="s">
        <v>312</v>
      </c>
      <c r="F27" s="97">
        <v>35</v>
      </c>
      <c r="G27" s="84">
        <f t="shared" si="3"/>
        <v>1.0602847621932747</v>
      </c>
    </row>
    <row r="28" spans="1:7" ht="12.75">
      <c r="A28" s="36" t="s">
        <v>313</v>
      </c>
      <c r="B28" s="108">
        <v>19.5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14508</v>
      </c>
      <c r="G30" s="33">
        <f>(F30/F30)*100</f>
        <v>100</v>
      </c>
      <c r="J30" s="39"/>
    </row>
    <row r="31" spans="1:10" ht="12.75">
      <c r="A31" s="95" t="s">
        <v>296</v>
      </c>
      <c r="B31" s="93">
        <v>12976</v>
      </c>
      <c r="C31" s="33">
        <f>(B31/$B$31)*100</f>
        <v>100</v>
      </c>
      <c r="E31" s="34" t="s">
        <v>317</v>
      </c>
      <c r="F31" s="97">
        <v>10238</v>
      </c>
      <c r="G31" s="101">
        <f>(F31/$F$30)*100</f>
        <v>70.56796250344638</v>
      </c>
      <c r="J31" s="39"/>
    </row>
    <row r="32" spans="1:10" ht="12.75">
      <c r="A32" s="36" t="s">
        <v>318</v>
      </c>
      <c r="B32" s="97">
        <v>3851</v>
      </c>
      <c r="C32" s="10">
        <f>(B32/$B$31)*100</f>
        <v>29.677866831072752</v>
      </c>
      <c r="E32" s="34" t="s">
        <v>319</v>
      </c>
      <c r="F32" s="97">
        <v>4270</v>
      </c>
      <c r="G32" s="101">
        <f aca="true" t="shared" si="4" ref="G32:G39">(F32/$F$30)*100</f>
        <v>29.432037496553626</v>
      </c>
      <c r="J32" s="39"/>
    </row>
    <row r="33" spans="1:10" ht="12.75">
      <c r="A33" s="36" t="s">
        <v>320</v>
      </c>
      <c r="B33" s="97">
        <v>6680</v>
      </c>
      <c r="C33" s="10">
        <f aca="true" t="shared" si="5" ref="C33:C38">(B33/$B$31)*100</f>
        <v>51.479654747225645</v>
      </c>
      <c r="E33" s="34" t="s">
        <v>321</v>
      </c>
      <c r="F33" s="97">
        <v>1773</v>
      </c>
      <c r="G33" s="101">
        <f t="shared" si="4"/>
        <v>12.220843672456576</v>
      </c>
      <c r="J33" s="39"/>
    </row>
    <row r="34" spans="1:7" ht="12.75">
      <c r="A34" s="36" t="s">
        <v>322</v>
      </c>
      <c r="B34" s="97">
        <v>232</v>
      </c>
      <c r="C34" s="10">
        <f t="shared" si="5"/>
        <v>1.7879161528976573</v>
      </c>
      <c r="E34" s="34" t="s">
        <v>323</v>
      </c>
      <c r="F34" s="97">
        <v>1388</v>
      </c>
      <c r="G34" s="101">
        <f t="shared" si="4"/>
        <v>9.567135373586986</v>
      </c>
    </row>
    <row r="35" spans="1:7" ht="12.75">
      <c r="A35" s="36" t="s">
        <v>325</v>
      </c>
      <c r="B35" s="97">
        <v>1298</v>
      </c>
      <c r="C35" s="10">
        <f t="shared" si="5"/>
        <v>10.00308261405672</v>
      </c>
      <c r="E35" s="34" t="s">
        <v>321</v>
      </c>
      <c r="F35" s="97">
        <v>547</v>
      </c>
      <c r="G35" s="101">
        <f t="shared" si="4"/>
        <v>3.770333609043287</v>
      </c>
    </row>
    <row r="36" spans="1:7" ht="12.75">
      <c r="A36" s="36" t="s">
        <v>297</v>
      </c>
      <c r="B36" s="97">
        <v>1074</v>
      </c>
      <c r="C36" s="10">
        <f t="shared" si="5"/>
        <v>8.276818742293464</v>
      </c>
      <c r="E36" s="34" t="s">
        <v>327</v>
      </c>
      <c r="F36" s="97">
        <v>2048</v>
      </c>
      <c r="G36" s="101">
        <f t="shared" si="4"/>
        <v>14.116349600220568</v>
      </c>
    </row>
    <row r="37" spans="1:7" ht="12.75">
      <c r="A37" s="36" t="s">
        <v>326</v>
      </c>
      <c r="B37" s="97">
        <v>915</v>
      </c>
      <c r="C37" s="10">
        <f t="shared" si="5"/>
        <v>7.051479654747225</v>
      </c>
      <c r="E37" s="34" t="s">
        <v>321</v>
      </c>
      <c r="F37" s="97">
        <v>784</v>
      </c>
      <c r="G37" s="101">
        <f t="shared" si="4"/>
        <v>5.4039150813344365</v>
      </c>
    </row>
    <row r="38" spans="1:7" ht="12.75">
      <c r="A38" s="36" t="s">
        <v>297</v>
      </c>
      <c r="B38" s="97">
        <v>529</v>
      </c>
      <c r="C38" s="10">
        <f t="shared" si="5"/>
        <v>4.076757090012331</v>
      </c>
      <c r="E38" s="34" t="s">
        <v>259</v>
      </c>
      <c r="F38" s="97">
        <v>589</v>
      </c>
      <c r="G38" s="101">
        <f t="shared" si="4"/>
        <v>4.05982905982906</v>
      </c>
    </row>
    <row r="39" spans="1:7" ht="12.75">
      <c r="A39" s="36"/>
      <c r="B39" s="97" t="s">
        <v>250</v>
      </c>
      <c r="C39" s="10"/>
      <c r="E39" s="34" t="s">
        <v>321</v>
      </c>
      <c r="F39" s="97">
        <v>312</v>
      </c>
      <c r="G39" s="101">
        <f t="shared" si="4"/>
        <v>2.1505376344086025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231</v>
      </c>
      <c r="C42" s="33">
        <f>(B42/$B$42)*100</f>
        <v>100</v>
      </c>
      <c r="E42" s="31" t="s">
        <v>268</v>
      </c>
      <c r="F42" s="80">
        <v>15181</v>
      </c>
      <c r="G42" s="99">
        <f>(F42/$F$42)*100</f>
        <v>100</v>
      </c>
      <c r="I42" s="39"/>
    </row>
    <row r="43" spans="1:7" ht="12.75">
      <c r="A43" s="36" t="s">
        <v>301</v>
      </c>
      <c r="B43" s="98">
        <v>33</v>
      </c>
      <c r="C43" s="102">
        <f>(B43/$B$42)*100</f>
        <v>14.285714285714285</v>
      </c>
      <c r="E43" s="60" t="s">
        <v>168</v>
      </c>
      <c r="F43" s="106">
        <v>18054</v>
      </c>
      <c r="G43" s="107">
        <f aca="true" t="shared" si="6" ref="G43:G71">(F43/$F$42)*100</f>
        <v>118.92497200447929</v>
      </c>
    </row>
    <row r="44" spans="1:7" ht="12.75">
      <c r="A44" s="36"/>
      <c r="B44" s="93" t="s">
        <v>250</v>
      </c>
      <c r="C44" s="10"/>
      <c r="E44" s="1" t="s">
        <v>329</v>
      </c>
      <c r="F44" s="97">
        <v>262</v>
      </c>
      <c r="G44" s="101">
        <f t="shared" si="6"/>
        <v>1.725841512416837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108</v>
      </c>
      <c r="G45" s="101">
        <f t="shared" si="6"/>
        <v>0.7114155852710625</v>
      </c>
    </row>
    <row r="46" spans="1:7" ht="12.75">
      <c r="A46" s="29" t="s">
        <v>331</v>
      </c>
      <c r="B46" s="93">
        <v>12468</v>
      </c>
      <c r="C46" s="33">
        <f>(B46/$B$46)*100</f>
        <v>100</v>
      </c>
      <c r="E46" s="1" t="s">
        <v>332</v>
      </c>
      <c r="F46" s="97">
        <v>0</v>
      </c>
      <c r="G46" s="101">
        <f t="shared" si="6"/>
        <v>0</v>
      </c>
    </row>
    <row r="47" spans="1:7" ht="12.75">
      <c r="A47" s="36" t="s">
        <v>333</v>
      </c>
      <c r="B47" s="97">
        <v>1390</v>
      </c>
      <c r="C47" s="10">
        <f>(B47/$B$46)*100</f>
        <v>11.148540263073468</v>
      </c>
      <c r="E47" s="1" t="s">
        <v>334</v>
      </c>
      <c r="F47" s="97">
        <v>95</v>
      </c>
      <c r="G47" s="101">
        <f t="shared" si="6"/>
        <v>0.6257822277847309</v>
      </c>
    </row>
    <row r="48" spans="1:7" ht="12.75">
      <c r="A48" s="36"/>
      <c r="B48" s="93" t="s">
        <v>250</v>
      </c>
      <c r="C48" s="10"/>
      <c r="E48" s="1" t="s">
        <v>335</v>
      </c>
      <c r="F48" s="97">
        <v>485</v>
      </c>
      <c r="G48" s="101">
        <f t="shared" si="6"/>
        <v>3.1947829523746787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160</v>
      </c>
      <c r="G49" s="101">
        <f t="shared" si="6"/>
        <v>1.0539490152163888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33</v>
      </c>
      <c r="G50" s="101">
        <f t="shared" si="6"/>
        <v>0.2173769843883802</v>
      </c>
    </row>
    <row r="51" spans="1:7" ht="12.75">
      <c r="A51" s="5" t="s">
        <v>338</v>
      </c>
      <c r="B51" s="93">
        <v>2516</v>
      </c>
      <c r="C51" s="33">
        <f>(B51/$B$51)*100</f>
        <v>100</v>
      </c>
      <c r="E51" s="1" t="s">
        <v>339</v>
      </c>
      <c r="F51" s="97">
        <v>1278</v>
      </c>
      <c r="G51" s="101">
        <f t="shared" si="6"/>
        <v>8.418417759040906</v>
      </c>
    </row>
    <row r="52" spans="1:7" ht="12.75">
      <c r="A52" s="4" t="s">
        <v>340</v>
      </c>
      <c r="B52" s="98">
        <v>158</v>
      </c>
      <c r="C52" s="10">
        <f>(B52/$B$51)*100</f>
        <v>6.279809220985691</v>
      </c>
      <c r="E52" s="1" t="s">
        <v>341</v>
      </c>
      <c r="F52" s="97">
        <v>287</v>
      </c>
      <c r="G52" s="101">
        <f t="shared" si="6"/>
        <v>1.8905210460443977</v>
      </c>
    </row>
    <row r="53" spans="1:7" ht="12.75">
      <c r="A53" s="4"/>
      <c r="B53" s="93" t="s">
        <v>250</v>
      </c>
      <c r="C53" s="10"/>
      <c r="E53" s="1" t="s">
        <v>342</v>
      </c>
      <c r="F53" s="97">
        <v>140</v>
      </c>
      <c r="G53" s="101">
        <f t="shared" si="6"/>
        <v>0.9222053883143403</v>
      </c>
    </row>
    <row r="54" spans="1:7" ht="14.25">
      <c r="A54" s="5" t="s">
        <v>343</v>
      </c>
      <c r="B54" s="93">
        <v>9067</v>
      </c>
      <c r="C54" s="33">
        <f>(B54/$B$54)*100</f>
        <v>100</v>
      </c>
      <c r="E54" s="1" t="s">
        <v>201</v>
      </c>
      <c r="F54" s="97">
        <v>3606</v>
      </c>
      <c r="G54" s="101">
        <f t="shared" si="6"/>
        <v>23.753375930439365</v>
      </c>
    </row>
    <row r="55" spans="1:7" ht="12.75">
      <c r="A55" s="4" t="s">
        <v>340</v>
      </c>
      <c r="B55" s="98">
        <v>1418</v>
      </c>
      <c r="C55" s="10">
        <f>(B55/$B$54)*100</f>
        <v>15.639130914304623</v>
      </c>
      <c r="E55" s="1" t="s">
        <v>344</v>
      </c>
      <c r="F55" s="97">
        <v>4164</v>
      </c>
      <c r="G55" s="101">
        <f t="shared" si="6"/>
        <v>27.429023121006523</v>
      </c>
    </row>
    <row r="56" spans="1:7" ht="12.75">
      <c r="A56" s="4" t="s">
        <v>345</v>
      </c>
      <c r="B56" s="120">
        <v>66.9</v>
      </c>
      <c r="C56" s="37" t="s">
        <v>261</v>
      </c>
      <c r="E56" s="1" t="s">
        <v>346</v>
      </c>
      <c r="F56" s="97">
        <v>102</v>
      </c>
      <c r="G56" s="101">
        <f t="shared" si="6"/>
        <v>0.6718924972004479</v>
      </c>
    </row>
    <row r="57" spans="1:7" ht="12.75">
      <c r="A57" s="4" t="s">
        <v>347</v>
      </c>
      <c r="B57" s="98">
        <v>7649</v>
      </c>
      <c r="C57" s="10">
        <f>(B57/$B$54)*100</f>
        <v>84.36086908569538</v>
      </c>
      <c r="E57" s="1" t="s">
        <v>348</v>
      </c>
      <c r="F57" s="97">
        <v>33</v>
      </c>
      <c r="G57" s="101">
        <f t="shared" si="6"/>
        <v>0.2173769843883802</v>
      </c>
    </row>
    <row r="58" spans="1:7" ht="12.75">
      <c r="A58" s="4" t="s">
        <v>345</v>
      </c>
      <c r="B58" s="120">
        <v>77.7</v>
      </c>
      <c r="C58" s="37" t="s">
        <v>261</v>
      </c>
      <c r="E58" s="1" t="s">
        <v>349</v>
      </c>
      <c r="F58" s="97">
        <v>1753</v>
      </c>
      <c r="G58" s="101">
        <f t="shared" si="6"/>
        <v>11.547328897964562</v>
      </c>
    </row>
    <row r="59" spans="1:7" ht="12.75">
      <c r="A59" s="4"/>
      <c r="B59" s="93" t="s">
        <v>250</v>
      </c>
      <c r="C59" s="10"/>
      <c r="E59" s="1" t="s">
        <v>350</v>
      </c>
      <c r="F59" s="97">
        <v>731</v>
      </c>
      <c r="G59" s="101">
        <f t="shared" si="6"/>
        <v>4.8152295632698765</v>
      </c>
    </row>
    <row r="60" spans="1:7" ht="12.75">
      <c r="A60" s="5" t="s">
        <v>351</v>
      </c>
      <c r="B60" s="93">
        <v>2921</v>
      </c>
      <c r="C60" s="33">
        <f>(B60/$B$60)*100</f>
        <v>100</v>
      </c>
      <c r="E60" s="1" t="s">
        <v>352</v>
      </c>
      <c r="F60" s="97">
        <v>133</v>
      </c>
      <c r="G60" s="101">
        <f t="shared" si="6"/>
        <v>0.8760951188986232</v>
      </c>
    </row>
    <row r="61" spans="1:7" ht="12.75">
      <c r="A61" s="4" t="s">
        <v>340</v>
      </c>
      <c r="B61" s="97">
        <v>926</v>
      </c>
      <c r="C61" s="10">
        <f>(B61/$B$60)*100</f>
        <v>31.701472098596373</v>
      </c>
      <c r="E61" s="1" t="s">
        <v>353</v>
      </c>
      <c r="F61" s="97">
        <v>331</v>
      </c>
      <c r="G61" s="101">
        <f t="shared" si="6"/>
        <v>2.1803570252289046</v>
      </c>
    </row>
    <row r="62" spans="1:7" ht="12.75">
      <c r="A62" s="4"/>
      <c r="B62" s="93" t="s">
        <v>250</v>
      </c>
      <c r="C62" s="10"/>
      <c r="E62" s="1" t="s">
        <v>354</v>
      </c>
      <c r="F62" s="97">
        <v>278</v>
      </c>
      <c r="G62" s="101">
        <f t="shared" si="6"/>
        <v>1.8312364139384758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65</v>
      </c>
      <c r="G63" s="101">
        <f t="shared" si="6"/>
        <v>0.42816678743165804</v>
      </c>
    </row>
    <row r="64" spans="1:7" ht="12.75">
      <c r="A64" s="29" t="s">
        <v>357</v>
      </c>
      <c r="B64" s="93">
        <v>14508</v>
      </c>
      <c r="C64" s="33">
        <f>(B64/$B$64)*100</f>
        <v>100</v>
      </c>
      <c r="E64" s="1" t="s">
        <v>358</v>
      </c>
      <c r="F64" s="97">
        <v>55</v>
      </c>
      <c r="G64" s="101">
        <f t="shared" si="6"/>
        <v>0.36229497398063365</v>
      </c>
    </row>
    <row r="65" spans="1:7" ht="12.75">
      <c r="A65" s="4" t="s">
        <v>256</v>
      </c>
      <c r="B65" s="97">
        <v>9597</v>
      </c>
      <c r="C65" s="10">
        <f>(B65/$B$64)*100</f>
        <v>66.14971050454922</v>
      </c>
      <c r="E65" s="1" t="s">
        <v>359</v>
      </c>
      <c r="F65" s="97">
        <v>86</v>
      </c>
      <c r="G65" s="101">
        <f t="shared" si="6"/>
        <v>0.5664975956788091</v>
      </c>
    </row>
    <row r="66" spans="1:7" ht="12.75">
      <c r="A66" s="4" t="s">
        <v>257</v>
      </c>
      <c r="B66" s="97">
        <v>4454</v>
      </c>
      <c r="C66" s="10">
        <f aca="true" t="shared" si="7" ref="C66:C71">(B66/$B$64)*100</f>
        <v>30.700303280948443</v>
      </c>
      <c r="E66" s="1" t="s">
        <v>360</v>
      </c>
      <c r="F66" s="97">
        <v>18</v>
      </c>
      <c r="G66" s="101">
        <f t="shared" si="6"/>
        <v>0.11856926421184376</v>
      </c>
    </row>
    <row r="67" spans="1:7" ht="12.75">
      <c r="A67" s="4" t="s">
        <v>361</v>
      </c>
      <c r="B67" s="97">
        <v>1648</v>
      </c>
      <c r="C67" s="10">
        <f t="shared" si="7"/>
        <v>11.359250068927489</v>
      </c>
      <c r="E67" s="1" t="s">
        <v>362</v>
      </c>
      <c r="F67" s="97">
        <v>202</v>
      </c>
      <c r="G67" s="101">
        <f t="shared" si="6"/>
        <v>1.330610631710691</v>
      </c>
    </row>
    <row r="68" spans="1:7" ht="12.75">
      <c r="A68" s="4" t="s">
        <v>363</v>
      </c>
      <c r="B68" s="97">
        <v>2806</v>
      </c>
      <c r="C68" s="10">
        <f t="shared" si="7"/>
        <v>19.341053212020952</v>
      </c>
      <c r="E68" s="1" t="s">
        <v>364</v>
      </c>
      <c r="F68" s="97">
        <v>299</v>
      </c>
      <c r="G68" s="101">
        <f t="shared" si="6"/>
        <v>1.9695672221856266</v>
      </c>
    </row>
    <row r="69" spans="1:7" ht="12.75">
      <c r="A69" s="4" t="s">
        <v>365</v>
      </c>
      <c r="B69" s="97">
        <v>2494</v>
      </c>
      <c r="C69" s="10">
        <f t="shared" si="7"/>
        <v>17.190515577612352</v>
      </c>
      <c r="E69" s="1" t="s">
        <v>366</v>
      </c>
      <c r="F69" s="97">
        <v>49</v>
      </c>
      <c r="G69" s="101">
        <f t="shared" si="6"/>
        <v>0.32277188591001915</v>
      </c>
    </row>
    <row r="70" spans="1:7" ht="12.75">
      <c r="A70" s="4" t="s">
        <v>367</v>
      </c>
      <c r="B70" s="97">
        <v>312</v>
      </c>
      <c r="C70" s="10">
        <f t="shared" si="7"/>
        <v>2.1505376344086025</v>
      </c>
      <c r="E70" s="1" t="s">
        <v>368</v>
      </c>
      <c r="F70" s="97">
        <v>55</v>
      </c>
      <c r="G70" s="101">
        <f t="shared" si="6"/>
        <v>0.36229497398063365</v>
      </c>
    </row>
    <row r="71" spans="1:7" ht="12.75">
      <c r="A71" s="7" t="s">
        <v>258</v>
      </c>
      <c r="B71" s="103">
        <v>457</v>
      </c>
      <c r="C71" s="40">
        <f t="shared" si="7"/>
        <v>3.1499862145023436</v>
      </c>
      <c r="D71" s="41"/>
      <c r="E71" s="9" t="s">
        <v>369</v>
      </c>
      <c r="F71" s="103">
        <v>3246</v>
      </c>
      <c r="G71" s="104">
        <f t="shared" si="6"/>
        <v>21.38199064620249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12782</v>
      </c>
      <c r="C9" s="81">
        <f>(B9/$B$9)*100</f>
        <v>100</v>
      </c>
      <c r="D9" s="65"/>
      <c r="E9" s="79" t="s">
        <v>381</v>
      </c>
      <c r="F9" s="80">
        <v>6405</v>
      </c>
      <c r="G9" s="81">
        <f>(F9/$F$9)*100</f>
        <v>100</v>
      </c>
    </row>
    <row r="10" spans="1:7" ht="12.75">
      <c r="A10" s="82" t="s">
        <v>382</v>
      </c>
      <c r="B10" s="97">
        <v>7855</v>
      </c>
      <c r="C10" s="105">
        <f>(B10/$B$9)*100</f>
        <v>61.453606634329525</v>
      </c>
      <c r="D10" s="65"/>
      <c r="E10" s="78" t="s">
        <v>383</v>
      </c>
      <c r="F10" s="97">
        <v>383</v>
      </c>
      <c r="G10" s="105">
        <f aca="true" t="shared" si="0" ref="G10:G19">(F10/$F$9)*100</f>
        <v>5.9797033567525375</v>
      </c>
    </row>
    <row r="11" spans="1:7" ht="12.75">
      <c r="A11" s="82" t="s">
        <v>384</v>
      </c>
      <c r="B11" s="97">
        <v>7851</v>
      </c>
      <c r="C11" s="105">
        <f aca="true" t="shared" si="1" ref="C11:C16">(B11/$B$9)*100</f>
        <v>61.4223126271319</v>
      </c>
      <c r="D11" s="65"/>
      <c r="E11" s="78" t="s">
        <v>385</v>
      </c>
      <c r="F11" s="97">
        <v>335</v>
      </c>
      <c r="G11" s="105">
        <f t="shared" si="0"/>
        <v>5.230288836846214</v>
      </c>
    </row>
    <row r="12" spans="1:7" ht="12.75">
      <c r="A12" s="82" t="s">
        <v>386</v>
      </c>
      <c r="B12" s="97">
        <v>7539</v>
      </c>
      <c r="C12" s="105">
        <f>(B12/$B$9)*100</f>
        <v>58.98138006571742</v>
      </c>
      <c r="D12" s="65"/>
      <c r="E12" s="78" t="s">
        <v>387</v>
      </c>
      <c r="F12" s="97">
        <v>752</v>
      </c>
      <c r="G12" s="105">
        <f t="shared" si="0"/>
        <v>11.740827478532397</v>
      </c>
    </row>
    <row r="13" spans="1:7" ht="12.75">
      <c r="A13" s="82" t="s">
        <v>388</v>
      </c>
      <c r="B13" s="97">
        <v>312</v>
      </c>
      <c r="C13" s="105">
        <f>(B13/$B$9)*100</f>
        <v>2.440932561414489</v>
      </c>
      <c r="D13" s="65"/>
      <c r="E13" s="78" t="s">
        <v>389</v>
      </c>
      <c r="F13" s="97">
        <v>651</v>
      </c>
      <c r="G13" s="105">
        <f t="shared" si="0"/>
        <v>10.163934426229508</v>
      </c>
    </row>
    <row r="14" spans="1:7" ht="12.75">
      <c r="A14" s="82" t="s">
        <v>390</v>
      </c>
      <c r="B14" s="109">
        <v>4</v>
      </c>
      <c r="C14" s="112" t="s">
        <v>261</v>
      </c>
      <c r="D14" s="65"/>
      <c r="E14" s="78" t="s">
        <v>391</v>
      </c>
      <c r="F14" s="97">
        <v>955</v>
      </c>
      <c r="G14" s="105">
        <f t="shared" si="0"/>
        <v>14.910226385636221</v>
      </c>
    </row>
    <row r="15" spans="1:7" ht="12.75">
      <c r="A15" s="82" t="s">
        <v>392</v>
      </c>
      <c r="B15" s="109">
        <v>4</v>
      </c>
      <c r="C15" s="105">
        <f t="shared" si="1"/>
        <v>0.031294007197621654</v>
      </c>
      <c r="D15" s="65"/>
      <c r="E15" s="78" t="s">
        <v>393</v>
      </c>
      <c r="F15" s="97">
        <v>1461</v>
      </c>
      <c r="G15" s="105">
        <f t="shared" si="0"/>
        <v>22.81030444964871</v>
      </c>
    </row>
    <row r="16" spans="1:7" ht="12.75">
      <c r="A16" s="82" t="s">
        <v>67</v>
      </c>
      <c r="B16" s="97">
        <v>4927</v>
      </c>
      <c r="C16" s="105">
        <f t="shared" si="1"/>
        <v>38.546393365670475</v>
      </c>
      <c r="D16" s="65"/>
      <c r="E16" s="78" t="s">
        <v>68</v>
      </c>
      <c r="F16" s="97">
        <v>1019</v>
      </c>
      <c r="G16" s="105">
        <f t="shared" si="0"/>
        <v>15.90944574551132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692</v>
      </c>
      <c r="G17" s="105">
        <f t="shared" si="0"/>
        <v>10.804059328649492</v>
      </c>
    </row>
    <row r="18" spans="1:7" ht="12.75">
      <c r="A18" s="77" t="s">
        <v>70</v>
      </c>
      <c r="B18" s="80">
        <v>6899</v>
      </c>
      <c r="C18" s="81">
        <f>(B18/$B$18)*100</f>
        <v>100</v>
      </c>
      <c r="D18" s="65"/>
      <c r="E18" s="78" t="s">
        <v>170</v>
      </c>
      <c r="F18" s="97">
        <v>125</v>
      </c>
      <c r="G18" s="105">
        <f t="shared" si="0"/>
        <v>1.9516003122560501</v>
      </c>
    </row>
    <row r="19" spans="1:9" ht="12.75">
      <c r="A19" s="82" t="s">
        <v>382</v>
      </c>
      <c r="B19" s="97">
        <v>3749</v>
      </c>
      <c r="C19" s="105">
        <f>(B19/$B$18)*100</f>
        <v>54.34120887085084</v>
      </c>
      <c r="D19" s="65"/>
      <c r="E19" s="78" t="s">
        <v>169</v>
      </c>
      <c r="F19" s="98">
        <v>32</v>
      </c>
      <c r="G19" s="105">
        <f t="shared" si="0"/>
        <v>0.4996096799375488</v>
      </c>
      <c r="I19" s="117"/>
    </row>
    <row r="20" spans="1:7" ht="12.75">
      <c r="A20" s="82" t="s">
        <v>384</v>
      </c>
      <c r="B20" s="97">
        <v>3749</v>
      </c>
      <c r="C20" s="105">
        <f>(B20/$B$18)*100</f>
        <v>54.34120887085084</v>
      </c>
      <c r="D20" s="65"/>
      <c r="E20" s="78" t="s">
        <v>71</v>
      </c>
      <c r="F20" s="97">
        <v>51787</v>
      </c>
      <c r="G20" s="112" t="s">
        <v>261</v>
      </c>
    </row>
    <row r="21" spans="1:7" ht="12.75">
      <c r="A21" s="82" t="s">
        <v>386</v>
      </c>
      <c r="B21" s="97">
        <v>3568</v>
      </c>
      <c r="C21" s="105">
        <f>(B21/$B$18)*100</f>
        <v>51.717640237715614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5018</v>
      </c>
      <c r="G22" s="105">
        <f>(F22/$F$9)*100</f>
        <v>78.34504293520686</v>
      </c>
    </row>
    <row r="23" spans="1:7" ht="12.75">
      <c r="A23" s="77" t="s">
        <v>73</v>
      </c>
      <c r="B23" s="80">
        <v>769</v>
      </c>
      <c r="C23" s="81">
        <f>(B23/$B$23)*100</f>
        <v>100</v>
      </c>
      <c r="D23" s="65"/>
      <c r="E23" s="78" t="s">
        <v>74</v>
      </c>
      <c r="F23" s="97">
        <v>59328</v>
      </c>
      <c r="G23" s="112" t="s">
        <v>261</v>
      </c>
    </row>
    <row r="24" spans="1:7" ht="12.75">
      <c r="A24" s="82" t="s">
        <v>75</v>
      </c>
      <c r="B24" s="97">
        <v>417</v>
      </c>
      <c r="C24" s="105">
        <f>(B24/$B$23)*100</f>
        <v>54.22626788036411</v>
      </c>
      <c r="D24" s="65"/>
      <c r="E24" s="78" t="s">
        <v>76</v>
      </c>
      <c r="F24" s="97">
        <v>2254</v>
      </c>
      <c r="G24" s="105">
        <f>(F24/$F$9)*100</f>
        <v>35.19125683060109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12539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156</v>
      </c>
      <c r="G26" s="105">
        <f>(F26/$F$9)*100</f>
        <v>2.4355971896955504</v>
      </c>
    </row>
    <row r="27" spans="1:7" ht="12.75">
      <c r="A27" s="77" t="s">
        <v>85</v>
      </c>
      <c r="B27" s="80">
        <v>7412</v>
      </c>
      <c r="C27" s="81">
        <f>(B27/$B$27)*100</f>
        <v>100</v>
      </c>
      <c r="D27" s="65"/>
      <c r="E27" s="78" t="s">
        <v>78</v>
      </c>
      <c r="F27" s="98">
        <v>8022</v>
      </c>
      <c r="G27" s="112" t="s">
        <v>261</v>
      </c>
    </row>
    <row r="28" spans="1:7" ht="12.75">
      <c r="A28" s="82" t="s">
        <v>86</v>
      </c>
      <c r="B28" s="97">
        <v>5768</v>
      </c>
      <c r="C28" s="105">
        <f aca="true" t="shared" si="2" ref="C28:C33">(B28/$B$27)*100</f>
        <v>77.81975175391257</v>
      </c>
      <c r="D28" s="65"/>
      <c r="E28" s="78" t="s">
        <v>79</v>
      </c>
      <c r="F28" s="97">
        <v>114</v>
      </c>
      <c r="G28" s="105">
        <f>(F28/$F$9)*100</f>
        <v>1.7798594847775178</v>
      </c>
    </row>
    <row r="29" spans="1:7" ht="12.75">
      <c r="A29" s="82" t="s">
        <v>87</v>
      </c>
      <c r="B29" s="97">
        <v>607</v>
      </c>
      <c r="C29" s="105">
        <f t="shared" si="2"/>
        <v>8.189422558014032</v>
      </c>
      <c r="D29" s="65"/>
      <c r="E29" s="78" t="s">
        <v>80</v>
      </c>
      <c r="F29" s="97">
        <v>2750</v>
      </c>
      <c r="G29" s="112" t="s">
        <v>261</v>
      </c>
    </row>
    <row r="30" spans="1:7" ht="12.75">
      <c r="A30" s="82" t="s">
        <v>88</v>
      </c>
      <c r="B30" s="97">
        <v>634</v>
      </c>
      <c r="C30" s="105">
        <f t="shared" si="2"/>
        <v>8.553696708041015</v>
      </c>
      <c r="D30" s="65"/>
      <c r="E30" s="78" t="s">
        <v>81</v>
      </c>
      <c r="F30" s="97">
        <v>1396</v>
      </c>
      <c r="G30" s="105">
        <f>(F30/$F$9)*100</f>
        <v>21.795472287275565</v>
      </c>
    </row>
    <row r="31" spans="1:7" ht="12.75">
      <c r="A31" s="82" t="s">
        <v>115</v>
      </c>
      <c r="B31" s="97">
        <v>246</v>
      </c>
      <c r="C31" s="105">
        <f t="shared" si="2"/>
        <v>3.3189422558014035</v>
      </c>
      <c r="D31" s="65"/>
      <c r="E31" s="78" t="s">
        <v>82</v>
      </c>
      <c r="F31" s="97">
        <v>15005</v>
      </c>
      <c r="G31" s="112" t="s">
        <v>261</v>
      </c>
    </row>
    <row r="32" spans="1:7" ht="12.75">
      <c r="A32" s="82" t="s">
        <v>89</v>
      </c>
      <c r="B32" s="97">
        <v>45</v>
      </c>
      <c r="C32" s="105">
        <f t="shared" si="2"/>
        <v>0.6071235833783054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112</v>
      </c>
      <c r="C33" s="105">
        <f t="shared" si="2"/>
        <v>1.5110631408526713</v>
      </c>
      <c r="D33" s="65"/>
      <c r="E33" s="79" t="s">
        <v>84</v>
      </c>
      <c r="F33" s="80">
        <v>4154</v>
      </c>
      <c r="G33" s="81">
        <f>(F33/$F$33)*100</f>
        <v>100</v>
      </c>
    </row>
    <row r="34" spans="1:7" ht="12.75">
      <c r="A34" s="82" t="s">
        <v>91</v>
      </c>
      <c r="B34" s="119">
        <v>28.9</v>
      </c>
      <c r="C34" s="112" t="s">
        <v>261</v>
      </c>
      <c r="D34" s="65"/>
      <c r="E34" s="78" t="s">
        <v>383</v>
      </c>
      <c r="F34" s="97">
        <v>108</v>
      </c>
      <c r="G34" s="105">
        <f aca="true" t="shared" si="3" ref="G34:G43">(F34/$F$33)*100</f>
        <v>2.599903707270101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44</v>
      </c>
      <c r="G35" s="105">
        <f t="shared" si="3"/>
        <v>1.059220028887819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371</v>
      </c>
      <c r="G36" s="105">
        <f t="shared" si="3"/>
        <v>8.931150698122291</v>
      </c>
    </row>
    <row r="37" spans="1:7" ht="12.75">
      <c r="A37" s="77" t="s">
        <v>94</v>
      </c>
      <c r="B37" s="80">
        <v>7539</v>
      </c>
      <c r="C37" s="81">
        <f>(B37/$B$37)*100</f>
        <v>100</v>
      </c>
      <c r="D37" s="65"/>
      <c r="E37" s="78" t="s">
        <v>389</v>
      </c>
      <c r="F37" s="97">
        <v>299</v>
      </c>
      <c r="G37" s="105">
        <f t="shared" si="3"/>
        <v>7.197881559942225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592</v>
      </c>
      <c r="G38" s="105">
        <f t="shared" si="3"/>
        <v>14.25132402503611</v>
      </c>
    </row>
    <row r="39" spans="1:7" ht="12.75">
      <c r="A39" s="82" t="s">
        <v>97</v>
      </c>
      <c r="B39" s="98">
        <v>2262</v>
      </c>
      <c r="C39" s="105">
        <f>(B39/$B$37)*100</f>
        <v>30.003979307600474</v>
      </c>
      <c r="D39" s="65"/>
      <c r="E39" s="78" t="s">
        <v>393</v>
      </c>
      <c r="F39" s="97">
        <v>1100</v>
      </c>
      <c r="G39" s="105">
        <f t="shared" si="3"/>
        <v>26.480500722195476</v>
      </c>
    </row>
    <row r="40" spans="1:7" ht="12.75">
      <c r="A40" s="82" t="s">
        <v>98</v>
      </c>
      <c r="B40" s="98">
        <v>1047</v>
      </c>
      <c r="C40" s="105">
        <f>(B40/$B$37)*100</f>
        <v>13.887783525666533</v>
      </c>
      <c r="D40" s="65"/>
      <c r="E40" s="78" t="s">
        <v>68</v>
      </c>
      <c r="F40" s="97">
        <v>923</v>
      </c>
      <c r="G40" s="105">
        <f t="shared" si="3"/>
        <v>22.219547424169477</v>
      </c>
    </row>
    <row r="41" spans="1:7" ht="12.75">
      <c r="A41" s="82" t="s">
        <v>100</v>
      </c>
      <c r="B41" s="98">
        <v>2654</v>
      </c>
      <c r="C41" s="105">
        <f>(B41/$B$37)*100</f>
        <v>35.20360790555777</v>
      </c>
      <c r="D41" s="65"/>
      <c r="E41" s="78" t="s">
        <v>69</v>
      </c>
      <c r="F41" s="97">
        <v>583</v>
      </c>
      <c r="G41" s="105">
        <f t="shared" si="3"/>
        <v>14.0346653827636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102</v>
      </c>
      <c r="G42" s="105">
        <f t="shared" si="3"/>
        <v>2.4554646124217623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32</v>
      </c>
      <c r="G43" s="105">
        <f t="shared" si="3"/>
        <v>0.7703418391911411</v>
      </c>
    </row>
    <row r="44" spans="1:7" ht="12.75">
      <c r="A44" s="82" t="s">
        <v>291</v>
      </c>
      <c r="B44" s="98">
        <v>637</v>
      </c>
      <c r="C44" s="105">
        <f>(B44/$B$37)*100</f>
        <v>8.449396471680593</v>
      </c>
      <c r="D44" s="65"/>
      <c r="E44" s="78" t="s">
        <v>93</v>
      </c>
      <c r="F44" s="97">
        <v>62483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939</v>
      </c>
      <c r="C46" s="105">
        <f>(B46/$B$37)*100</f>
        <v>12.455232789494627</v>
      </c>
      <c r="D46" s="65"/>
      <c r="E46" s="78" t="s">
        <v>96</v>
      </c>
      <c r="F46" s="97">
        <v>24441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41512</v>
      </c>
      <c r="G48" s="112" t="s">
        <v>261</v>
      </c>
    </row>
    <row r="49" spans="1:7" ht="13.5" thickBot="1">
      <c r="A49" s="82" t="s">
        <v>292</v>
      </c>
      <c r="B49" s="98">
        <v>18</v>
      </c>
      <c r="C49" s="105">
        <f aca="true" t="shared" si="4" ref="C49:C55">(B49/$B$37)*100</f>
        <v>0.23875845602865103</v>
      </c>
      <c r="D49" s="87"/>
      <c r="E49" s="88" t="s">
        <v>102</v>
      </c>
      <c r="F49" s="113">
        <v>34769</v>
      </c>
      <c r="G49" s="114" t="s">
        <v>261</v>
      </c>
    </row>
    <row r="50" spans="1:7" ht="13.5" thickTop="1">
      <c r="A50" s="82" t="s">
        <v>116</v>
      </c>
      <c r="B50" s="98">
        <v>309</v>
      </c>
      <c r="C50" s="105">
        <f t="shared" si="4"/>
        <v>4.098686828491842</v>
      </c>
      <c r="D50" s="65"/>
      <c r="E50" s="78"/>
      <c r="F50" s="86"/>
      <c r="G50" s="85"/>
    </row>
    <row r="51" spans="1:7" ht="12.75">
      <c r="A51" s="82" t="s">
        <v>117</v>
      </c>
      <c r="B51" s="98">
        <v>814</v>
      </c>
      <c r="C51" s="105">
        <f t="shared" si="4"/>
        <v>10.79718795596233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483</v>
      </c>
      <c r="C52" s="105">
        <f t="shared" si="4"/>
        <v>6.406685236768802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775</v>
      </c>
      <c r="C53" s="105">
        <f t="shared" si="4"/>
        <v>10.279877967900251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714</v>
      </c>
      <c r="C54" s="105">
        <f t="shared" si="4"/>
        <v>9.47075208913649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374</v>
      </c>
      <c r="C55" s="105">
        <f t="shared" si="4"/>
        <v>4.960870141928638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791</v>
      </c>
      <c r="C57" s="105">
        <f>(B57/$B$37)*100</f>
        <v>10.492107706592387</v>
      </c>
      <c r="D57" s="65"/>
      <c r="E57" s="79" t="s">
        <v>84</v>
      </c>
      <c r="F57" s="80">
        <v>140</v>
      </c>
      <c r="G57" s="105">
        <f>(F57/L57)*100</f>
        <v>3.370245546461242</v>
      </c>
      <c r="H57" s="79" t="s">
        <v>84</v>
      </c>
      <c r="L57" s="15">
        <v>4154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103</v>
      </c>
      <c r="G58" s="105">
        <f>(F58/L58)*100</f>
        <v>6.189903846153847</v>
      </c>
      <c r="H58" s="78" t="s">
        <v>118</v>
      </c>
      <c r="L58" s="15">
        <v>1664</v>
      </c>
    </row>
    <row r="59" spans="1:12" ht="12.75">
      <c r="A59" s="82" t="s">
        <v>112</v>
      </c>
      <c r="B59" s="98">
        <v>824</v>
      </c>
      <c r="C59" s="105">
        <f>(B59/$B$37)*100</f>
        <v>10.929831542644914</v>
      </c>
      <c r="D59" s="65"/>
      <c r="E59" s="78" t="s">
        <v>120</v>
      </c>
      <c r="F59" s="97">
        <v>57</v>
      </c>
      <c r="G59" s="105">
        <f>(F59/L59)*100</f>
        <v>10.795454545454545</v>
      </c>
      <c r="H59" s="78" t="s">
        <v>120</v>
      </c>
      <c r="L59" s="15">
        <v>528</v>
      </c>
    </row>
    <row r="60" spans="1:7" ht="12.75">
      <c r="A60" s="82" t="s">
        <v>113</v>
      </c>
      <c r="B60" s="98">
        <v>1233</v>
      </c>
      <c r="C60" s="105">
        <f>(B60/$B$37)*100</f>
        <v>16.354954237962595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539</v>
      </c>
      <c r="C62" s="105">
        <f>(B62/$B$37)*100</f>
        <v>7.149489322191272</v>
      </c>
      <c r="D62" s="65"/>
      <c r="E62" s="79" t="s">
        <v>123</v>
      </c>
      <c r="F62" s="80">
        <v>76</v>
      </c>
      <c r="G62" s="105">
        <f>(F62/L62)*100</f>
        <v>10.41095890410959</v>
      </c>
      <c r="H62" s="79" t="s">
        <v>394</v>
      </c>
      <c r="L62" s="15">
        <v>730</v>
      </c>
    </row>
    <row r="63" spans="1:12" ht="12.75">
      <c r="A63" s="61" t="s">
        <v>293</v>
      </c>
      <c r="B63" s="98">
        <v>375</v>
      </c>
      <c r="C63" s="105">
        <f>(B63/$B$37)*100</f>
        <v>4.974134500596896</v>
      </c>
      <c r="D63" s="65"/>
      <c r="E63" s="78" t="s">
        <v>118</v>
      </c>
      <c r="F63" s="97">
        <v>64</v>
      </c>
      <c r="G63" s="105">
        <f>(F63/L63)*100</f>
        <v>20.915032679738562</v>
      </c>
      <c r="H63" s="78" t="s">
        <v>118</v>
      </c>
      <c r="L63" s="15">
        <v>306</v>
      </c>
    </row>
    <row r="64" spans="1:12" ht="12.75">
      <c r="A64" s="82" t="s">
        <v>114</v>
      </c>
      <c r="B64" s="98">
        <v>290</v>
      </c>
      <c r="C64" s="105">
        <f>(B64/$B$37)*100</f>
        <v>3.846664013794933</v>
      </c>
      <c r="D64" s="65"/>
      <c r="E64" s="78" t="s">
        <v>120</v>
      </c>
      <c r="F64" s="97">
        <v>32</v>
      </c>
      <c r="G64" s="105">
        <f>(F64/L64)*100</f>
        <v>41.55844155844156</v>
      </c>
      <c r="H64" s="78" t="s">
        <v>120</v>
      </c>
      <c r="L64" s="15">
        <v>77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773</v>
      </c>
      <c r="G66" s="105">
        <f aca="true" t="shared" si="5" ref="G66:G71">(F66/L66)*100</f>
        <v>5.097599577947771</v>
      </c>
      <c r="H66" s="79" t="s">
        <v>124</v>
      </c>
      <c r="L66" s="15">
        <v>15164</v>
      </c>
    </row>
    <row r="67" spans="1:12" ht="12.75">
      <c r="A67" s="82" t="s">
        <v>126</v>
      </c>
      <c r="B67" s="97">
        <v>6193</v>
      </c>
      <c r="C67" s="105">
        <f>(B67/$B$37)*100</f>
        <v>82.1461732325242</v>
      </c>
      <c r="D67" s="65"/>
      <c r="E67" s="78" t="s">
        <v>262</v>
      </c>
      <c r="F67" s="97">
        <v>605</v>
      </c>
      <c r="G67" s="105">
        <f t="shared" si="5"/>
        <v>4.8508659397049385</v>
      </c>
      <c r="H67" s="78" t="s">
        <v>262</v>
      </c>
      <c r="L67" s="15">
        <v>12472</v>
      </c>
    </row>
    <row r="68" spans="1:12" ht="12.75">
      <c r="A68" s="82" t="s">
        <v>128</v>
      </c>
      <c r="B68" s="97">
        <v>1028</v>
      </c>
      <c r="C68" s="105">
        <f>(B68/$B$37)*100</f>
        <v>13.635760710969624</v>
      </c>
      <c r="D68" s="65"/>
      <c r="E68" s="78" t="s">
        <v>127</v>
      </c>
      <c r="F68" s="97">
        <v>177</v>
      </c>
      <c r="G68" s="105">
        <f t="shared" si="5"/>
        <v>6.059568640876412</v>
      </c>
      <c r="H68" s="78" t="s">
        <v>127</v>
      </c>
      <c r="L68" s="15">
        <v>2921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168</v>
      </c>
      <c r="G69" s="105">
        <f t="shared" si="5"/>
        <v>6.240713224368499</v>
      </c>
      <c r="H69" s="78" t="s">
        <v>129</v>
      </c>
      <c r="L69" s="15">
        <v>2692</v>
      </c>
    </row>
    <row r="70" spans="1:12" ht="12.75">
      <c r="A70" s="82" t="s">
        <v>376</v>
      </c>
      <c r="B70" s="97">
        <v>301</v>
      </c>
      <c r="C70" s="105">
        <f>(B70/$B$37)*100</f>
        <v>3.9925719591457756</v>
      </c>
      <c r="D70" s="65"/>
      <c r="E70" s="78" t="s">
        <v>130</v>
      </c>
      <c r="F70" s="97">
        <v>105</v>
      </c>
      <c r="G70" s="105">
        <f t="shared" si="5"/>
        <v>5.200594353640416</v>
      </c>
      <c r="H70" s="78" t="s">
        <v>130</v>
      </c>
      <c r="L70" s="15">
        <v>2019</v>
      </c>
    </row>
    <row r="71" spans="1:12" ht="13.5" thickBot="1">
      <c r="A71" s="90" t="s">
        <v>371</v>
      </c>
      <c r="B71" s="110">
        <v>17</v>
      </c>
      <c r="C71" s="111">
        <f>(B71/$B$37)*100</f>
        <v>0.2254940973603926</v>
      </c>
      <c r="D71" s="91"/>
      <c r="E71" s="92" t="s">
        <v>131</v>
      </c>
      <c r="F71" s="110">
        <v>368</v>
      </c>
      <c r="G71" s="118">
        <f t="shared" si="5"/>
        <v>13.09608540925267</v>
      </c>
      <c r="H71" s="92" t="s">
        <v>131</v>
      </c>
      <c r="L71" s="15">
        <v>2810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6529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6392</v>
      </c>
      <c r="G9" s="81">
        <f>(F9/$F$9)*100</f>
        <v>100</v>
      </c>
      <c r="I9" s="53"/>
    </row>
    <row r="10" spans="1:7" ht="12.75">
      <c r="A10" s="36" t="s">
        <v>137</v>
      </c>
      <c r="B10" s="97">
        <v>2540</v>
      </c>
      <c r="C10" s="105">
        <f aca="true" t="shared" si="0" ref="C10:C18">(B10/$B$8)*100</f>
        <v>38.90335426558432</v>
      </c>
      <c r="E10" s="32" t="s">
        <v>138</v>
      </c>
      <c r="F10" s="97">
        <v>6279</v>
      </c>
      <c r="G10" s="105">
        <f>(F10/$F$9)*100</f>
        <v>98.23216520650814</v>
      </c>
    </row>
    <row r="11" spans="1:7" ht="12.75">
      <c r="A11" s="36" t="s">
        <v>139</v>
      </c>
      <c r="B11" s="97">
        <v>84</v>
      </c>
      <c r="C11" s="105">
        <f t="shared" si="0"/>
        <v>1.2865676213815287</v>
      </c>
      <c r="E11" s="32" t="s">
        <v>140</v>
      </c>
      <c r="F11" s="97">
        <v>57</v>
      </c>
      <c r="G11" s="105">
        <f>(F11/$F$9)*100</f>
        <v>0.8917396745932415</v>
      </c>
    </row>
    <row r="12" spans="1:7" ht="12.75">
      <c r="A12" s="36" t="s">
        <v>141</v>
      </c>
      <c r="B12" s="97">
        <v>1990</v>
      </c>
      <c r="C12" s="105">
        <f t="shared" si="0"/>
        <v>30.47939960177669</v>
      </c>
      <c r="E12" s="32" t="s">
        <v>142</v>
      </c>
      <c r="F12" s="97">
        <v>56</v>
      </c>
      <c r="G12" s="105">
        <f>(F12/$F$9)*100</f>
        <v>0.8760951188986232</v>
      </c>
    </row>
    <row r="13" spans="1:7" ht="12.75">
      <c r="A13" s="36" t="s">
        <v>143</v>
      </c>
      <c r="B13" s="97">
        <v>804</v>
      </c>
      <c r="C13" s="105">
        <f t="shared" si="0"/>
        <v>12.31429009036606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150</v>
      </c>
      <c r="C14" s="105">
        <f t="shared" si="0"/>
        <v>2.297442181038444</v>
      </c>
      <c r="E14" s="42" t="s">
        <v>145</v>
      </c>
      <c r="F14" s="80">
        <v>2417</v>
      </c>
      <c r="G14" s="81">
        <f>(F14/$F$14)*100</f>
        <v>100</v>
      </c>
    </row>
    <row r="15" spans="1:7" ht="12.75">
      <c r="A15" s="36" t="s">
        <v>146</v>
      </c>
      <c r="B15" s="97">
        <v>471</v>
      </c>
      <c r="C15" s="105">
        <f t="shared" si="0"/>
        <v>7.213968448460714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490</v>
      </c>
      <c r="C16" s="105">
        <f t="shared" si="0"/>
        <v>7.504977791392251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29</v>
      </c>
      <c r="G17" s="105">
        <f aca="true" t="shared" si="1" ref="G17:G23">(F17/$F$14)*100</f>
        <v>1.1998345055854365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240</v>
      </c>
      <c r="G18" s="105">
        <f t="shared" si="1"/>
        <v>9.929664873810509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1445</v>
      </c>
      <c r="G19" s="105">
        <f t="shared" si="1"/>
        <v>59.78485726106744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586</v>
      </c>
      <c r="G20" s="105">
        <f t="shared" si="1"/>
        <v>24.244931733553994</v>
      </c>
    </row>
    <row r="21" spans="1:7" ht="12.75">
      <c r="A21" s="36" t="s">
        <v>156</v>
      </c>
      <c r="B21" s="98">
        <v>20</v>
      </c>
      <c r="C21" s="105">
        <f aca="true" t="shared" si="2" ref="C21:C28">(B21/$B$8)*100</f>
        <v>0.3063256241384592</v>
      </c>
      <c r="E21" s="1" t="s">
        <v>157</v>
      </c>
      <c r="F21" s="97">
        <v>108</v>
      </c>
      <c r="G21" s="105">
        <f t="shared" si="1"/>
        <v>4.468349193214729</v>
      </c>
    </row>
    <row r="22" spans="1:7" ht="12.75">
      <c r="A22" s="36" t="s">
        <v>158</v>
      </c>
      <c r="B22" s="98">
        <v>35</v>
      </c>
      <c r="C22" s="105">
        <f t="shared" si="2"/>
        <v>0.5360698422423036</v>
      </c>
      <c r="E22" s="1" t="s">
        <v>159</v>
      </c>
      <c r="F22" s="97">
        <v>9</v>
      </c>
      <c r="G22" s="105">
        <f t="shared" si="1"/>
        <v>0.3723624327678941</v>
      </c>
    </row>
    <row r="23" spans="1:7" ht="12.75">
      <c r="A23" s="36" t="s">
        <v>160</v>
      </c>
      <c r="B23" s="98">
        <v>77</v>
      </c>
      <c r="C23" s="105">
        <f t="shared" si="2"/>
        <v>1.179353652933068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120</v>
      </c>
      <c r="C24" s="105">
        <f t="shared" si="2"/>
        <v>1.8379537448307552</v>
      </c>
      <c r="E24" s="1" t="s">
        <v>163</v>
      </c>
      <c r="F24" s="97">
        <v>183300</v>
      </c>
      <c r="G24" s="112" t="s">
        <v>261</v>
      </c>
    </row>
    <row r="25" spans="1:7" ht="12.75">
      <c r="A25" s="36" t="s">
        <v>164</v>
      </c>
      <c r="B25" s="97">
        <v>313</v>
      </c>
      <c r="C25" s="105">
        <f t="shared" si="2"/>
        <v>4.7939960177668866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785</v>
      </c>
      <c r="C26" s="105">
        <f t="shared" si="2"/>
        <v>12.023280747434523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3683</v>
      </c>
      <c r="C27" s="105">
        <f t="shared" si="2"/>
        <v>56.409863685097264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1496</v>
      </c>
      <c r="C28" s="105">
        <f t="shared" si="2"/>
        <v>22.913156685556746</v>
      </c>
      <c r="E28" s="32" t="s">
        <v>176</v>
      </c>
      <c r="F28" s="97">
        <v>1396</v>
      </c>
      <c r="G28" s="105">
        <f aca="true" t="shared" si="3" ref="G28:G35">(F28/$F$14)*100</f>
        <v>57.75755068266446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61</v>
      </c>
      <c r="C31" s="105">
        <f aca="true" t="shared" si="4" ref="C31:C39">(B31/$B$8)*100</f>
        <v>0.9342931536223006</v>
      </c>
      <c r="E31" s="32" t="s">
        <v>181</v>
      </c>
      <c r="F31" s="97">
        <v>60</v>
      </c>
      <c r="G31" s="105">
        <f t="shared" si="3"/>
        <v>2.4824162184526273</v>
      </c>
    </row>
    <row r="32" spans="1:7" ht="12.75">
      <c r="A32" s="36" t="s">
        <v>182</v>
      </c>
      <c r="B32" s="97">
        <v>143</v>
      </c>
      <c r="C32" s="105">
        <f t="shared" si="4"/>
        <v>2.1902282125899832</v>
      </c>
      <c r="E32" s="32" t="s">
        <v>183</v>
      </c>
      <c r="F32" s="97">
        <v>143</v>
      </c>
      <c r="G32" s="105">
        <f t="shared" si="3"/>
        <v>5.916425320645429</v>
      </c>
    </row>
    <row r="33" spans="1:7" ht="12.75">
      <c r="A33" s="36" t="s">
        <v>184</v>
      </c>
      <c r="B33" s="97">
        <v>995</v>
      </c>
      <c r="C33" s="105">
        <f t="shared" si="4"/>
        <v>15.239699800888346</v>
      </c>
      <c r="E33" s="32" t="s">
        <v>185</v>
      </c>
      <c r="F33" s="97">
        <v>456</v>
      </c>
      <c r="G33" s="105">
        <f t="shared" si="3"/>
        <v>18.866363260239964</v>
      </c>
    </row>
    <row r="34" spans="1:7" ht="12.75">
      <c r="A34" s="36" t="s">
        <v>186</v>
      </c>
      <c r="B34" s="97">
        <v>1331</v>
      </c>
      <c r="C34" s="105">
        <f t="shared" si="4"/>
        <v>20.38597028641446</v>
      </c>
      <c r="E34" s="32" t="s">
        <v>187</v>
      </c>
      <c r="F34" s="97">
        <v>461</v>
      </c>
      <c r="G34" s="105">
        <f t="shared" si="3"/>
        <v>19.073231278444354</v>
      </c>
    </row>
    <row r="35" spans="1:7" ht="12.75">
      <c r="A35" s="36" t="s">
        <v>188</v>
      </c>
      <c r="B35" s="97">
        <v>1405</v>
      </c>
      <c r="C35" s="105">
        <f t="shared" si="4"/>
        <v>21.519375095726758</v>
      </c>
      <c r="E35" s="32" t="s">
        <v>189</v>
      </c>
      <c r="F35" s="97">
        <v>276</v>
      </c>
      <c r="G35" s="105">
        <f t="shared" si="3"/>
        <v>11.419114604882086</v>
      </c>
    </row>
    <row r="36" spans="1:7" ht="12.75">
      <c r="A36" s="36" t="s">
        <v>190</v>
      </c>
      <c r="B36" s="97">
        <v>1321</v>
      </c>
      <c r="C36" s="105">
        <f t="shared" si="4"/>
        <v>20.23280747434523</v>
      </c>
      <c r="E36" s="32" t="s">
        <v>191</v>
      </c>
      <c r="F36" s="97">
        <v>1521</v>
      </c>
      <c r="G36" s="112" t="s">
        <v>261</v>
      </c>
    </row>
    <row r="37" spans="1:7" ht="12.75">
      <c r="A37" s="36" t="s">
        <v>192</v>
      </c>
      <c r="B37" s="97">
        <v>592</v>
      </c>
      <c r="C37" s="105">
        <f t="shared" si="4"/>
        <v>9.067238474498392</v>
      </c>
      <c r="E37" s="32" t="s">
        <v>193</v>
      </c>
      <c r="F37" s="97">
        <v>1021</v>
      </c>
      <c r="G37" s="105">
        <f>(F37/$F$14)*100</f>
        <v>42.24244931733554</v>
      </c>
    </row>
    <row r="38" spans="1:7" ht="12.75">
      <c r="A38" s="36" t="s">
        <v>194</v>
      </c>
      <c r="B38" s="97">
        <v>414</v>
      </c>
      <c r="C38" s="105">
        <f t="shared" si="4"/>
        <v>6.340940419666105</v>
      </c>
      <c r="E38" s="32" t="s">
        <v>191</v>
      </c>
      <c r="F38" s="97">
        <v>528</v>
      </c>
      <c r="G38" s="112" t="s">
        <v>261</v>
      </c>
    </row>
    <row r="39" spans="1:7" ht="12.75">
      <c r="A39" s="36" t="s">
        <v>195</v>
      </c>
      <c r="B39" s="97">
        <v>267</v>
      </c>
      <c r="C39" s="105">
        <f t="shared" si="4"/>
        <v>4.08944708224843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6392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714</v>
      </c>
      <c r="G43" s="105">
        <f aca="true" t="shared" si="5" ref="G43:G48">(F43/$F$14)*100</f>
        <v>29.54075299958626</v>
      </c>
    </row>
    <row r="44" spans="1:7" ht="12.75">
      <c r="A44" s="36" t="s">
        <v>209</v>
      </c>
      <c r="B44" s="98">
        <v>813</v>
      </c>
      <c r="C44" s="105">
        <f aca="true" t="shared" si="6" ref="C44:C49">(B44/$B$42)*100</f>
        <v>12.719023779724656</v>
      </c>
      <c r="E44" s="32" t="s">
        <v>210</v>
      </c>
      <c r="F44" s="97">
        <v>329</v>
      </c>
      <c r="G44" s="105">
        <f t="shared" si="5"/>
        <v>13.611915597848572</v>
      </c>
    </row>
    <row r="45" spans="1:7" ht="12.75">
      <c r="A45" s="36" t="s">
        <v>211</v>
      </c>
      <c r="B45" s="98">
        <v>1644</v>
      </c>
      <c r="C45" s="105">
        <f t="shared" si="6"/>
        <v>25.71964956195244</v>
      </c>
      <c r="E45" s="32" t="s">
        <v>212</v>
      </c>
      <c r="F45" s="97">
        <v>339</v>
      </c>
      <c r="G45" s="105">
        <f t="shared" si="5"/>
        <v>14.025651634257343</v>
      </c>
    </row>
    <row r="46" spans="1:7" ht="12.75">
      <c r="A46" s="36" t="s">
        <v>213</v>
      </c>
      <c r="B46" s="98">
        <v>823</v>
      </c>
      <c r="C46" s="105">
        <f t="shared" si="6"/>
        <v>12.87546933667084</v>
      </c>
      <c r="E46" s="32" t="s">
        <v>214</v>
      </c>
      <c r="F46" s="97">
        <v>359</v>
      </c>
      <c r="G46" s="105">
        <f t="shared" si="5"/>
        <v>14.853123707074886</v>
      </c>
    </row>
    <row r="47" spans="1:7" ht="12.75">
      <c r="A47" s="36" t="s">
        <v>215</v>
      </c>
      <c r="B47" s="97">
        <v>920</v>
      </c>
      <c r="C47" s="105">
        <f t="shared" si="6"/>
        <v>14.392991239048811</v>
      </c>
      <c r="E47" s="32" t="s">
        <v>216</v>
      </c>
      <c r="F47" s="97">
        <v>173</v>
      </c>
      <c r="G47" s="105">
        <f t="shared" si="5"/>
        <v>7.1576334298717414</v>
      </c>
    </row>
    <row r="48" spans="1:7" ht="12.75">
      <c r="A48" s="36" t="s">
        <v>217</v>
      </c>
      <c r="B48" s="97">
        <v>942</v>
      </c>
      <c r="C48" s="105">
        <f t="shared" si="6"/>
        <v>14.737171464330412</v>
      </c>
      <c r="E48" s="32" t="s">
        <v>218</v>
      </c>
      <c r="F48" s="97">
        <v>468</v>
      </c>
      <c r="G48" s="105">
        <f t="shared" si="5"/>
        <v>19.36284650393049</v>
      </c>
    </row>
    <row r="49" spans="1:7" ht="12.75">
      <c r="A49" s="36" t="s">
        <v>219</v>
      </c>
      <c r="B49" s="97">
        <v>1250</v>
      </c>
      <c r="C49" s="105">
        <f t="shared" si="6"/>
        <v>19.555694618272838</v>
      </c>
      <c r="E49" s="32" t="s">
        <v>220</v>
      </c>
      <c r="F49" s="97">
        <v>35</v>
      </c>
      <c r="G49" s="105">
        <f>(F49/$F$14)*100</f>
        <v>1.4480761274306992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2917</v>
      </c>
      <c r="G51" s="81">
        <f>(F51/F$51)*100</f>
        <v>100</v>
      </c>
    </row>
    <row r="52" spans="1:7" ht="12.75">
      <c r="A52" s="4" t="s">
        <v>223</v>
      </c>
      <c r="B52" s="97">
        <v>782</v>
      </c>
      <c r="C52" s="105">
        <f>(B52/$B$42)*100</f>
        <v>12.23404255319149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2636</v>
      </c>
      <c r="C53" s="105">
        <f>(B53/$B$42)*100</f>
        <v>41.23904881101377</v>
      </c>
      <c r="E53" s="32" t="s">
        <v>226</v>
      </c>
      <c r="F53" s="97">
        <v>6</v>
      </c>
      <c r="G53" s="105">
        <f>(F53/F$51)*100</f>
        <v>0.2056907781967775</v>
      </c>
    </row>
    <row r="54" spans="1:7" ht="12.75">
      <c r="A54" s="4" t="s">
        <v>227</v>
      </c>
      <c r="B54" s="97">
        <v>2154</v>
      </c>
      <c r="C54" s="105">
        <f>(B54/$B$42)*100</f>
        <v>33.698372966207764</v>
      </c>
      <c r="E54" s="32" t="s">
        <v>228</v>
      </c>
      <c r="F54" s="97">
        <v>35</v>
      </c>
      <c r="G54" s="105">
        <f aca="true" t="shared" si="7" ref="G54:G60">(F54/F$51)*100</f>
        <v>1.1998628728145355</v>
      </c>
    </row>
    <row r="55" spans="1:7" ht="12.75">
      <c r="A55" s="4" t="s">
        <v>229</v>
      </c>
      <c r="B55" s="97">
        <v>820</v>
      </c>
      <c r="C55" s="105">
        <f>(B55/$B$42)*100</f>
        <v>12.828535669586985</v>
      </c>
      <c r="E55" s="32" t="s">
        <v>230</v>
      </c>
      <c r="F55" s="97">
        <v>74</v>
      </c>
      <c r="G55" s="105">
        <f t="shared" si="7"/>
        <v>2.5368529310935894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1227</v>
      </c>
      <c r="G56" s="105">
        <f t="shared" si="7"/>
        <v>42.063764141241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1317</v>
      </c>
      <c r="G57" s="105">
        <f t="shared" si="7"/>
        <v>45.149125814192665</v>
      </c>
    </row>
    <row r="58" spans="1:7" ht="12.75">
      <c r="A58" s="36" t="s">
        <v>234</v>
      </c>
      <c r="B58" s="97">
        <v>4980</v>
      </c>
      <c r="C58" s="105">
        <f aca="true" t="shared" si="8" ref="C58:C66">(B58/$B$42)*100</f>
        <v>77.909887359199</v>
      </c>
      <c r="E58" s="32" t="s">
        <v>235</v>
      </c>
      <c r="F58" s="97">
        <v>200</v>
      </c>
      <c r="G58" s="105">
        <f t="shared" si="7"/>
        <v>6.856359273225918</v>
      </c>
    </row>
    <row r="59" spans="1:7" ht="12.75">
      <c r="A59" s="36" t="s">
        <v>236</v>
      </c>
      <c r="B59" s="97">
        <v>50</v>
      </c>
      <c r="C59" s="105">
        <f t="shared" si="8"/>
        <v>0.7822277847309137</v>
      </c>
      <c r="E59" s="32" t="s">
        <v>237</v>
      </c>
      <c r="F59" s="98">
        <v>6</v>
      </c>
      <c r="G59" s="105">
        <f t="shared" si="7"/>
        <v>0.2056907781967775</v>
      </c>
    </row>
    <row r="60" spans="1:7" ht="12.75">
      <c r="A60" s="36" t="s">
        <v>238</v>
      </c>
      <c r="B60" s="97">
        <v>86</v>
      </c>
      <c r="C60" s="105">
        <f t="shared" si="8"/>
        <v>1.3454317897371715</v>
      </c>
      <c r="E60" s="32" t="s">
        <v>239</v>
      </c>
      <c r="F60" s="97">
        <v>52</v>
      </c>
      <c r="G60" s="105">
        <f t="shared" si="7"/>
        <v>1.7826534110387384</v>
      </c>
    </row>
    <row r="61" spans="1:7" ht="12.75">
      <c r="A61" s="36" t="s">
        <v>240</v>
      </c>
      <c r="B61" s="97">
        <v>1253</v>
      </c>
      <c r="C61" s="105">
        <f t="shared" si="8"/>
        <v>19.602628285356698</v>
      </c>
      <c r="E61" s="32" t="s">
        <v>163</v>
      </c>
      <c r="F61" s="97">
        <v>763</v>
      </c>
      <c r="G61" s="112" t="s">
        <v>261</v>
      </c>
    </row>
    <row r="62" spans="1:7" ht="12.75">
      <c r="A62" s="36" t="s">
        <v>241</v>
      </c>
      <c r="B62" s="97">
        <v>6</v>
      </c>
      <c r="C62" s="105">
        <f t="shared" si="8"/>
        <v>0.09386733416770963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17</v>
      </c>
      <c r="C65" s="105">
        <f t="shared" si="8"/>
        <v>0.26595744680851063</v>
      </c>
      <c r="E65" s="32" t="s">
        <v>208</v>
      </c>
      <c r="F65" s="97">
        <v>694</v>
      </c>
      <c r="G65" s="105">
        <f aca="true" t="shared" si="9" ref="G65:G71">(F65/F$51)*100</f>
        <v>23.791566678093933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494</v>
      </c>
      <c r="G66" s="105">
        <f t="shared" si="9"/>
        <v>16.935207404868017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361</v>
      </c>
      <c r="G67" s="105">
        <f t="shared" si="9"/>
        <v>12.37572848817278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272</v>
      </c>
      <c r="G68" s="105">
        <f t="shared" si="9"/>
        <v>9.324648611587246</v>
      </c>
    </row>
    <row r="69" spans="1:7" ht="12.75">
      <c r="A69" s="36" t="s">
        <v>249</v>
      </c>
      <c r="B69" s="97">
        <v>16</v>
      </c>
      <c r="C69" s="105">
        <f>(B69/$B$42)*100</f>
        <v>0.2503128911138924</v>
      </c>
      <c r="E69" s="32" t="s">
        <v>216</v>
      </c>
      <c r="F69" s="97">
        <v>124</v>
      </c>
      <c r="G69" s="105">
        <f t="shared" si="9"/>
        <v>4.250942749400068</v>
      </c>
    </row>
    <row r="70" spans="1:7" ht="12.75">
      <c r="A70" s="36" t="s">
        <v>251</v>
      </c>
      <c r="B70" s="97">
        <v>41</v>
      </c>
      <c r="C70" s="105">
        <f>(B70/$B$42)*100</f>
        <v>0.6414267834793491</v>
      </c>
      <c r="E70" s="32" t="s">
        <v>218</v>
      </c>
      <c r="F70" s="97">
        <v>837</v>
      </c>
      <c r="G70" s="105">
        <f t="shared" si="9"/>
        <v>28.69386355845046</v>
      </c>
    </row>
    <row r="71" spans="1:7" ht="12.75">
      <c r="A71" s="54" t="s">
        <v>252</v>
      </c>
      <c r="B71" s="103">
        <v>46</v>
      </c>
      <c r="C71" s="115">
        <f>(B71/$B$42)*100</f>
        <v>0.7196495619524406</v>
      </c>
      <c r="D71" s="41"/>
      <c r="E71" s="44" t="s">
        <v>220</v>
      </c>
      <c r="F71" s="103">
        <v>135</v>
      </c>
      <c r="G71" s="115">
        <f t="shared" si="9"/>
        <v>4.628042509427495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2002-06-06T15:08:52Z</dcterms:modified>
  <cp:category/>
  <cp:version/>
  <cp:contentType/>
  <cp:contentStatus/>
</cp:coreProperties>
</file>