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<sst xmlns="http://schemas.openxmlformats.org/spreadsheetml/2006/main" count="694" uniqueCount="437">
  <si>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</si>
  <si>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</si>
  <si>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</si>
  <si>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</si>
  <si>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</si>
  <si>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</si>
  <si>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</si>
  <si>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</si>
  <si>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</si>
  <si>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</si>
  <si>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</si>
  <si>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</si>
  <si>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</si>
  <si>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</si>
  <si>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</si>
  <si>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</si>
  <si>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</si>
  <si>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</si>
  <si>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</si>
  <si>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</si>
  <si>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</si>
  <si>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</si>
  <si>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</si>
  <si>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</si>
  <si>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</si>
  <si>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</si>
  <si>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</si>
  <si>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</si>
  <si>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</si>
  <si>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</si>
  <si>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</si>
  <si>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</si>
  <si>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</si>
  <si>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</si>
  <si>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</si>
  <si>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</si>
  <si>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</si>
  <si>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</si>
  <si>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</si>
  <si>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</si>
  <si>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</si>
  <si>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</si>
  <si>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</si>
  <si>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</si>
  <si>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</si>
  <si>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</si>
  <si>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</si>
  <si>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</si>
  <si>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</si>
  <si>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</si>
  <si>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</si>
  <si>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</si>
  <si>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</si>
  <si>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</si>
  <si>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</si>
  <si>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</si>
  <si>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</si>
  <si>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</si>
  <si>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</si>
  <si>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</si>
  <si>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</si>
  <si>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</si>
  <si>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</si>
  <si>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</si>
  <si>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</si>
  <si>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</si>
  <si>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</si>
  <si>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</si>
  <si>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</si>
  <si>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</si>
  <si>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</si>
  <si>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</si>
  <si>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</si>
  <si>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</si>
  <si>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</si>
  <si>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</si>
  <si>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</si>
  <si>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</si>
  <si>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</si>
  <si>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</si>
  <si>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</si>
  <si>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</si>
  <si>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</si>
  <si>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</si>
  <si>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</si>
  <si>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</si>
  <si>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</si>
  <si>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</si>
  <si>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</si>
  <si>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</si>
  <si>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</si>
  <si>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</si>
  <si>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</si>
  <si>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</si>
  <si>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</si>
  <si>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</si>
  <si>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</si>
  <si>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</si>
  <si>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</si>
  <si>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</si>
  <si>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</si>
  <si>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</si>
  <si>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</si>
  <si>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</si>
  <si>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</si>
  <si>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</si>
  <si>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</si>
  <si>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</si>
  <si>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</si>
  <si>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</si>
  <si>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</si>
  <si>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</si>
  <si>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</si>
  <si>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</si>
  <si>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</si>
  <si>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</si>
  <si>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</si>
  <si>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</si>
  <si>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</si>
  <si>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</si>
  <si>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</si>
  <si>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</si>
  <si>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</si>
  <si>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</si>
  <si>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</si>
  <si>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</si>
  <si>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</si>
  <si>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</si>
  <si>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</si>
  <si>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</si>
  <si>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</si>
  <si>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</si>
  <si>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</si>
  <si>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</si>
  <si>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</si>
  <si>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</si>
  <si>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</si>
  <si>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</si>
  <si>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</si>
  <si>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</si>
  <si>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</si>
  <si>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</si>
  <si>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</si>
  <si>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</si>
  <si>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</si>
  <si>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</si>
  <si>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</si>
  <si>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</si>
  <si>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</si>
  <si>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</si>
  <si>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</si>
  <si>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</si>
  <si>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</si>
  <si>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</si>
  <si>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</si>
  <si>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</si>
  <si>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</si>
  <si>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</si>
  <si>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</si>
  <si>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</si>
  <si>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</si>
  <si>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</si>
  <si>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</si>
  <si>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</si>
  <si>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</si>
  <si>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</si>
  <si>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</si>
  <si>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</si>
  <si>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</si>
  <si>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</si>
  <si>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</si>
  <si>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</si>
  <si>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</si>
  <si>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</si>
  <si>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</si>
  <si>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</si>
  <si>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</si>
  <si>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</si>
  <si>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</si>
  <si>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</si>
  <si>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</si>
  <si>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</si>
  <si>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</si>
  <si>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</si>
  <si>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</si>
  <si>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</si>
  <si>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</si>
  <si>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</si>
  <si>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</si>
  <si>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</si>
  <si>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</si>
  <si>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</si>
  <si>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</si>
  <si>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</si>
  <si>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</si>
  <si>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</si>
  <si>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</si>
  <si>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</si>
  <si>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</si>
  <si>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</si>
  <si>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</si>
  <si>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</si>
  <si>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</si>
  <si>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</si>
  <si>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</si>
  <si>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</si>
  <si>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</si>
  <si>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</si>
  <si>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</si>
  <si>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</si>
  <si>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</si>
  <si>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</si>
  <si>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</si>
  <si>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</si>
  <si>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</si>
  <si>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</si>
  <si>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</si>
  <si>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</si>
  <si>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</si>
  <si>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</si>
  <si>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</si>
  <si>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</si>
  <si>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</si>
  <si>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</si>
  <si>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</si>
  <si>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</si>
  <si>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</si>
  <si>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</si>
  <si>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</si>
  <si>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</si>
  <si>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</si>
  <si>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</si>
  <si>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</si>
  <si>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</si>
  <si>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</si>
  <si>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</si>
  <si>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</si>
  <si>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</si>
  <si>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</si>
  <si>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</si>
  <si>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</si>
  <si>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</si>
  <si>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</si>
  <si>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</si>
  <si>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</si>
  <si>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</si>
  <si>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</si>
  <si>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</si>
  <si>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</si>
  <si>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</si>
  <si>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</si>
  <si>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</si>
  <si>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</si>
  <si>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</si>
  <si>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</si>
  <si>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</si>
  <si>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</si>
  <si>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</si>
  <si>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</si>
  <si>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</si>
  <si>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</si>
  <si>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</si>
  <si>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</si>
  <si>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</si>
  <si>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</si>
  <si>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</si>
  <si>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</si>
  <si>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</si>
  <si>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</si>
  <si>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</si>
  <si>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</si>
  <si>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</si>
  <si>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</si>
  <si>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</si>
  <si>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</si>
  <si>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</si>
  <si>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</si>
  <si>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</si>
  <si>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</si>
  <si>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</si>
  <si>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</si>
  <si>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</si>
  <si>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</si>
  <si>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</si>
  <si>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</si>
  <si>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</si>
  <si>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</si>
  <si>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</si>
  <si>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</si>
  <si>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</si>
  <si>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</si>
  <si>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</si>
  <si>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</si>
  <si>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</si>
  <si>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</si>
  <si>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</si>
  <si>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</si>
  <si>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</si>
  <si>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</si>
  <si>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</si>
  <si>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</si>
  <si>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</si>
  <si>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</si>
  <si>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</si>
  <si>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</si>
  <si>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</si>
  <si>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</si>
  <si>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</si>
  <si>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</si>
  <si>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</si>
  <si>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</si>
  <si>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</si>
  <si>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</si>
  <si>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</si>
  <si>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</si>
  <si>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</si>
  <si>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</si>
  <si>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</si>
  <si>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</si>
  <si>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</si>
  <si>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</si>
  <si>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</si>
  <si>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</si>
  <si>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</si>
  <si>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</si>
  <si>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</si>
  <si>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</si>
  <si>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</si>
  <si>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</si>
  <si>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</si>
  <si>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</si>
  <si>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</si>
  <si>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</si>
  <si>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</si>
  <si>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</si>
  <si>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</si>
  <si>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</si>
  <si>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</si>
  <si>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</si>
  <si>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</si>
  <si>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</si>
  <si>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</si>
  <si>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</si>
  <si>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</si>
  <si>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</si>
  <si>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</si>
  <si>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</si>
  <si>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</si>
  <si>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</si>
  <si>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</si>
  <si>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</si>
  <si>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</si>
  <si>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</si>
  <si>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</si>
  <si>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</si>
  <si>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</si>
  <si>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</si>
  <si>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</si>
  <si>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</si>
  <si>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</si>
  <si>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</si>
  <si>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</si>
  <si>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</si>
  <si>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</si>
  <si>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</si>
  <si>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</si>
  <si>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</si>
  <si>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</si>
  <si>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</si>
  <si>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</si>
  <si>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</si>
  <si>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</si>
  <si>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</si>
  <si>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</si>
  <si>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</si>
  <si>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</si>
  <si>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</si>
  <si>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</si>
  <si>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</si>
  <si>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</si>
  <si>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</si>
  <si>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</si>
  <si>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</si>
  <si>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</si>
  <si>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</si>
  <si>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</si>
  <si>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</si>
  <si>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</si>
  <si>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</si>
  <si>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</si>
  <si>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</si>
  <si>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</si>
  <si>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</si>
  <si>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</si>
  <si>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</si>
  <si>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</si>
  <si>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Old Tappan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</si>
  <si>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Old Tappan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</si>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</sst>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5482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5482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2632</v>
      </c>
      <c r="C9" s="150">
        <f>(B9/$B$7)*100</f>
        <v>48.011674571324335</v>
      </c>
      <c r="D9" s="151"/>
      <c r="E9" s="151" t="s">
        <v>403</v>
      </c>
      <c r="F9" s="149">
        <v>151</v>
      </c>
      <c r="G9" s="152">
        <f t="shared" si="0"/>
        <v>2.7544691718350967</v>
      </c>
    </row>
    <row r="10" spans="1:7" ht="12.75">
      <c r="A10" s="148" t="s">
        <v>404</v>
      </c>
      <c r="B10" s="149">
        <v>2850</v>
      </c>
      <c r="C10" s="150">
        <f>(B10/$B$7)*100</f>
        <v>51.988325428675665</v>
      </c>
      <c r="D10" s="151"/>
      <c r="E10" s="151" t="s">
        <v>405</v>
      </c>
      <c r="F10" s="149">
        <v>14</v>
      </c>
      <c r="G10" s="152">
        <f t="shared" si="0"/>
        <v>0.2553812477198103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28</v>
      </c>
      <c r="G11" s="152">
        <f t="shared" si="0"/>
        <v>0.5107624954396206</v>
      </c>
    </row>
    <row r="12" spans="1:7" ht="12.75">
      <c r="A12" s="148" t="s">
        <v>407</v>
      </c>
      <c r="B12" s="149">
        <v>346</v>
      </c>
      <c r="C12" s="150">
        <f aca="true" t="shared" si="1" ref="C12:C24">B12*100/B$7</f>
        <v>6.311565122218169</v>
      </c>
      <c r="D12" s="151"/>
      <c r="E12" s="151" t="s">
        <v>408</v>
      </c>
      <c r="F12" s="149">
        <v>36</v>
      </c>
      <c r="G12" s="152">
        <f t="shared" si="0"/>
        <v>0.6566946369937979</v>
      </c>
    </row>
    <row r="13" spans="1:7" ht="12.75">
      <c r="A13" s="148" t="s">
        <v>409</v>
      </c>
      <c r="B13" s="149">
        <v>422</v>
      </c>
      <c r="C13" s="150">
        <f t="shared" si="1"/>
        <v>7.697920466982853</v>
      </c>
      <c r="D13" s="151"/>
      <c r="E13" s="151" t="s">
        <v>410</v>
      </c>
      <c r="F13" s="149">
        <v>73</v>
      </c>
      <c r="G13" s="152">
        <f t="shared" si="0"/>
        <v>1.331630791681868</v>
      </c>
    </row>
    <row r="14" spans="1:7" ht="12.75">
      <c r="A14" s="148" t="s">
        <v>411</v>
      </c>
      <c r="B14" s="149">
        <v>445</v>
      </c>
      <c r="C14" s="150">
        <f t="shared" si="1"/>
        <v>8.117475373951113</v>
      </c>
      <c r="D14" s="151"/>
      <c r="E14" s="151" t="s">
        <v>412</v>
      </c>
      <c r="F14" s="149">
        <v>5331</v>
      </c>
      <c r="G14" s="152">
        <f t="shared" si="0"/>
        <v>97.2455308281649</v>
      </c>
    </row>
    <row r="15" spans="1:7" ht="12.75">
      <c r="A15" s="148" t="s">
        <v>413</v>
      </c>
      <c r="B15" s="149">
        <v>387</v>
      </c>
      <c r="C15" s="150">
        <f t="shared" si="1"/>
        <v>7.059467347683327</v>
      </c>
      <c r="D15" s="151"/>
      <c r="E15" s="151" t="s">
        <v>414</v>
      </c>
      <c r="F15" s="149">
        <v>4412</v>
      </c>
      <c r="G15" s="152">
        <f t="shared" si="0"/>
        <v>80.48157606712878</v>
      </c>
    </row>
    <row r="16" spans="1:7" ht="12.75">
      <c r="A16" s="148" t="s">
        <v>415</v>
      </c>
      <c r="B16" s="149">
        <v>200</v>
      </c>
      <c r="C16" s="150">
        <f t="shared" si="1"/>
        <v>3.6483035388544325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413</v>
      </c>
      <c r="C17" s="150">
        <f t="shared" si="1"/>
        <v>7.533746807734404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917</v>
      </c>
      <c r="C18" s="150">
        <f t="shared" si="1"/>
        <v>16.727471725647575</v>
      </c>
      <c r="D18" s="151"/>
      <c r="E18" s="143" t="s">
        <v>419</v>
      </c>
      <c r="F18" s="141">
        <v>5482</v>
      </c>
      <c r="G18" s="147">
        <v>100</v>
      </c>
    </row>
    <row r="19" spans="1:7" ht="12.75">
      <c r="A19" s="148" t="s">
        <v>420</v>
      </c>
      <c r="B19" s="149">
        <v>918</v>
      </c>
      <c r="C19" s="150">
        <f t="shared" si="1"/>
        <v>16.745713243341847</v>
      </c>
      <c r="D19" s="151"/>
      <c r="E19" s="151" t="s">
        <v>421</v>
      </c>
      <c r="F19" s="149">
        <v>5364</v>
      </c>
      <c r="G19" s="152">
        <f aca="true" t="shared" si="2" ref="G19:G30">F19*100/F$18</f>
        <v>97.84750091207589</v>
      </c>
    </row>
    <row r="20" spans="1:7" ht="12.75">
      <c r="A20" s="148" t="s">
        <v>422</v>
      </c>
      <c r="B20" s="149">
        <v>378</v>
      </c>
      <c r="C20" s="150">
        <f t="shared" si="1"/>
        <v>6.895293688434878</v>
      </c>
      <c r="D20" s="151"/>
      <c r="E20" s="151" t="s">
        <v>423</v>
      </c>
      <c r="F20" s="149">
        <v>1778</v>
      </c>
      <c r="G20" s="152">
        <f t="shared" si="2"/>
        <v>32.43341846041591</v>
      </c>
    </row>
    <row r="21" spans="1:7" ht="12.75">
      <c r="A21" s="148" t="s">
        <v>424</v>
      </c>
      <c r="B21" s="149">
        <v>258</v>
      </c>
      <c r="C21" s="150">
        <f t="shared" si="1"/>
        <v>4.706311565122218</v>
      </c>
      <c r="D21" s="151"/>
      <c r="E21" s="151" t="s">
        <v>425</v>
      </c>
      <c r="F21" s="149">
        <v>1382</v>
      </c>
      <c r="G21" s="152">
        <f t="shared" si="2"/>
        <v>25.20977745348413</v>
      </c>
    </row>
    <row r="22" spans="1:7" ht="12.75">
      <c r="A22" s="148" t="s">
        <v>426</v>
      </c>
      <c r="B22" s="149">
        <v>455</v>
      </c>
      <c r="C22" s="150">
        <f t="shared" si="1"/>
        <v>8.299890550893835</v>
      </c>
      <c r="D22" s="151"/>
      <c r="E22" s="151" t="s">
        <v>427</v>
      </c>
      <c r="F22" s="149">
        <v>1906</v>
      </c>
      <c r="G22" s="152">
        <f t="shared" si="2"/>
        <v>34.76833272528275</v>
      </c>
    </row>
    <row r="23" spans="1:7" ht="12.75">
      <c r="A23" s="148" t="s">
        <v>428</v>
      </c>
      <c r="B23" s="149">
        <v>233</v>
      </c>
      <c r="C23" s="150">
        <f t="shared" si="1"/>
        <v>4.250273622765414</v>
      </c>
      <c r="D23" s="151"/>
      <c r="E23" s="151" t="s">
        <v>429</v>
      </c>
      <c r="F23" s="149">
        <v>1421</v>
      </c>
      <c r="G23" s="152">
        <f t="shared" si="2"/>
        <v>25.921196643560744</v>
      </c>
    </row>
    <row r="24" spans="1:7" ht="12.75">
      <c r="A24" s="148" t="s">
        <v>430</v>
      </c>
      <c r="B24" s="149">
        <v>110</v>
      </c>
      <c r="C24" s="150">
        <f t="shared" si="1"/>
        <v>2.006566946369938</v>
      </c>
      <c r="D24" s="151"/>
      <c r="E24" s="151" t="s">
        <v>431</v>
      </c>
      <c r="F24" s="149">
        <v>223</v>
      </c>
      <c r="G24" s="152">
        <f t="shared" si="2"/>
        <v>4.067858445822693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53</v>
      </c>
      <c r="G25" s="152">
        <f t="shared" si="2"/>
        <v>0.9668004377964247</v>
      </c>
    </row>
    <row r="26" spans="1:7" ht="12.75">
      <c r="A26" s="148" t="s">
        <v>433</v>
      </c>
      <c r="B26" s="154">
        <v>41</v>
      </c>
      <c r="C26" s="155" t="s">
        <v>261</v>
      </c>
      <c r="D26" s="151"/>
      <c r="E26" s="156" t="s">
        <v>434</v>
      </c>
      <c r="F26" s="149">
        <v>75</v>
      </c>
      <c r="G26" s="152">
        <f t="shared" si="2"/>
        <v>1.3681138270704123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29</v>
      </c>
      <c r="G27" s="152">
        <f t="shared" si="2"/>
        <v>0.5290040131338928</v>
      </c>
    </row>
    <row r="28" spans="1:7" ht="12.75">
      <c r="A28" s="148" t="s">
        <v>262</v>
      </c>
      <c r="B28" s="149">
        <v>4004</v>
      </c>
      <c r="C28" s="150">
        <f aca="true" t="shared" si="3" ref="C28:C35">B28*100/B$7</f>
        <v>73.03903684786575</v>
      </c>
      <c r="D28" s="151"/>
      <c r="E28" s="151" t="s">
        <v>436</v>
      </c>
      <c r="F28" s="149">
        <v>118</v>
      </c>
      <c r="G28" s="152">
        <f t="shared" si="2"/>
        <v>2.1524990879241153</v>
      </c>
    </row>
    <row r="29" spans="1:7" ht="12.75">
      <c r="A29" s="148" t="s">
        <v>0</v>
      </c>
      <c r="B29" s="149">
        <v>1886</v>
      </c>
      <c r="C29" s="150">
        <f t="shared" si="3"/>
        <v>34.4035023713973</v>
      </c>
      <c r="D29" s="151"/>
      <c r="E29" s="151" t="s">
        <v>1</v>
      </c>
      <c r="F29" s="149">
        <v>117</v>
      </c>
      <c r="G29" s="152">
        <f t="shared" si="2"/>
        <v>2.134257570229843</v>
      </c>
    </row>
    <row r="30" spans="1:7" ht="12.75">
      <c r="A30" s="148" t="s">
        <v>2</v>
      </c>
      <c r="B30" s="149">
        <v>2118</v>
      </c>
      <c r="C30" s="150">
        <f t="shared" si="3"/>
        <v>38.63553447646844</v>
      </c>
      <c r="D30" s="151"/>
      <c r="E30" s="151" t="s">
        <v>3</v>
      </c>
      <c r="F30" s="149">
        <v>1</v>
      </c>
      <c r="G30" s="152">
        <f t="shared" si="2"/>
        <v>0.018241517694272163</v>
      </c>
    </row>
    <row r="31" spans="1:7" ht="12.75">
      <c r="A31" s="148" t="s">
        <v>4</v>
      </c>
      <c r="B31" s="149">
        <v>3844</v>
      </c>
      <c r="C31" s="150">
        <f t="shared" si="3"/>
        <v>70.1203940167822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956</v>
      </c>
      <c r="C32" s="150">
        <f t="shared" si="3"/>
        <v>17.438890915724187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798</v>
      </c>
      <c r="C33" s="150">
        <f t="shared" si="3"/>
        <v>14.556731120029186</v>
      </c>
      <c r="D33" s="151"/>
      <c r="E33" s="143" t="s">
        <v>8</v>
      </c>
      <c r="F33" s="141">
        <v>1778</v>
      </c>
      <c r="G33" s="147">
        <v>100</v>
      </c>
    </row>
    <row r="34" spans="1:7" ht="12.75">
      <c r="A34" s="148" t="s">
        <v>0</v>
      </c>
      <c r="B34" s="149">
        <v>340</v>
      </c>
      <c r="C34" s="150">
        <f t="shared" si="3"/>
        <v>6.2021160160525355</v>
      </c>
      <c r="D34" s="151"/>
      <c r="E34" s="151" t="s">
        <v>9</v>
      </c>
      <c r="F34" s="149">
        <v>1542</v>
      </c>
      <c r="G34" s="152">
        <f aca="true" t="shared" si="4" ref="G34:G42">F34*100/F$33</f>
        <v>86.72665916760405</v>
      </c>
    </row>
    <row r="35" spans="1:7" ht="12.75">
      <c r="A35" s="148" t="s">
        <v>2</v>
      </c>
      <c r="B35" s="149">
        <v>458</v>
      </c>
      <c r="C35" s="150">
        <f t="shared" si="3"/>
        <v>8.35461510397665</v>
      </c>
      <c r="D35" s="151"/>
      <c r="E35" s="151" t="s">
        <v>10</v>
      </c>
      <c r="F35" s="149">
        <v>758</v>
      </c>
      <c r="G35" s="152">
        <f t="shared" si="4"/>
        <v>42.63217097862767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1382</v>
      </c>
      <c r="G36" s="152">
        <f t="shared" si="4"/>
        <v>77.72778402699663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700</v>
      </c>
      <c r="G37" s="152">
        <f t="shared" si="4"/>
        <v>39.37007874015748</v>
      </c>
    </row>
    <row r="38" spans="1:7" ht="12.75">
      <c r="A38" s="160" t="s">
        <v>13</v>
      </c>
      <c r="B38" s="149">
        <v>5450</v>
      </c>
      <c r="C38" s="150">
        <f aca="true" t="shared" si="5" ref="C38:C56">B38*100/B$7</f>
        <v>99.4162714337833</v>
      </c>
      <c r="D38" s="151"/>
      <c r="E38" s="151" t="s">
        <v>14</v>
      </c>
      <c r="F38" s="149">
        <v>119</v>
      </c>
      <c r="G38" s="152">
        <f t="shared" si="4"/>
        <v>6.692913385826771</v>
      </c>
    </row>
    <row r="39" spans="1:7" ht="12.75">
      <c r="A39" s="148" t="s">
        <v>15</v>
      </c>
      <c r="B39" s="149">
        <v>4533</v>
      </c>
      <c r="C39" s="150">
        <f t="shared" si="5"/>
        <v>82.68879970813572</v>
      </c>
      <c r="D39" s="151"/>
      <c r="E39" s="151" t="s">
        <v>10</v>
      </c>
      <c r="F39" s="149">
        <v>44</v>
      </c>
      <c r="G39" s="152">
        <f t="shared" si="4"/>
        <v>2.4746906636670416</v>
      </c>
    </row>
    <row r="40" spans="1:7" ht="12.75">
      <c r="A40" s="148" t="s">
        <v>16</v>
      </c>
      <c r="B40" s="149">
        <v>33</v>
      </c>
      <c r="C40" s="150">
        <f t="shared" si="5"/>
        <v>0.6019700839109814</v>
      </c>
      <c r="D40" s="151"/>
      <c r="E40" s="151" t="s">
        <v>17</v>
      </c>
      <c r="F40" s="149">
        <v>236</v>
      </c>
      <c r="G40" s="152">
        <f t="shared" si="4"/>
        <v>13.27334083239595</v>
      </c>
    </row>
    <row r="41" spans="1:7" ht="12.75">
      <c r="A41" s="148" t="s">
        <v>18</v>
      </c>
      <c r="B41" s="149">
        <v>3</v>
      </c>
      <c r="C41" s="150">
        <f t="shared" si="5"/>
        <v>0.05472455308281649</v>
      </c>
      <c r="D41" s="151"/>
      <c r="E41" s="151" t="s">
        <v>19</v>
      </c>
      <c r="F41" s="149">
        <v>215</v>
      </c>
      <c r="G41" s="152">
        <f t="shared" si="4"/>
        <v>12.092238470191226</v>
      </c>
    </row>
    <row r="42" spans="1:7" ht="12.75">
      <c r="A42" s="148" t="s">
        <v>20</v>
      </c>
      <c r="B42" s="149">
        <v>857</v>
      </c>
      <c r="C42" s="150">
        <f t="shared" si="5"/>
        <v>15.632980663991244</v>
      </c>
      <c r="D42" s="151"/>
      <c r="E42" s="151" t="s">
        <v>21</v>
      </c>
      <c r="F42" s="149">
        <v>109</v>
      </c>
      <c r="G42" s="152">
        <f t="shared" si="4"/>
        <v>6.130483689538807</v>
      </c>
    </row>
    <row r="43" spans="1:7" ht="12.75">
      <c r="A43" s="148" t="s">
        <v>22</v>
      </c>
      <c r="B43" s="149">
        <v>70</v>
      </c>
      <c r="C43" s="150">
        <f t="shared" si="5"/>
        <v>1.2769062385990515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152</v>
      </c>
      <c r="C44" s="150">
        <f t="shared" si="5"/>
        <v>2.7727106895293687</v>
      </c>
      <c r="D44" s="151"/>
      <c r="E44" s="151" t="s">
        <v>24</v>
      </c>
      <c r="F44" s="149">
        <v>780</v>
      </c>
      <c r="G44" s="161">
        <f>F44*100/F33</f>
        <v>43.869516310461194</v>
      </c>
    </row>
    <row r="45" spans="1:7" ht="12.75">
      <c r="A45" s="148" t="s">
        <v>25</v>
      </c>
      <c r="B45" s="149">
        <v>12</v>
      </c>
      <c r="C45" s="150">
        <f t="shared" si="5"/>
        <v>0.21889821233126597</v>
      </c>
      <c r="D45" s="151"/>
      <c r="E45" s="151" t="s">
        <v>26</v>
      </c>
      <c r="F45" s="149">
        <v>478</v>
      </c>
      <c r="G45" s="161">
        <f>F45*100/F33</f>
        <v>26.88413948256468</v>
      </c>
    </row>
    <row r="46" spans="1:7" ht="12.75">
      <c r="A46" s="148" t="s">
        <v>27</v>
      </c>
      <c r="B46" s="149">
        <v>54</v>
      </c>
      <c r="C46" s="150">
        <f t="shared" si="5"/>
        <v>0.9850419554906968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545</v>
      </c>
      <c r="C47" s="150">
        <f t="shared" si="5"/>
        <v>9.941627143378328</v>
      </c>
      <c r="D47" s="151"/>
      <c r="E47" s="151" t="s">
        <v>29</v>
      </c>
      <c r="F47" s="162">
        <v>3.02</v>
      </c>
      <c r="G47" s="163" t="s">
        <v>261</v>
      </c>
    </row>
    <row r="48" spans="1:7" ht="12.75">
      <c r="A48" s="148" t="s">
        <v>30</v>
      </c>
      <c r="B48" s="149">
        <v>2</v>
      </c>
      <c r="C48" s="150">
        <f t="shared" si="5"/>
        <v>0.036483035388544326</v>
      </c>
      <c r="D48" s="151"/>
      <c r="E48" s="151" t="s">
        <v>31</v>
      </c>
      <c r="F48" s="162">
        <v>3.28</v>
      </c>
      <c r="G48" s="163" t="s">
        <v>261</v>
      </c>
    </row>
    <row r="49" spans="1:7" ht="14.25">
      <c r="A49" s="148" t="s">
        <v>32</v>
      </c>
      <c r="B49" s="149">
        <v>22</v>
      </c>
      <c r="C49" s="150">
        <f t="shared" si="5"/>
        <v>0.4013133892739876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1804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1778</v>
      </c>
      <c r="G52" s="152">
        <f>F52*100/F$51</f>
        <v>98.55875831485588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26</v>
      </c>
      <c r="G53" s="152">
        <f>F53*100/F$51</f>
        <v>1.441241685144124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5</v>
      </c>
      <c r="G54" s="152">
        <f>F54*100/F$51</f>
        <v>0.2771618625277162</v>
      </c>
    </row>
    <row r="55" spans="1:7" ht="12.75">
      <c r="A55" s="148" t="s">
        <v>43</v>
      </c>
      <c r="B55" s="149">
        <v>24</v>
      </c>
      <c r="C55" s="150">
        <f t="shared" si="5"/>
        <v>0.43779642466253194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32</v>
      </c>
      <c r="C56" s="150">
        <f t="shared" si="5"/>
        <v>0.5837285662167092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2.6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4558</v>
      </c>
      <c r="C60" s="164">
        <f>B60*100/B7</f>
        <v>83.14483765049252</v>
      </c>
      <c r="D60" s="151"/>
      <c r="E60" s="143" t="s">
        <v>51</v>
      </c>
      <c r="F60" s="141">
        <v>1778</v>
      </c>
      <c r="G60" s="147">
        <v>100</v>
      </c>
    </row>
    <row r="61" spans="1:7" ht="12.75">
      <c r="A61" s="148" t="s">
        <v>52</v>
      </c>
      <c r="B61" s="149">
        <v>37</v>
      </c>
      <c r="C61" s="164">
        <f>B61*100/B7</f>
        <v>0.67493615468807</v>
      </c>
      <c r="D61" s="151"/>
      <c r="E61" s="151" t="s">
        <v>53</v>
      </c>
      <c r="F61" s="149">
        <v>1664</v>
      </c>
      <c r="G61" s="152">
        <f>F61*100/F$60</f>
        <v>93.5883014623172</v>
      </c>
    </row>
    <row r="62" spans="1:7" ht="12.75">
      <c r="A62" s="148" t="s">
        <v>54</v>
      </c>
      <c r="B62" s="149">
        <v>17</v>
      </c>
      <c r="C62" s="164">
        <f>B62*100/B7</f>
        <v>0.3101058008026268</v>
      </c>
      <c r="D62" s="151"/>
      <c r="E62" s="151" t="s">
        <v>55</v>
      </c>
      <c r="F62" s="149">
        <v>114</v>
      </c>
      <c r="G62" s="152">
        <f>F62*100/F$60</f>
        <v>6.411698537682789</v>
      </c>
    </row>
    <row r="63" spans="1:7" ht="12.75">
      <c r="A63" s="148" t="s">
        <v>56</v>
      </c>
      <c r="B63" s="149">
        <v>875</v>
      </c>
      <c r="C63" s="164">
        <f>B63*100/B7</f>
        <v>15.961327982488143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3.04</v>
      </c>
      <c r="G64" s="163" t="s">
        <v>261</v>
      </c>
    </row>
    <row r="65" spans="1:7" ht="13.5" thickBot="1">
      <c r="A65" s="167" t="s">
        <v>59</v>
      </c>
      <c r="B65" s="168">
        <v>29</v>
      </c>
      <c r="C65" s="169">
        <f>B65*100/B7</f>
        <v>0.5290040131338928</v>
      </c>
      <c r="D65" s="170"/>
      <c r="E65" s="170" t="s">
        <v>60</v>
      </c>
      <c r="F65" s="171">
        <v>2.64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5482</v>
      </c>
      <c r="G9" s="33">
        <f>(F9/F9)*100</f>
        <v>100</v>
      </c>
    </row>
    <row r="10" spans="1:7" ht="12.75">
      <c r="A10" s="29" t="s">
        <v>269</v>
      </c>
      <c r="B10" s="93">
        <v>1566</v>
      </c>
      <c r="C10" s="33">
        <f aca="true" t="shared" si="0" ref="C10:C15">(B10/$B$10)*100</f>
        <v>100</v>
      </c>
      <c r="E10" s="34" t="s">
        <v>270</v>
      </c>
      <c r="F10" s="97">
        <v>4562</v>
      </c>
      <c r="G10" s="84">
        <f aca="true" t="shared" si="1" ref="G10:G16">(F10/$F$9)*100</f>
        <v>83.21780372126962</v>
      </c>
    </row>
    <row r="11" spans="1:7" ht="12.75">
      <c r="A11" s="36" t="s">
        <v>271</v>
      </c>
      <c r="B11" s="98">
        <v>118</v>
      </c>
      <c r="C11" s="35">
        <f t="shared" si="0"/>
        <v>7.535121328224776</v>
      </c>
      <c r="E11" s="34" t="s">
        <v>272</v>
      </c>
      <c r="F11" s="97">
        <v>4496</v>
      </c>
      <c r="G11" s="84">
        <f t="shared" si="1"/>
        <v>82.01386355344765</v>
      </c>
    </row>
    <row r="12" spans="1:7" ht="12.75">
      <c r="A12" s="36" t="s">
        <v>273</v>
      </c>
      <c r="B12" s="98">
        <v>73</v>
      </c>
      <c r="C12" s="35">
        <f t="shared" si="0"/>
        <v>4.6615581098339725</v>
      </c>
      <c r="E12" s="34" t="s">
        <v>274</v>
      </c>
      <c r="F12" s="97">
        <v>2409</v>
      </c>
      <c r="G12" s="84">
        <f t="shared" si="1"/>
        <v>43.94381612550164</v>
      </c>
    </row>
    <row r="13" spans="1:7" ht="12.75">
      <c r="A13" s="36" t="s">
        <v>275</v>
      </c>
      <c r="B13" s="98">
        <v>758</v>
      </c>
      <c r="C13" s="35">
        <f t="shared" si="0"/>
        <v>48.40357598978289</v>
      </c>
      <c r="E13" s="34" t="s">
        <v>276</v>
      </c>
      <c r="F13" s="97">
        <v>2087</v>
      </c>
      <c r="G13" s="84">
        <f t="shared" si="1"/>
        <v>38.07004742794601</v>
      </c>
    </row>
    <row r="14" spans="1:7" ht="12.75">
      <c r="A14" s="36" t="s">
        <v>277</v>
      </c>
      <c r="B14" s="98">
        <v>353</v>
      </c>
      <c r="C14" s="35">
        <f t="shared" si="0"/>
        <v>22.541507024265645</v>
      </c>
      <c r="E14" s="34" t="s">
        <v>166</v>
      </c>
      <c r="F14" s="97">
        <v>66</v>
      </c>
      <c r="G14" s="84">
        <f t="shared" si="1"/>
        <v>1.2039401678219628</v>
      </c>
    </row>
    <row r="15" spans="1:7" ht="12.75">
      <c r="A15" s="36" t="s">
        <v>324</v>
      </c>
      <c r="B15" s="97">
        <v>264</v>
      </c>
      <c r="C15" s="35">
        <f t="shared" si="0"/>
        <v>16.85823754789272</v>
      </c>
      <c r="E15" s="34" t="s">
        <v>278</v>
      </c>
      <c r="F15" s="97">
        <v>920</v>
      </c>
      <c r="G15" s="84">
        <f t="shared" si="1"/>
        <v>16.782196278730392</v>
      </c>
    </row>
    <row r="16" spans="1:7" ht="12.75">
      <c r="A16" s="36"/>
      <c r="B16" s="93" t="s">
        <v>250</v>
      </c>
      <c r="C16" s="10"/>
      <c r="E16" s="34" t="s">
        <v>279</v>
      </c>
      <c r="F16" s="98">
        <v>297</v>
      </c>
      <c r="G16" s="84">
        <f t="shared" si="1"/>
        <v>5.417730755198832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451</v>
      </c>
      <c r="G17" s="84">
        <f>(F17/$F$9)*100</f>
        <v>8.226924480116745</v>
      </c>
    </row>
    <row r="18" spans="1:7" ht="12.75">
      <c r="A18" s="29" t="s">
        <v>282</v>
      </c>
      <c r="B18" s="93">
        <v>3708</v>
      </c>
      <c r="C18" s="33">
        <f>(B18/$B$18)*100</f>
        <v>100</v>
      </c>
      <c r="E18" s="34" t="s">
        <v>283</v>
      </c>
      <c r="F18" s="97">
        <v>469</v>
      </c>
      <c r="G18" s="84">
        <f>(F18/$F$9)*100</f>
        <v>8.555271798613646</v>
      </c>
    </row>
    <row r="19" spans="1:7" ht="12.75">
      <c r="A19" s="36" t="s">
        <v>284</v>
      </c>
      <c r="B19" s="97">
        <v>67</v>
      </c>
      <c r="C19" s="84">
        <f aca="true" t="shared" si="2" ref="C19:C25">(B19/$B$18)*100</f>
        <v>1.8069039913700107</v>
      </c>
      <c r="E19" s="34"/>
      <c r="F19" s="97" t="s">
        <v>250</v>
      </c>
      <c r="G19" s="84"/>
    </row>
    <row r="20" spans="1:7" ht="12.75">
      <c r="A20" s="36" t="s">
        <v>285</v>
      </c>
      <c r="B20" s="97">
        <v>175</v>
      </c>
      <c r="C20" s="84">
        <f t="shared" si="2"/>
        <v>4.719525350593312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818</v>
      </c>
      <c r="C21" s="84">
        <f t="shared" si="2"/>
        <v>22.060409924487594</v>
      </c>
      <c r="E21" s="38" t="s">
        <v>167</v>
      </c>
      <c r="F21" s="80">
        <v>920</v>
      </c>
      <c r="G21" s="33">
        <f>(F21/F21)*100</f>
        <v>100</v>
      </c>
    </row>
    <row r="22" spans="1:7" ht="12.75">
      <c r="A22" s="36" t="s">
        <v>302</v>
      </c>
      <c r="B22" s="97">
        <v>611</v>
      </c>
      <c r="C22" s="84">
        <f t="shared" si="2"/>
        <v>16.477885652642936</v>
      </c>
      <c r="E22" s="34" t="s">
        <v>303</v>
      </c>
      <c r="F22" s="97">
        <v>230</v>
      </c>
      <c r="G22" s="84">
        <f aca="true" t="shared" si="3" ref="G22:G27">(F22/$F$21)*100</f>
        <v>25</v>
      </c>
    </row>
    <row r="23" spans="1:7" ht="12.75">
      <c r="A23" s="36" t="s">
        <v>304</v>
      </c>
      <c r="B23" s="97">
        <v>204</v>
      </c>
      <c r="C23" s="84">
        <f t="shared" si="2"/>
        <v>5.501618122977346</v>
      </c>
      <c r="E23" s="34" t="s">
        <v>305</v>
      </c>
      <c r="F23" s="97">
        <v>608</v>
      </c>
      <c r="G23" s="84">
        <f t="shared" si="3"/>
        <v>66.08695652173913</v>
      </c>
    </row>
    <row r="24" spans="1:7" ht="12.75">
      <c r="A24" s="36" t="s">
        <v>306</v>
      </c>
      <c r="B24" s="97">
        <v>1154</v>
      </c>
      <c r="C24" s="84">
        <f t="shared" si="2"/>
        <v>31.121898597626753</v>
      </c>
      <c r="E24" s="34" t="s">
        <v>307</v>
      </c>
      <c r="F24" s="97">
        <v>25</v>
      </c>
      <c r="G24" s="84">
        <f t="shared" si="3"/>
        <v>2.717391304347826</v>
      </c>
    </row>
    <row r="25" spans="1:7" ht="12.75">
      <c r="A25" s="36" t="s">
        <v>308</v>
      </c>
      <c r="B25" s="97">
        <v>679</v>
      </c>
      <c r="C25" s="84">
        <f t="shared" si="2"/>
        <v>18.31175836030205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57</v>
      </c>
      <c r="G26" s="84">
        <f t="shared" si="3"/>
        <v>6.195652173913044</v>
      </c>
    </row>
    <row r="27" spans="1:7" ht="12.75">
      <c r="A27" s="36" t="s">
        <v>311</v>
      </c>
      <c r="B27" s="108">
        <v>93.5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49.4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5145</v>
      </c>
      <c r="G30" s="33">
        <f>(F30/F30)*100</f>
        <v>100</v>
      </c>
      <c r="J30" s="39"/>
    </row>
    <row r="31" spans="1:10" ht="12.75">
      <c r="A31" s="95" t="s">
        <v>296</v>
      </c>
      <c r="B31" s="93">
        <v>4224</v>
      </c>
      <c r="C31" s="33">
        <f>(B31/$B$31)*100</f>
        <v>100</v>
      </c>
      <c r="E31" s="34" t="s">
        <v>317</v>
      </c>
      <c r="F31" s="97">
        <v>3938</v>
      </c>
      <c r="G31" s="101">
        <f>(F31/$F$30)*100</f>
        <v>76.54033041788144</v>
      </c>
      <c r="J31" s="39"/>
    </row>
    <row r="32" spans="1:10" ht="12.75">
      <c r="A32" s="36" t="s">
        <v>318</v>
      </c>
      <c r="B32" s="97">
        <v>799</v>
      </c>
      <c r="C32" s="10">
        <f>(B32/$B$31)*100</f>
        <v>18.915719696969695</v>
      </c>
      <c r="E32" s="34" t="s">
        <v>319</v>
      </c>
      <c r="F32" s="97">
        <v>1207</v>
      </c>
      <c r="G32" s="101">
        <f aca="true" t="shared" si="4" ref="G32:G39">(F32/$F$30)*100</f>
        <v>23.45966958211856</v>
      </c>
      <c r="J32" s="39"/>
    </row>
    <row r="33" spans="1:10" ht="12.75">
      <c r="A33" s="36" t="s">
        <v>320</v>
      </c>
      <c r="B33" s="97">
        <v>2926</v>
      </c>
      <c r="C33" s="10">
        <f aca="true" t="shared" si="5" ref="C33:C38">(B33/$B$31)*100</f>
        <v>69.27083333333334</v>
      </c>
      <c r="E33" s="34" t="s">
        <v>321</v>
      </c>
      <c r="F33" s="97">
        <v>518</v>
      </c>
      <c r="G33" s="101">
        <f t="shared" si="4"/>
        <v>10.068027210884352</v>
      </c>
      <c r="J33" s="39"/>
    </row>
    <row r="34" spans="1:7" ht="12.75">
      <c r="A34" s="36" t="s">
        <v>322</v>
      </c>
      <c r="B34" s="97">
        <v>23</v>
      </c>
      <c r="C34" s="10">
        <f t="shared" si="5"/>
        <v>0.5445075757575758</v>
      </c>
      <c r="E34" s="34" t="s">
        <v>323</v>
      </c>
      <c r="F34" s="97">
        <v>112</v>
      </c>
      <c r="G34" s="101">
        <f t="shared" si="4"/>
        <v>2.1768707482993195</v>
      </c>
    </row>
    <row r="35" spans="1:7" ht="12.75">
      <c r="A35" s="36" t="s">
        <v>325</v>
      </c>
      <c r="B35" s="97">
        <v>269</v>
      </c>
      <c r="C35" s="10">
        <f t="shared" si="5"/>
        <v>6.368371212121213</v>
      </c>
      <c r="E35" s="34" t="s">
        <v>321</v>
      </c>
      <c r="F35" s="97">
        <v>32</v>
      </c>
      <c r="G35" s="101">
        <f t="shared" si="4"/>
        <v>0.6219630709426628</v>
      </c>
    </row>
    <row r="36" spans="1:7" ht="12.75">
      <c r="A36" s="36" t="s">
        <v>297</v>
      </c>
      <c r="B36" s="97">
        <v>228</v>
      </c>
      <c r="C36" s="10">
        <f t="shared" si="5"/>
        <v>5.3977272727272725</v>
      </c>
      <c r="E36" s="34" t="s">
        <v>327</v>
      </c>
      <c r="F36" s="97">
        <v>387</v>
      </c>
      <c r="G36" s="101">
        <f t="shared" si="4"/>
        <v>7.521865889212828</v>
      </c>
    </row>
    <row r="37" spans="1:7" ht="12.75">
      <c r="A37" s="36" t="s">
        <v>326</v>
      </c>
      <c r="B37" s="97">
        <v>207</v>
      </c>
      <c r="C37" s="10">
        <f t="shared" si="5"/>
        <v>4.900568181818182</v>
      </c>
      <c r="E37" s="34" t="s">
        <v>321</v>
      </c>
      <c r="F37" s="97">
        <v>95</v>
      </c>
      <c r="G37" s="101">
        <f t="shared" si="4"/>
        <v>1.84645286686103</v>
      </c>
    </row>
    <row r="38" spans="1:7" ht="12.75">
      <c r="A38" s="36" t="s">
        <v>297</v>
      </c>
      <c r="B38" s="97">
        <v>115</v>
      </c>
      <c r="C38" s="10">
        <f t="shared" si="5"/>
        <v>2.722537878787879</v>
      </c>
      <c r="E38" s="34" t="s">
        <v>259</v>
      </c>
      <c r="F38" s="97">
        <v>702</v>
      </c>
      <c r="G38" s="101">
        <f t="shared" si="4"/>
        <v>13.644314868804663</v>
      </c>
    </row>
    <row r="39" spans="1:7" ht="12.75">
      <c r="A39" s="36"/>
      <c r="B39" s="97" t="s">
        <v>250</v>
      </c>
      <c r="C39" s="10"/>
      <c r="E39" s="34" t="s">
        <v>321</v>
      </c>
      <c r="F39" s="97">
        <v>391</v>
      </c>
      <c r="G39" s="101">
        <f t="shared" si="4"/>
        <v>7.5996112730806615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81</v>
      </c>
      <c r="C42" s="33">
        <f>(B42/$B$42)*100</f>
        <v>100</v>
      </c>
      <c r="E42" s="31" t="s">
        <v>268</v>
      </c>
      <c r="F42" s="80">
        <v>5482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7.4074074074074066</v>
      </c>
      <c r="E43" s="60" t="s">
        <v>168</v>
      </c>
      <c r="F43" s="106">
        <v>7068</v>
      </c>
      <c r="G43" s="107">
        <f aca="true" t="shared" si="6" ref="G43:G71">(F43/$F$42)*100</f>
        <v>128.93104706311564</v>
      </c>
    </row>
    <row r="44" spans="1:7" ht="12.75">
      <c r="A44" s="36"/>
      <c r="B44" s="93" t="s">
        <v>250</v>
      </c>
      <c r="C44" s="10"/>
      <c r="E44" s="1" t="s">
        <v>329</v>
      </c>
      <c r="F44" s="97">
        <v>15</v>
      </c>
      <c r="G44" s="101">
        <f t="shared" si="6"/>
        <v>0.2736227654140824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</v>
      </c>
      <c r="G45" s="101">
        <f t="shared" si="6"/>
        <v>0.6566946369937978</v>
      </c>
    </row>
    <row r="46" spans="1:7" ht="12.75">
      <c r="A46" s="29" t="s">
        <v>331</v>
      </c>
      <c r="B46" s="93">
        <v>4003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0.09120758847136082</v>
      </c>
    </row>
    <row r="47" spans="1:7" ht="12.75">
      <c r="A47" s="36" t="s">
        <v>333</v>
      </c>
      <c r="B47" s="97">
        <v>441</v>
      </c>
      <c r="C47" s="10">
        <f>(B47/$B$46)*100</f>
        <v>11.016737446914814</v>
      </c>
      <c r="E47" s="1" t="s">
        <v>334</v>
      </c>
      <c r="F47" s="97">
        <v>37</v>
      </c>
      <c r="G47" s="101">
        <f t="shared" si="6"/>
        <v>0.67493615468807</v>
      </c>
    </row>
    <row r="48" spans="1:7" ht="12.75">
      <c r="A48" s="36"/>
      <c r="B48" s="93" t="s">
        <v>250</v>
      </c>
      <c r="C48" s="10"/>
      <c r="E48" s="1" t="s">
        <v>335</v>
      </c>
      <c r="F48" s="97">
        <v>366</v>
      </c>
      <c r="G48" s="101">
        <f t="shared" si="6"/>
        <v>6.676395476103612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87</v>
      </c>
      <c r="G49" s="101">
        <f t="shared" si="6"/>
        <v>1.5870120394016782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</v>
      </c>
      <c r="G50" s="101">
        <f t="shared" si="6"/>
        <v>0.36483035388544327</v>
      </c>
    </row>
    <row r="51" spans="1:7" ht="12.75">
      <c r="A51" s="5" t="s">
        <v>338</v>
      </c>
      <c r="B51" s="93">
        <v>1337</v>
      </c>
      <c r="C51" s="33">
        <f>(B51/$B$51)*100</f>
        <v>100</v>
      </c>
      <c r="E51" s="1" t="s">
        <v>339</v>
      </c>
      <c r="F51" s="97">
        <v>919</v>
      </c>
      <c r="G51" s="101">
        <f t="shared" si="6"/>
        <v>16.763954761036118</v>
      </c>
    </row>
    <row r="52" spans="1:7" ht="12.75">
      <c r="A52" s="4" t="s">
        <v>340</v>
      </c>
      <c r="B52" s="98">
        <v>5</v>
      </c>
      <c r="C52" s="10">
        <f>(B52/$B$51)*100</f>
        <v>0.3739715781600598</v>
      </c>
      <c r="E52" s="1" t="s">
        <v>341</v>
      </c>
      <c r="F52" s="97">
        <v>129</v>
      </c>
      <c r="G52" s="101">
        <f t="shared" si="6"/>
        <v>2.3531557825611094</v>
      </c>
    </row>
    <row r="53" spans="1:7" ht="12.75">
      <c r="A53" s="4"/>
      <c r="B53" s="93" t="s">
        <v>250</v>
      </c>
      <c r="C53" s="10"/>
      <c r="E53" s="1" t="s">
        <v>342</v>
      </c>
      <c r="F53" s="97">
        <v>58</v>
      </c>
      <c r="G53" s="101">
        <f t="shared" si="6"/>
        <v>1.0580080262677856</v>
      </c>
    </row>
    <row r="54" spans="1:7" ht="14.25">
      <c r="A54" s="5" t="s">
        <v>343</v>
      </c>
      <c r="B54" s="93">
        <v>3016</v>
      </c>
      <c r="C54" s="33">
        <f>(B54/$B$54)*100</f>
        <v>100</v>
      </c>
      <c r="E54" s="1" t="s">
        <v>201</v>
      </c>
      <c r="F54" s="97">
        <v>1160</v>
      </c>
      <c r="G54" s="101">
        <f t="shared" si="6"/>
        <v>21.16016052535571</v>
      </c>
    </row>
    <row r="55" spans="1:7" ht="12.75">
      <c r="A55" s="4" t="s">
        <v>340</v>
      </c>
      <c r="B55" s="98">
        <v>231</v>
      </c>
      <c r="C55" s="10">
        <f>(B55/$B$54)*100</f>
        <v>7.659151193633952</v>
      </c>
      <c r="E55" s="1" t="s">
        <v>344</v>
      </c>
      <c r="F55" s="97">
        <v>1594</v>
      </c>
      <c r="G55" s="101">
        <f t="shared" si="6"/>
        <v>29.07697920466983</v>
      </c>
    </row>
    <row r="56" spans="1:7" ht="12.75">
      <c r="A56" s="4" t="s">
        <v>345</v>
      </c>
      <c r="B56" s="119">
        <v>88.7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2785</v>
      </c>
      <c r="C57" s="10">
        <f>(B57/$B$54)*100</f>
        <v>92.34084880636605</v>
      </c>
      <c r="E57" s="1" t="s">
        <v>348</v>
      </c>
      <c r="F57" s="97">
        <v>34</v>
      </c>
      <c r="G57" s="101">
        <f t="shared" si="6"/>
        <v>0.6202116016052536</v>
      </c>
    </row>
    <row r="58" spans="1:7" ht="12.75">
      <c r="A58" s="4" t="s">
        <v>345</v>
      </c>
      <c r="B58" s="119">
        <v>74.4</v>
      </c>
      <c r="C58" s="37" t="s">
        <v>261</v>
      </c>
      <c r="E58" s="1" t="s">
        <v>349</v>
      </c>
      <c r="F58" s="97">
        <v>343</v>
      </c>
      <c r="G58" s="101">
        <f t="shared" si="6"/>
        <v>6.256840569135353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676</v>
      </c>
      <c r="C60" s="33">
        <f>(B60/$B$60)*100</f>
        <v>100</v>
      </c>
      <c r="E60" s="1" t="s">
        <v>352</v>
      </c>
      <c r="F60" s="97">
        <v>281</v>
      </c>
      <c r="G60" s="101">
        <f t="shared" si="6"/>
        <v>5.125866472090478</v>
      </c>
    </row>
    <row r="61" spans="1:7" ht="12.75">
      <c r="A61" s="4" t="s">
        <v>340</v>
      </c>
      <c r="B61" s="97">
        <v>186</v>
      </c>
      <c r="C61" s="10">
        <f>(B61/$B$60)*100</f>
        <v>27.514792899408285</v>
      </c>
      <c r="E61" s="1" t="s">
        <v>353</v>
      </c>
      <c r="F61" s="97">
        <v>81</v>
      </c>
      <c r="G61" s="101">
        <f t="shared" si="6"/>
        <v>1.4775629332360452</v>
      </c>
    </row>
    <row r="62" spans="1:7" ht="12.75">
      <c r="A62" s="4"/>
      <c r="B62" s="93" t="s">
        <v>250</v>
      </c>
      <c r="C62" s="10"/>
      <c r="E62" s="1" t="s">
        <v>354</v>
      </c>
      <c r="F62" s="97">
        <v>48</v>
      </c>
      <c r="G62" s="101">
        <f t="shared" si="6"/>
        <v>0.8755928493250638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0.3465888361911711</v>
      </c>
    </row>
    <row r="64" spans="1:7" ht="12.75">
      <c r="A64" s="29" t="s">
        <v>357</v>
      </c>
      <c r="B64" s="93">
        <v>5145</v>
      </c>
      <c r="C64" s="33">
        <f>(B64/$B$64)*100</f>
        <v>100</v>
      </c>
      <c r="E64" s="1" t="s">
        <v>358</v>
      </c>
      <c r="F64" s="97">
        <v>25</v>
      </c>
      <c r="G64" s="101">
        <f t="shared" si="6"/>
        <v>0.45603794235680406</v>
      </c>
    </row>
    <row r="65" spans="1:7" ht="12.75">
      <c r="A65" s="4" t="s">
        <v>256</v>
      </c>
      <c r="B65" s="97">
        <v>2844</v>
      </c>
      <c r="C65" s="10">
        <f>(B65/$B$64)*100</f>
        <v>55.27696793002915</v>
      </c>
      <c r="E65" s="1" t="s">
        <v>359</v>
      </c>
      <c r="F65" s="97">
        <v>84</v>
      </c>
      <c r="G65" s="101">
        <f t="shared" si="6"/>
        <v>1.5322874863188618</v>
      </c>
    </row>
    <row r="66" spans="1:7" ht="12.75">
      <c r="A66" s="4" t="s">
        <v>257</v>
      </c>
      <c r="B66" s="97">
        <v>2217</v>
      </c>
      <c r="C66" s="10">
        <f aca="true" t="shared" si="7" ref="C66:C71">(B66/$B$64)*100</f>
        <v>43.09037900874635</v>
      </c>
      <c r="E66" s="1" t="s">
        <v>360</v>
      </c>
      <c r="F66" s="97">
        <v>18</v>
      </c>
      <c r="G66" s="101">
        <f t="shared" si="6"/>
        <v>0.3283473184968989</v>
      </c>
    </row>
    <row r="67" spans="1:7" ht="12.75">
      <c r="A67" s="4" t="s">
        <v>361</v>
      </c>
      <c r="B67" s="97">
        <v>1422</v>
      </c>
      <c r="C67" s="10">
        <f t="shared" si="7"/>
        <v>27.638483965014576</v>
      </c>
      <c r="E67" s="1" t="s">
        <v>362</v>
      </c>
      <c r="F67" s="97">
        <v>24</v>
      </c>
      <c r="G67" s="101">
        <f t="shared" si="6"/>
        <v>0.4377964246625319</v>
      </c>
    </row>
    <row r="68" spans="1:7" ht="12.75">
      <c r="A68" s="4" t="s">
        <v>363</v>
      </c>
      <c r="B68" s="97">
        <v>795</v>
      </c>
      <c r="C68" s="10">
        <f t="shared" si="7"/>
        <v>15.451895043731778</v>
      </c>
      <c r="E68" s="1" t="s">
        <v>364</v>
      </c>
      <c r="F68" s="97">
        <v>96</v>
      </c>
      <c r="G68" s="101">
        <f t="shared" si="6"/>
        <v>1.7511856986501275</v>
      </c>
    </row>
    <row r="69" spans="1:7" ht="12.75">
      <c r="A69" s="4" t="s">
        <v>365</v>
      </c>
      <c r="B69" s="97">
        <v>167</v>
      </c>
      <c r="C69" s="10">
        <f t="shared" si="7"/>
        <v>3.2458697764820217</v>
      </c>
      <c r="E69" s="1" t="s">
        <v>366</v>
      </c>
      <c r="F69" s="97">
        <v>12</v>
      </c>
      <c r="G69" s="101">
        <f t="shared" si="6"/>
        <v>0.21889821233126594</v>
      </c>
    </row>
    <row r="70" spans="1:7" ht="12.75">
      <c r="A70" s="4" t="s">
        <v>367</v>
      </c>
      <c r="B70" s="97">
        <v>628</v>
      </c>
      <c r="C70" s="10">
        <f t="shared" si="7"/>
        <v>12.206025267249757</v>
      </c>
      <c r="E70" s="1" t="s">
        <v>368</v>
      </c>
      <c r="F70" s="97">
        <v>12</v>
      </c>
      <c r="G70" s="101">
        <f t="shared" si="6"/>
        <v>0.21889821233126594</v>
      </c>
    </row>
    <row r="71" spans="1:7" ht="12.75">
      <c r="A71" s="7" t="s">
        <v>258</v>
      </c>
      <c r="B71" s="103">
        <v>84</v>
      </c>
      <c r="C71" s="40">
        <f t="shared" si="7"/>
        <v>1.6326530612244898</v>
      </c>
      <c r="D71" s="41"/>
      <c r="E71" s="9" t="s">
        <v>369</v>
      </c>
      <c r="F71" s="103">
        <v>1565</v>
      </c>
      <c r="G71" s="104">
        <f t="shared" si="6"/>
        <v>28.547975191535933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4172</v>
      </c>
      <c r="C9" s="81">
        <f>(B9/$B$9)*100</f>
        <v>100</v>
      </c>
      <c r="D9" s="65"/>
      <c r="E9" s="79" t="s">
        <v>381</v>
      </c>
      <c r="F9" s="80">
        <v>1783</v>
      </c>
      <c r="G9" s="81">
        <f>(F9/$F$9)*100</f>
        <v>100</v>
      </c>
    </row>
    <row r="10" spans="1:7" ht="12.75">
      <c r="A10" s="82" t="s">
        <v>382</v>
      </c>
      <c r="B10" s="97">
        <v>2607</v>
      </c>
      <c r="C10" s="105">
        <f>(B10/$B$9)*100</f>
        <v>62.488015340364335</v>
      </c>
      <c r="D10" s="65"/>
      <c r="E10" s="78" t="s">
        <v>383</v>
      </c>
      <c r="F10" s="97">
        <v>36</v>
      </c>
      <c r="G10" s="105">
        <f aca="true" t="shared" si="0" ref="G10:G19">(F10/$F$9)*100</f>
        <v>2.0190689848569825</v>
      </c>
    </row>
    <row r="11" spans="1:7" ht="12.75">
      <c r="A11" s="82" t="s">
        <v>384</v>
      </c>
      <c r="B11" s="97">
        <v>2607</v>
      </c>
      <c r="C11" s="105">
        <f aca="true" t="shared" si="1" ref="C11:C16">(B11/$B$9)*100</f>
        <v>62.488015340364335</v>
      </c>
      <c r="D11" s="65"/>
      <c r="E11" s="78" t="s">
        <v>385</v>
      </c>
      <c r="F11" s="97">
        <v>39</v>
      </c>
      <c r="G11" s="105">
        <f t="shared" si="0"/>
        <v>2.1873247335950645</v>
      </c>
    </row>
    <row r="12" spans="1:7" ht="12.75">
      <c r="A12" s="82" t="s">
        <v>386</v>
      </c>
      <c r="B12" s="97">
        <v>2530</v>
      </c>
      <c r="C12" s="105">
        <f>(B12/$B$9)*100</f>
        <v>60.642377756471724</v>
      </c>
      <c r="D12" s="65"/>
      <c r="E12" s="78" t="s">
        <v>387</v>
      </c>
      <c r="F12" s="97">
        <v>32</v>
      </c>
      <c r="G12" s="105">
        <f t="shared" si="0"/>
        <v>1.79472798653954</v>
      </c>
    </row>
    <row r="13" spans="1:7" ht="12.75">
      <c r="A13" s="82" t="s">
        <v>388</v>
      </c>
      <c r="B13" s="97">
        <v>77</v>
      </c>
      <c r="C13" s="105">
        <f>(B13/$B$9)*100</f>
        <v>1.8456375838926176</v>
      </c>
      <c r="D13" s="65"/>
      <c r="E13" s="78" t="s">
        <v>389</v>
      </c>
      <c r="F13" s="97">
        <v>62</v>
      </c>
      <c r="G13" s="105">
        <f t="shared" si="0"/>
        <v>3.4772854739203587</v>
      </c>
    </row>
    <row r="14" spans="1:7" ht="12.75">
      <c r="A14" s="82" t="s">
        <v>390</v>
      </c>
      <c r="B14" s="109">
        <v>3</v>
      </c>
      <c r="C14" s="112" t="s">
        <v>261</v>
      </c>
      <c r="D14" s="65"/>
      <c r="E14" s="78" t="s">
        <v>391</v>
      </c>
      <c r="F14" s="97">
        <v>141</v>
      </c>
      <c r="G14" s="105">
        <f t="shared" si="0"/>
        <v>7.908020190689849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264</v>
      </c>
      <c r="G15" s="105">
        <f t="shared" si="0"/>
        <v>14.806505888951204</v>
      </c>
    </row>
    <row r="16" spans="1:7" ht="12.75">
      <c r="A16" s="82" t="s">
        <v>67</v>
      </c>
      <c r="B16" s="97">
        <v>1565</v>
      </c>
      <c r="C16" s="105">
        <f t="shared" si="1"/>
        <v>37.511984659635665</v>
      </c>
      <c r="D16" s="65"/>
      <c r="E16" s="78" t="s">
        <v>68</v>
      </c>
      <c r="F16" s="97">
        <v>292</v>
      </c>
      <c r="G16" s="105">
        <f t="shared" si="0"/>
        <v>16.376892877173304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405</v>
      </c>
      <c r="G17" s="105">
        <f t="shared" si="0"/>
        <v>22.714526079641054</v>
      </c>
    </row>
    <row r="18" spans="1:7" ht="12.75">
      <c r="A18" s="77" t="s">
        <v>70</v>
      </c>
      <c r="B18" s="80">
        <v>2193</v>
      </c>
      <c r="C18" s="81">
        <f>(B18/$B$18)*100</f>
        <v>100</v>
      </c>
      <c r="D18" s="65"/>
      <c r="E18" s="78" t="s">
        <v>170</v>
      </c>
      <c r="F18" s="97">
        <v>195</v>
      </c>
      <c r="G18" s="105">
        <f t="shared" si="0"/>
        <v>10.936623667975324</v>
      </c>
    </row>
    <row r="19" spans="1:9" ht="12.75">
      <c r="A19" s="82" t="s">
        <v>382</v>
      </c>
      <c r="B19" s="97">
        <v>1119</v>
      </c>
      <c r="C19" s="105">
        <f>(B19/$B$18)*100</f>
        <v>51.02599179206566</v>
      </c>
      <c r="D19" s="65"/>
      <c r="E19" s="78" t="s">
        <v>169</v>
      </c>
      <c r="F19" s="98">
        <v>317</v>
      </c>
      <c r="G19" s="105">
        <f t="shared" si="0"/>
        <v>17.779024116657318</v>
      </c>
      <c r="I19" s="117"/>
    </row>
    <row r="20" spans="1:7" ht="12.75">
      <c r="A20" s="82" t="s">
        <v>384</v>
      </c>
      <c r="B20" s="97">
        <v>1119</v>
      </c>
      <c r="C20" s="105">
        <f>(B20/$B$18)*100</f>
        <v>51.02599179206566</v>
      </c>
      <c r="D20" s="65"/>
      <c r="E20" s="78" t="s">
        <v>71</v>
      </c>
      <c r="F20" s="97">
        <v>102127</v>
      </c>
      <c r="G20" s="112" t="s">
        <v>261</v>
      </c>
    </row>
    <row r="21" spans="1:7" ht="12.75">
      <c r="A21" s="82" t="s">
        <v>386</v>
      </c>
      <c r="B21" s="97">
        <v>1079</v>
      </c>
      <c r="C21" s="105">
        <f>(B21/$B$18)*100</f>
        <v>49.20200638394893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1542</v>
      </c>
      <c r="G22" s="105">
        <f>(F22/$F$9)*100</f>
        <v>86.48345485137409</v>
      </c>
    </row>
    <row r="23" spans="1:7" ht="12.75">
      <c r="A23" s="77" t="s">
        <v>73</v>
      </c>
      <c r="B23" s="80">
        <v>384</v>
      </c>
      <c r="C23" s="81">
        <f>(B23/$B$23)*100</f>
        <v>100</v>
      </c>
      <c r="D23" s="65"/>
      <c r="E23" s="78" t="s">
        <v>74</v>
      </c>
      <c r="F23" s="97">
        <v>141187</v>
      </c>
      <c r="G23" s="112" t="s">
        <v>261</v>
      </c>
    </row>
    <row r="24" spans="1:7" ht="12.75">
      <c r="A24" s="82" t="s">
        <v>75</v>
      </c>
      <c r="B24" s="97">
        <v>172</v>
      </c>
      <c r="C24" s="105">
        <f>(B24/$B$23)*100</f>
        <v>44.79166666666667</v>
      </c>
      <c r="D24" s="65"/>
      <c r="E24" s="78" t="s">
        <v>76</v>
      </c>
      <c r="F24" s="97">
        <v>519</v>
      </c>
      <c r="G24" s="105">
        <f>(F24/$F$9)*100</f>
        <v>29.108244531688165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13941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</v>
      </c>
      <c r="G26" s="105">
        <f>(F26/$F$9)*100</f>
        <v>1.2899607403252944</v>
      </c>
    </row>
    <row r="27" spans="1:7" ht="12.75">
      <c r="A27" s="77" t="s">
        <v>85</v>
      </c>
      <c r="B27" s="80">
        <v>2497</v>
      </c>
      <c r="C27" s="81">
        <f>(B27/$B$27)*100</f>
        <v>100</v>
      </c>
      <c r="D27" s="65"/>
      <c r="E27" s="78" t="s">
        <v>78</v>
      </c>
      <c r="F27" s="98">
        <v>4857</v>
      </c>
      <c r="G27" s="112" t="s">
        <v>261</v>
      </c>
    </row>
    <row r="28" spans="1:7" ht="12.75">
      <c r="A28" s="82" t="s">
        <v>86</v>
      </c>
      <c r="B28" s="97">
        <v>2023</v>
      </c>
      <c r="C28" s="105">
        <f aca="true" t="shared" si="2" ref="C28:C33">(B28/$B$27)*100</f>
        <v>81.01722066479776</v>
      </c>
      <c r="D28" s="65"/>
      <c r="E28" s="78" t="s">
        <v>79</v>
      </c>
      <c r="F28" s="97">
        <v>16</v>
      </c>
      <c r="G28" s="105">
        <f>(F28/$F$9)*100</f>
        <v>0.89736399326977</v>
      </c>
    </row>
    <row r="29" spans="1:7" ht="12.75">
      <c r="A29" s="82" t="s">
        <v>87</v>
      </c>
      <c r="B29" s="97">
        <v>254</v>
      </c>
      <c r="C29" s="105">
        <f t="shared" si="2"/>
        <v>10.172206647977573</v>
      </c>
      <c r="D29" s="65"/>
      <c r="E29" s="78" t="s">
        <v>80</v>
      </c>
      <c r="F29" s="97">
        <v>8994</v>
      </c>
      <c r="G29" s="112" t="s">
        <v>261</v>
      </c>
    </row>
    <row r="30" spans="1:7" ht="12.75">
      <c r="A30" s="82" t="s">
        <v>88</v>
      </c>
      <c r="B30" s="97">
        <v>97</v>
      </c>
      <c r="C30" s="105">
        <f t="shared" si="2"/>
        <v>3.884661593912695</v>
      </c>
      <c r="D30" s="65"/>
      <c r="E30" s="78" t="s">
        <v>81</v>
      </c>
      <c r="F30" s="97">
        <v>315</v>
      </c>
      <c r="G30" s="105">
        <f>(F30/$F$9)*100</f>
        <v>17.6668536174986</v>
      </c>
    </row>
    <row r="31" spans="1:7" ht="12.75">
      <c r="A31" s="82" t="s">
        <v>115</v>
      </c>
      <c r="B31" s="97">
        <v>15</v>
      </c>
      <c r="C31" s="105">
        <f t="shared" si="2"/>
        <v>0.6007208650380457</v>
      </c>
      <c r="D31" s="65"/>
      <c r="E31" s="78" t="s">
        <v>82</v>
      </c>
      <c r="F31" s="97">
        <v>19079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108</v>
      </c>
      <c r="C33" s="105">
        <f t="shared" si="2"/>
        <v>4.325190228273929</v>
      </c>
      <c r="D33" s="65"/>
      <c r="E33" s="79" t="s">
        <v>84</v>
      </c>
      <c r="F33" s="80">
        <v>1556</v>
      </c>
      <c r="G33" s="81">
        <f>(F33/$F$33)*100</f>
        <v>100</v>
      </c>
    </row>
    <row r="34" spans="1:7" ht="12.75">
      <c r="A34" s="82" t="s">
        <v>91</v>
      </c>
      <c r="B34" s="120">
        <v>35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0.7069408740359897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1.2210796915167095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</v>
      </c>
      <c r="G36" s="105">
        <f t="shared" si="3"/>
        <v>1.4138817480719794</v>
      </c>
    </row>
    <row r="37" spans="1:7" ht="12.75">
      <c r="A37" s="77" t="s">
        <v>94</v>
      </c>
      <c r="B37" s="80">
        <v>2530</v>
      </c>
      <c r="C37" s="81">
        <f>(B37/$B$37)*100</f>
        <v>100</v>
      </c>
      <c r="D37" s="65"/>
      <c r="E37" s="78" t="s">
        <v>389</v>
      </c>
      <c r="F37" s="97">
        <v>57</v>
      </c>
      <c r="G37" s="105">
        <f t="shared" si="3"/>
        <v>3.6632390745501286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90</v>
      </c>
      <c r="G38" s="105">
        <f t="shared" si="3"/>
        <v>5.784061696658098</v>
      </c>
    </row>
    <row r="39" spans="1:7" ht="12.75">
      <c r="A39" s="82" t="s">
        <v>97</v>
      </c>
      <c r="B39" s="98">
        <v>1389</v>
      </c>
      <c r="C39" s="105">
        <f>(B39/$B$37)*100</f>
        <v>54.90118577075099</v>
      </c>
      <c r="D39" s="65"/>
      <c r="E39" s="78" t="s">
        <v>393</v>
      </c>
      <c r="F39" s="97">
        <v>234</v>
      </c>
      <c r="G39" s="105">
        <f t="shared" si="3"/>
        <v>15.038560411311053</v>
      </c>
    </row>
    <row r="40" spans="1:7" ht="12.75">
      <c r="A40" s="82" t="s">
        <v>98</v>
      </c>
      <c r="B40" s="98">
        <v>188</v>
      </c>
      <c r="C40" s="105">
        <f>(B40/$B$37)*100</f>
        <v>7.430830039525691</v>
      </c>
      <c r="D40" s="65"/>
      <c r="E40" s="78" t="s">
        <v>68</v>
      </c>
      <c r="F40" s="97">
        <v>268</v>
      </c>
      <c r="G40" s="105">
        <f t="shared" si="3"/>
        <v>17.223650385604113</v>
      </c>
    </row>
    <row r="41" spans="1:7" ht="12.75">
      <c r="A41" s="82" t="s">
        <v>100</v>
      </c>
      <c r="B41" s="98">
        <v>775</v>
      </c>
      <c r="C41" s="105">
        <f>(B41/$B$37)*100</f>
        <v>30.632411067193676</v>
      </c>
      <c r="D41" s="65"/>
      <c r="E41" s="78" t="s">
        <v>69</v>
      </c>
      <c r="F41" s="97">
        <v>387</v>
      </c>
      <c r="G41" s="105">
        <f t="shared" si="3"/>
        <v>24.871465295629818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182</v>
      </c>
      <c r="G42" s="105">
        <f t="shared" si="3"/>
        <v>11.696658097686376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286</v>
      </c>
      <c r="G43" s="105">
        <f t="shared" si="3"/>
        <v>18.380462724935732</v>
      </c>
    </row>
    <row r="44" spans="1:7" ht="12.75">
      <c r="A44" s="82" t="s">
        <v>291</v>
      </c>
      <c r="B44" s="98">
        <v>86</v>
      </c>
      <c r="C44" s="105">
        <f>(B44/$B$37)*100</f>
        <v>3.399209486166008</v>
      </c>
      <c r="D44" s="65"/>
      <c r="E44" s="78" t="s">
        <v>93</v>
      </c>
      <c r="F44" s="97">
        <v>106772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92</v>
      </c>
      <c r="C46" s="105">
        <f>(B46/$B$37)*100</f>
        <v>3.6363636363636362</v>
      </c>
      <c r="D46" s="65"/>
      <c r="E46" s="78" t="s">
        <v>96</v>
      </c>
      <c r="F46" s="97">
        <v>48367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77635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0.3557312252964427</v>
      </c>
      <c r="D49" s="87"/>
      <c r="E49" s="88" t="s">
        <v>102</v>
      </c>
      <c r="F49" s="113">
        <v>48047</v>
      </c>
      <c r="G49" s="114" t="s">
        <v>261</v>
      </c>
    </row>
    <row r="50" spans="1:7" ht="13.5" thickTop="1">
      <c r="A50" s="82" t="s">
        <v>116</v>
      </c>
      <c r="B50" s="98">
        <v>95</v>
      </c>
      <c r="C50" s="105">
        <f t="shared" si="4"/>
        <v>3.7549407114624502</v>
      </c>
      <c r="D50" s="65"/>
      <c r="E50" s="78"/>
      <c r="F50" s="86"/>
      <c r="G50" s="85"/>
    </row>
    <row r="51" spans="1:7" ht="12.75">
      <c r="A51" s="82" t="s">
        <v>117</v>
      </c>
      <c r="B51" s="98">
        <v>233</v>
      </c>
      <c r="C51" s="105">
        <f t="shared" si="4"/>
        <v>9.209486166007904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233</v>
      </c>
      <c r="C52" s="105">
        <f t="shared" si="4"/>
        <v>9.209486166007904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290</v>
      </c>
      <c r="C53" s="105">
        <f t="shared" si="4"/>
        <v>11.462450592885375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119</v>
      </c>
      <c r="C54" s="105">
        <f t="shared" si="4"/>
        <v>4.703557312252964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154</v>
      </c>
      <c r="C55" s="105">
        <f t="shared" si="4"/>
        <v>6.086956521739131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259</v>
      </c>
      <c r="C57" s="105">
        <f>(B57/$B$37)*100</f>
        <v>10.237154150197629</v>
      </c>
      <c r="D57" s="65"/>
      <c r="E57" s="79" t="s">
        <v>84</v>
      </c>
      <c r="F57" s="80">
        <v>16</v>
      </c>
      <c r="G57" s="105">
        <f>(F57/L57)*100</f>
        <v>1.0282776349614395</v>
      </c>
      <c r="H57" s="79" t="s">
        <v>84</v>
      </c>
      <c r="L57" s="15">
        <v>1556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0.7575757575757576</v>
      </c>
      <c r="H58" s="78" t="s">
        <v>118</v>
      </c>
      <c r="L58" s="15">
        <v>792</v>
      </c>
    </row>
    <row r="59" spans="1:12" ht="12.75">
      <c r="A59" s="82" t="s">
        <v>112</v>
      </c>
      <c r="B59" s="98">
        <v>338</v>
      </c>
      <c r="C59" s="105">
        <f>(B59/$B$37)*100</f>
        <v>13.359683794466404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282</v>
      </c>
    </row>
    <row r="60" spans="1:7" ht="12.75">
      <c r="A60" s="82" t="s">
        <v>113</v>
      </c>
      <c r="B60" s="98">
        <v>539</v>
      </c>
      <c r="C60" s="105">
        <f>(B60/$B$37)*100</f>
        <v>21.304347826086957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133</v>
      </c>
      <c r="C62" s="105">
        <f>(B62/$B$37)*100</f>
        <v>5.256916996047431</v>
      </c>
      <c r="D62" s="65"/>
      <c r="E62" s="79" t="s">
        <v>123</v>
      </c>
      <c r="F62" s="80">
        <v>5</v>
      </c>
      <c r="G62" s="105">
        <f>(F62/L62)*100</f>
        <v>4.3478260869565215</v>
      </c>
      <c r="H62" s="79" t="s">
        <v>394</v>
      </c>
      <c r="L62" s="15">
        <v>115</v>
      </c>
    </row>
    <row r="63" spans="1:12" ht="12.75">
      <c r="A63" s="61" t="s">
        <v>293</v>
      </c>
      <c r="B63" s="98">
        <v>80</v>
      </c>
      <c r="C63" s="105">
        <f>(B63/$B$37)*100</f>
        <v>3.1620553359683794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49</v>
      </c>
    </row>
    <row r="64" spans="1:12" ht="12.75">
      <c r="A64" s="82" t="s">
        <v>114</v>
      </c>
      <c r="B64" s="98">
        <v>48</v>
      </c>
      <c r="C64" s="105">
        <f>(B64/$B$37)*100</f>
        <v>1.8972332015810278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94</v>
      </c>
      <c r="G66" s="105">
        <f aca="true" t="shared" si="5" ref="G66:G71">(F66/L66)*100</f>
        <v>1.7517704062616473</v>
      </c>
      <c r="H66" s="79" t="s">
        <v>124</v>
      </c>
      <c r="L66" s="15">
        <v>5366</v>
      </c>
    </row>
    <row r="67" spans="1:12" ht="12.75">
      <c r="A67" s="82" t="s">
        <v>126</v>
      </c>
      <c r="B67" s="97">
        <v>2063</v>
      </c>
      <c r="C67" s="105">
        <f>(B67/$B$37)*100</f>
        <v>81.54150197628458</v>
      </c>
      <c r="D67" s="65"/>
      <c r="E67" s="78" t="s">
        <v>262</v>
      </c>
      <c r="F67" s="97">
        <v>74</v>
      </c>
      <c r="G67" s="105">
        <f t="shared" si="5"/>
        <v>1.9037818368922048</v>
      </c>
      <c r="H67" s="78" t="s">
        <v>262</v>
      </c>
      <c r="L67" s="15">
        <v>3887</v>
      </c>
    </row>
    <row r="68" spans="1:12" ht="12.75">
      <c r="A68" s="82" t="s">
        <v>128</v>
      </c>
      <c r="B68" s="97">
        <v>248</v>
      </c>
      <c r="C68" s="105">
        <f>(B68/$B$37)*100</f>
        <v>9.802371541501977</v>
      </c>
      <c r="D68" s="65"/>
      <c r="E68" s="78" t="s">
        <v>127</v>
      </c>
      <c r="F68" s="97">
        <v>21</v>
      </c>
      <c r="G68" s="105">
        <f t="shared" si="5"/>
        <v>3.106508875739645</v>
      </c>
      <c r="H68" s="78" t="s">
        <v>127</v>
      </c>
      <c r="L68" s="15">
        <v>676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</v>
      </c>
      <c r="G69" s="105">
        <f t="shared" si="5"/>
        <v>0.8831521739130435</v>
      </c>
      <c r="H69" s="78" t="s">
        <v>129</v>
      </c>
      <c r="L69" s="15">
        <v>1472</v>
      </c>
    </row>
    <row r="70" spans="1:12" ht="12.75">
      <c r="A70" s="82" t="s">
        <v>376</v>
      </c>
      <c r="B70" s="97">
        <v>197</v>
      </c>
      <c r="C70" s="105">
        <f>(B70/$B$37)*100</f>
        <v>7.786561264822134</v>
      </c>
      <c r="D70" s="65"/>
      <c r="E70" s="78" t="s">
        <v>130</v>
      </c>
      <c r="F70" s="97">
        <v>13</v>
      </c>
      <c r="G70" s="105">
        <f t="shared" si="5"/>
        <v>1.145374449339207</v>
      </c>
      <c r="H70" s="78" t="s">
        <v>130</v>
      </c>
      <c r="L70" s="15">
        <v>1135</v>
      </c>
    </row>
    <row r="71" spans="1:12" ht="13.5" thickBot="1">
      <c r="A71" s="90" t="s">
        <v>371</v>
      </c>
      <c r="B71" s="110">
        <v>22</v>
      </c>
      <c r="C71" s="111">
        <f>(B71/$B$37)*100</f>
        <v>0.8695652173913043</v>
      </c>
      <c r="D71" s="91"/>
      <c r="E71" s="92" t="s">
        <v>131</v>
      </c>
      <c r="F71" s="110">
        <v>37</v>
      </c>
      <c r="G71" s="118">
        <f t="shared" si="5"/>
        <v>12.457912457912458</v>
      </c>
      <c r="H71" s="92" t="s">
        <v>131</v>
      </c>
      <c r="L71" s="15">
        <v>297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1804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1778</v>
      </c>
      <c r="G9" s="81">
        <f>(F9/$F$9)*100</f>
        <v>100</v>
      </c>
      <c r="I9" s="53"/>
    </row>
    <row r="10" spans="1:7" ht="12.75">
      <c r="A10" s="36" t="s">
        <v>137</v>
      </c>
      <c r="B10" s="97">
        <v>1433</v>
      </c>
      <c r="C10" s="105">
        <f aca="true" t="shared" si="0" ref="C10:C18">(B10/$B$8)*100</f>
        <v>79.43458980044346</v>
      </c>
      <c r="E10" s="32" t="s">
        <v>138</v>
      </c>
      <c r="F10" s="97">
        <v>1754</v>
      </c>
      <c r="G10" s="105">
        <f>(F10/$F$9)*100</f>
        <v>98.65016872890888</v>
      </c>
    </row>
    <row r="11" spans="1:7" ht="12.75">
      <c r="A11" s="36" t="s">
        <v>139</v>
      </c>
      <c r="B11" s="97">
        <v>234</v>
      </c>
      <c r="C11" s="105">
        <f t="shared" si="0"/>
        <v>12.971175166297117</v>
      </c>
      <c r="E11" s="32" t="s">
        <v>140</v>
      </c>
      <c r="F11" s="97">
        <v>24</v>
      </c>
      <c r="G11" s="105">
        <f>(F11/$F$9)*100</f>
        <v>1.3498312710911136</v>
      </c>
    </row>
    <row r="12" spans="1:7" ht="12.75">
      <c r="A12" s="36" t="s">
        <v>141</v>
      </c>
      <c r="B12" s="97">
        <v>22</v>
      </c>
      <c r="C12" s="105">
        <f t="shared" si="0"/>
        <v>1.2195121951219512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39</v>
      </c>
      <c r="C13" s="105">
        <f t="shared" si="0"/>
        <v>2.161862527716186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20</v>
      </c>
      <c r="C14" s="105">
        <f t="shared" si="0"/>
        <v>1.1086474501108647</v>
      </c>
      <c r="E14" s="42" t="s">
        <v>145</v>
      </c>
      <c r="F14" s="80">
        <v>1541</v>
      </c>
      <c r="G14" s="81">
        <f>(F14/$F$14)*100</f>
        <v>100</v>
      </c>
    </row>
    <row r="15" spans="1:7" ht="12.75">
      <c r="A15" s="36" t="s">
        <v>146</v>
      </c>
      <c r="B15" s="97">
        <v>17</v>
      </c>
      <c r="C15" s="105">
        <f t="shared" si="0"/>
        <v>0.9423503325942351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39</v>
      </c>
      <c r="C16" s="105">
        <f t="shared" si="0"/>
        <v>2.161862527716186</v>
      </c>
      <c r="E16" s="1" t="s">
        <v>149</v>
      </c>
      <c r="F16" s="97">
        <v>14</v>
      </c>
      <c r="G16" s="105">
        <f>(F16/$F$14)*100</f>
        <v>0.9085009733939001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</v>
      </c>
      <c r="G18" s="105">
        <f t="shared" si="1"/>
        <v>0.25957170668397145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</v>
      </c>
      <c r="G19" s="105">
        <f t="shared" si="1"/>
        <v>1.427644386761843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233</v>
      </c>
      <c r="G20" s="105">
        <f t="shared" si="1"/>
        <v>15.120051914341337</v>
      </c>
    </row>
    <row r="21" spans="1:7" ht="12.75">
      <c r="A21" s="36" t="s">
        <v>156</v>
      </c>
      <c r="B21" s="98">
        <v>34</v>
      </c>
      <c r="C21" s="105">
        <f aca="true" t="shared" si="2" ref="C21:C28">(B21/$B$8)*100</f>
        <v>1.8847006651884701</v>
      </c>
      <c r="E21" s="1" t="s">
        <v>157</v>
      </c>
      <c r="F21" s="97">
        <v>717</v>
      </c>
      <c r="G21" s="105">
        <f t="shared" si="1"/>
        <v>46.52822842310188</v>
      </c>
    </row>
    <row r="22" spans="1:7" ht="12.75">
      <c r="A22" s="36" t="s">
        <v>158</v>
      </c>
      <c r="B22" s="98">
        <v>315</v>
      </c>
      <c r="C22" s="105">
        <f t="shared" si="2"/>
        <v>17.46119733924612</v>
      </c>
      <c r="E22" s="1" t="s">
        <v>159</v>
      </c>
      <c r="F22" s="97">
        <v>426</v>
      </c>
      <c r="G22" s="105">
        <f t="shared" si="1"/>
        <v>27.64438676184296</v>
      </c>
    </row>
    <row r="23" spans="1:7" ht="12.75">
      <c r="A23" s="36" t="s">
        <v>160</v>
      </c>
      <c r="B23" s="98">
        <v>168</v>
      </c>
      <c r="C23" s="105">
        <f t="shared" si="2"/>
        <v>9.312638580931264</v>
      </c>
      <c r="E23" s="1" t="s">
        <v>161</v>
      </c>
      <c r="F23" s="98">
        <v>125</v>
      </c>
      <c r="G23" s="105">
        <f t="shared" si="1"/>
        <v>8.111615833874106</v>
      </c>
    </row>
    <row r="24" spans="1:7" ht="12.75">
      <c r="A24" s="36" t="s">
        <v>162</v>
      </c>
      <c r="B24" s="97">
        <v>179</v>
      </c>
      <c r="C24" s="105">
        <f t="shared" si="2"/>
        <v>9.922394678492239</v>
      </c>
      <c r="E24" s="1" t="s">
        <v>163</v>
      </c>
      <c r="F24" s="97">
        <v>436900</v>
      </c>
      <c r="G24" s="112" t="s">
        <v>261</v>
      </c>
    </row>
    <row r="25" spans="1:7" ht="12.75">
      <c r="A25" s="36" t="s">
        <v>164</v>
      </c>
      <c r="B25" s="97">
        <v>151</v>
      </c>
      <c r="C25" s="105">
        <f t="shared" si="2"/>
        <v>8.37028824833703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459</v>
      </c>
      <c r="C26" s="105">
        <f t="shared" si="2"/>
        <v>25.443458980044348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354</v>
      </c>
      <c r="C27" s="105">
        <f t="shared" si="2"/>
        <v>19.623059866962304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144</v>
      </c>
      <c r="C28" s="105">
        <f t="shared" si="2"/>
        <v>7.982261640798225</v>
      </c>
      <c r="E28" s="32" t="s">
        <v>176</v>
      </c>
      <c r="F28" s="97">
        <v>1059</v>
      </c>
      <c r="G28" s="105">
        <f aca="true" t="shared" si="3" ref="G28:G35">(F28/$F$14)*100</f>
        <v>68.72160934458144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44</v>
      </c>
      <c r="C32" s="105">
        <f t="shared" si="4"/>
        <v>2.4390243902439024</v>
      </c>
      <c r="E32" s="32" t="s">
        <v>183</v>
      </c>
      <c r="F32" s="97">
        <v>24</v>
      </c>
      <c r="G32" s="105">
        <f t="shared" si="3"/>
        <v>1.5574302401038287</v>
      </c>
    </row>
    <row r="33" spans="1:7" ht="12.75">
      <c r="A33" s="36" t="s">
        <v>184</v>
      </c>
      <c r="B33" s="97">
        <v>10</v>
      </c>
      <c r="C33" s="105">
        <f t="shared" si="4"/>
        <v>0.5543237250554324</v>
      </c>
      <c r="E33" s="32" t="s">
        <v>185</v>
      </c>
      <c r="F33" s="97">
        <v>93</v>
      </c>
      <c r="G33" s="105">
        <f t="shared" si="3"/>
        <v>6.035042180402336</v>
      </c>
    </row>
    <row r="34" spans="1:7" ht="12.75">
      <c r="A34" s="36" t="s">
        <v>186</v>
      </c>
      <c r="B34" s="97">
        <v>59</v>
      </c>
      <c r="C34" s="105">
        <f t="shared" si="4"/>
        <v>3.270509977827051</v>
      </c>
      <c r="E34" s="32" t="s">
        <v>187</v>
      </c>
      <c r="F34" s="97">
        <v>159</v>
      </c>
      <c r="G34" s="105">
        <f t="shared" si="3"/>
        <v>10.317975340687866</v>
      </c>
    </row>
    <row r="35" spans="1:7" ht="12.75">
      <c r="A35" s="36" t="s">
        <v>188</v>
      </c>
      <c r="B35" s="97">
        <v>123</v>
      </c>
      <c r="C35" s="105">
        <f t="shared" si="4"/>
        <v>6.8181818181818175</v>
      </c>
      <c r="E35" s="32" t="s">
        <v>189</v>
      </c>
      <c r="F35" s="97">
        <v>783</v>
      </c>
      <c r="G35" s="105">
        <f t="shared" si="3"/>
        <v>50.81116158338741</v>
      </c>
    </row>
    <row r="36" spans="1:7" ht="12.75">
      <c r="A36" s="36" t="s">
        <v>190</v>
      </c>
      <c r="B36" s="97">
        <v>308</v>
      </c>
      <c r="C36" s="105">
        <f t="shared" si="4"/>
        <v>17.073170731707318</v>
      </c>
      <c r="E36" s="32" t="s">
        <v>191</v>
      </c>
      <c r="F36" s="97">
        <v>2285</v>
      </c>
      <c r="G36" s="112" t="s">
        <v>261</v>
      </c>
    </row>
    <row r="37" spans="1:7" ht="12.75">
      <c r="A37" s="36" t="s">
        <v>192</v>
      </c>
      <c r="B37" s="97">
        <v>330</v>
      </c>
      <c r="C37" s="105">
        <f t="shared" si="4"/>
        <v>18.29268292682927</v>
      </c>
      <c r="E37" s="32" t="s">
        <v>193</v>
      </c>
      <c r="F37" s="97">
        <v>482</v>
      </c>
      <c r="G37" s="105">
        <f>(F37/$F$14)*100</f>
        <v>31.27839065541856</v>
      </c>
    </row>
    <row r="38" spans="1:7" ht="12.75">
      <c r="A38" s="36" t="s">
        <v>194</v>
      </c>
      <c r="B38" s="97">
        <v>368</v>
      </c>
      <c r="C38" s="105">
        <f t="shared" si="4"/>
        <v>20.39911308203991</v>
      </c>
      <c r="E38" s="32" t="s">
        <v>191</v>
      </c>
      <c r="F38" s="97">
        <v>632</v>
      </c>
      <c r="G38" s="112" t="s">
        <v>261</v>
      </c>
    </row>
    <row r="39" spans="1:7" ht="12.75">
      <c r="A39" s="36" t="s">
        <v>195</v>
      </c>
      <c r="B39" s="97">
        <v>562</v>
      </c>
      <c r="C39" s="105">
        <f t="shared" si="4"/>
        <v>31.1529933481153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1778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415</v>
      </c>
      <c r="G43" s="105">
        <f aca="true" t="shared" si="5" ref="G43:G48">(F43/$F$14)*100</f>
        <v>26.93056456846204</v>
      </c>
    </row>
    <row r="44" spans="1:7" ht="12.75">
      <c r="A44" s="36" t="s">
        <v>209</v>
      </c>
      <c r="B44" s="98">
        <v>164</v>
      </c>
      <c r="C44" s="105">
        <f aca="true" t="shared" si="6" ref="C44:C49">(B44/$B$42)*100</f>
        <v>9.223847019122609</v>
      </c>
      <c r="E44" s="32" t="s">
        <v>210</v>
      </c>
      <c r="F44" s="97">
        <v>207</v>
      </c>
      <c r="G44" s="105">
        <f t="shared" si="5"/>
        <v>13.432835820895523</v>
      </c>
    </row>
    <row r="45" spans="1:7" ht="12.75">
      <c r="A45" s="36" t="s">
        <v>211</v>
      </c>
      <c r="B45" s="98">
        <v>598</v>
      </c>
      <c r="C45" s="105">
        <f t="shared" si="6"/>
        <v>33.63329583802025</v>
      </c>
      <c r="E45" s="32" t="s">
        <v>212</v>
      </c>
      <c r="F45" s="97">
        <v>244</v>
      </c>
      <c r="G45" s="105">
        <f t="shared" si="5"/>
        <v>15.83387410772226</v>
      </c>
    </row>
    <row r="46" spans="1:7" ht="12.75">
      <c r="A46" s="36" t="s">
        <v>213</v>
      </c>
      <c r="B46" s="98">
        <v>268</v>
      </c>
      <c r="C46" s="105">
        <f t="shared" si="6"/>
        <v>15.073115860517436</v>
      </c>
      <c r="E46" s="32" t="s">
        <v>214</v>
      </c>
      <c r="F46" s="97">
        <v>181</v>
      </c>
      <c r="G46" s="105">
        <f t="shared" si="5"/>
        <v>11.745619727449707</v>
      </c>
    </row>
    <row r="47" spans="1:7" ht="12.75">
      <c r="A47" s="36" t="s">
        <v>215</v>
      </c>
      <c r="B47" s="97">
        <v>268</v>
      </c>
      <c r="C47" s="105">
        <f t="shared" si="6"/>
        <v>15.073115860517436</v>
      </c>
      <c r="E47" s="32" t="s">
        <v>216</v>
      </c>
      <c r="F47" s="97">
        <v>107</v>
      </c>
      <c r="G47" s="105">
        <f t="shared" si="5"/>
        <v>6.943543153796236</v>
      </c>
    </row>
    <row r="48" spans="1:7" ht="12.75">
      <c r="A48" s="36" t="s">
        <v>217</v>
      </c>
      <c r="B48" s="97">
        <v>202</v>
      </c>
      <c r="C48" s="105">
        <f t="shared" si="6"/>
        <v>11.361079865016873</v>
      </c>
      <c r="E48" s="32" t="s">
        <v>218</v>
      </c>
      <c r="F48" s="97">
        <v>379</v>
      </c>
      <c r="G48" s="105">
        <f t="shared" si="5"/>
        <v>24.594419208306295</v>
      </c>
    </row>
    <row r="49" spans="1:7" ht="12.75">
      <c r="A49" s="36" t="s">
        <v>219</v>
      </c>
      <c r="B49" s="97">
        <v>278</v>
      </c>
      <c r="C49" s="105">
        <f t="shared" si="6"/>
        <v>15.6355455568054</v>
      </c>
      <c r="E49" s="32" t="s">
        <v>220</v>
      </c>
      <c r="F49" s="97">
        <v>8</v>
      </c>
      <c r="G49" s="105">
        <f>(F49/$F$14)*100</f>
        <v>0.5191434133679429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106</v>
      </c>
      <c r="G51" s="81">
        <f>(F51/F$51)*100</f>
        <v>100</v>
      </c>
    </row>
    <row r="52" spans="1:7" ht="12.75">
      <c r="A52" s="4" t="s">
        <v>223</v>
      </c>
      <c r="B52" s="97">
        <v>57</v>
      </c>
      <c r="C52" s="105">
        <f>(B52/$B$42)*100</f>
        <v>3.2058492688413947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261</v>
      </c>
      <c r="C53" s="105">
        <f>(B53/$B$42)*100</f>
        <v>14.679415073115862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1019</v>
      </c>
      <c r="C54" s="105">
        <f>(B54/$B$42)*100</f>
        <v>57.31158605174353</v>
      </c>
      <c r="E54" s="32" t="s">
        <v>228</v>
      </c>
      <c r="F54" s="97">
        <v>6</v>
      </c>
      <c r="G54" s="105">
        <f aca="true" t="shared" si="7" ref="G54:G60">(F54/F$51)*100</f>
        <v>5.660377358490567</v>
      </c>
    </row>
    <row r="55" spans="1:7" ht="12.75">
      <c r="A55" s="4" t="s">
        <v>229</v>
      </c>
      <c r="B55" s="97">
        <v>441</v>
      </c>
      <c r="C55" s="105">
        <f>(B55/$B$42)*100</f>
        <v>24.803149606299215</v>
      </c>
      <c r="E55" s="32" t="s">
        <v>230</v>
      </c>
      <c r="F55" s="97">
        <v>21</v>
      </c>
      <c r="G55" s="105">
        <f t="shared" si="7"/>
        <v>19.81132075471698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</v>
      </c>
      <c r="G56" s="105">
        <f t="shared" si="7"/>
        <v>16.037735849056602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9.433962264150944</v>
      </c>
    </row>
    <row r="58" spans="1:7" ht="12.75">
      <c r="A58" s="36" t="s">
        <v>234</v>
      </c>
      <c r="B58" s="97">
        <v>1605</v>
      </c>
      <c r="C58" s="105">
        <f aca="true" t="shared" si="8" ref="C58:C66">(B58/$B$42)*100</f>
        <v>90.26996625421823</v>
      </c>
      <c r="E58" s="32" t="s">
        <v>235</v>
      </c>
      <c r="F58" s="97">
        <v>18</v>
      </c>
      <c r="G58" s="105">
        <f t="shared" si="7"/>
        <v>16.9811320754717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24</v>
      </c>
      <c r="G59" s="105">
        <f t="shared" si="7"/>
        <v>22.641509433962266</v>
      </c>
    </row>
    <row r="60" spans="1:7" ht="12.75">
      <c r="A60" s="36" t="s">
        <v>238</v>
      </c>
      <c r="B60" s="97">
        <v>57</v>
      </c>
      <c r="C60" s="105">
        <f t="shared" si="8"/>
        <v>3.2058492688413947</v>
      </c>
      <c r="E60" s="32" t="s">
        <v>239</v>
      </c>
      <c r="F60" s="97">
        <v>10</v>
      </c>
      <c r="G60" s="105">
        <f t="shared" si="7"/>
        <v>9.433962264150944</v>
      </c>
    </row>
    <row r="61" spans="1:7" ht="12.75">
      <c r="A61" s="36" t="s">
        <v>240</v>
      </c>
      <c r="B61" s="97">
        <v>106</v>
      </c>
      <c r="C61" s="105">
        <f t="shared" si="8"/>
        <v>5.961754780652419</v>
      </c>
      <c r="E61" s="32" t="s">
        <v>163</v>
      </c>
      <c r="F61" s="97">
        <v>940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0.22497187851518563</v>
      </c>
      <c r="E65" s="32" t="s">
        <v>208</v>
      </c>
      <c r="F65" s="97">
        <v>18</v>
      </c>
      <c r="G65" s="105">
        <f aca="true" t="shared" si="9" ref="G65:G71">(F65/F$51)*100</f>
        <v>16.9811320754717</v>
      </c>
    </row>
    <row r="66" spans="1:7" ht="12.75">
      <c r="A66" s="36" t="s">
        <v>247</v>
      </c>
      <c r="B66" s="97">
        <v>6</v>
      </c>
      <c r="C66" s="105">
        <f t="shared" si="8"/>
        <v>0.3374578177727784</v>
      </c>
      <c r="E66" s="32" t="s">
        <v>210</v>
      </c>
      <c r="F66" s="97">
        <v>8</v>
      </c>
      <c r="G66" s="105">
        <f t="shared" si="9"/>
        <v>7.547169811320755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</v>
      </c>
      <c r="G67" s="105">
        <f t="shared" si="9"/>
        <v>19.81132075471698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10</v>
      </c>
      <c r="C69" s="105">
        <f>(B69/$B$42)*100</f>
        <v>0.562429696287964</v>
      </c>
      <c r="E69" s="32" t="s">
        <v>216</v>
      </c>
      <c r="F69" s="97">
        <v>26</v>
      </c>
      <c r="G69" s="105">
        <f t="shared" si="9"/>
        <v>24.528301886792452</v>
      </c>
    </row>
    <row r="70" spans="1:7" ht="12.75">
      <c r="A70" s="36" t="s">
        <v>251</v>
      </c>
      <c r="B70" s="97">
        <v>15</v>
      </c>
      <c r="C70" s="105">
        <f>(B70/$B$42)*100</f>
        <v>0.843644544431946</v>
      </c>
      <c r="E70" s="32" t="s">
        <v>218</v>
      </c>
      <c r="F70" s="97">
        <v>23</v>
      </c>
      <c r="G70" s="105">
        <f t="shared" si="9"/>
        <v>21.69811320754717</v>
      </c>
    </row>
    <row r="71" spans="1:7" ht="13.5" thickBot="1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10</v>
      </c>
      <c r="G71" s="115">
        <f t="shared" si="9"/>
        <v>9.433962264150944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2002-06-06T15:12:13Z</dcterms:modified>
  <cp:category/>
  <cp:version/>
  <cp:contentType/>
  <cp:contentStatus/>
</cp:coreProperties>
</file>