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<sst xmlns="http://schemas.openxmlformats.org/spreadsheetml/2006/main" count="694" uniqueCount="437">
  <si>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</si>
  <si>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</si>
  <si>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</si>
  <si>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</si>
  <si>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</si>
  <si>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</si>
  <si>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</si>
  <si>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</si>
  <si>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</si>
  <si>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</si>
  <si>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</si>
  <si>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</si>
  <si>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</si>
  <si>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</si>
  <si>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</si>
  <si>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</si>
  <si>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</si>
  <si>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</si>
  <si>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</si>
  <si>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</si>
  <si>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</si>
  <si>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</si>
  <si>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</si>
  <si>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</si>
  <si>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</si>
  <si>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</si>
  <si>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</si>
  <si>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</si>
  <si>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</si>
  <si>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</si>
  <si>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</si>
  <si>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</si>
  <si>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</si>
  <si>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</si>
  <si>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</si>
  <si>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</si>
  <si>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</si>
  <si>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</si>
  <si>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</si>
  <si>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</si>
  <si>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</si>
  <si>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</si>
  <si>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</si>
  <si>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</si>
  <si>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</si>
  <si>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</si>
  <si>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</si>
  <si>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</si>
  <si>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</si>
  <si>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</si>
  <si>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</si>
  <si>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</si>
  <si>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</si>
  <si>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</si>
  <si>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</si>
  <si>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</si>
  <si>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</si>
  <si>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</si>
  <si>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</si>
  <si>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t xml:space="preserve">     may add to more than 100 percent because individuals may report more than one race.</t>
  </si>
  <si>
    <t>Prepared by:  New Jersey State Data Center, New Jersey Department of Labor, June 2001.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</si>
  <si>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Palisades Park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</si>
  <si>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</si>
  <si>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</si>
  <si>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</si>
  <si>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</si>
  <si>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</si>
  <si>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</si>
  <si>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</si>
  <si>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</si>
  <si>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</si>
  <si>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</si>
  <si>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</si>
  <si>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</si>
  <si>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</si>
  <si>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</si>
  <si>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</si>
  <si>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</si>
  <si>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</si>
  <si>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</si>
  <si>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</si>
  <si>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</si>
  <si>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</si>
  <si>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</si>
  <si>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</si>
  <si>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</si>
  <si>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</si>
  <si>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</si>
  <si>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</si>
  <si>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</si>
  <si>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</si>
  <si>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</si>
  <si>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</si>
  <si>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</si>
  <si>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</si>
  <si>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</si>
  <si>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</si>
  <si>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</si>
  <si>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</si>
  <si>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</si>
  <si>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</si>
  <si>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</si>
  <si>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</si>
  <si>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</si>
  <si>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</si>
  <si>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</si>
  <si>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</si>
  <si>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</si>
  <si>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</si>
  <si>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</si>
  <si>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</si>
  <si>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</si>
  <si>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</si>
  <si>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</si>
  <si>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</si>
  <si>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</si>
  <si>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</si>
  <si>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</si>
  <si>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</si>
  <si>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</si>
  <si>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</si>
  <si>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</si>
  <si>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</si>
  <si>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</si>
  <si>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</si>
  <si>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</si>
  <si>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</si>
  <si>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</si>
  <si>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</si>
  <si>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</si>
  <si>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</si>
  <si>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</si>
  <si>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</si>
  <si>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</si>
  <si>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</si>
  <si>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</si>
  <si>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</si>
  <si>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</si>
  <si>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</si>
  <si>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</si>
  <si>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</si>
  <si>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</si>
  <si>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</si>
  <si>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</si>
  <si>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</si>
  <si>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</si>
  <si>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</si>
  <si>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</si>
  <si>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</si>
  <si>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</si>
  <si>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</si>
  <si>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</si>
  <si>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</si>
  <si>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</si>
  <si>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</si>
  <si>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</si>
  <si>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</si>
  <si>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</si>
  <si>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</si>
  <si>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</si>
  <si>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</si>
  <si>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</si>
  <si>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</si>
  <si>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</si>
  <si>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</si>
  <si>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</si>
  <si>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</si>
  <si>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</si>
  <si>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</si>
  <si>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</si>
  <si>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</si>
  <si>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</si>
  <si>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</si>
  <si>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</si>
  <si>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</si>
  <si>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</si>
  <si>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</si>
  <si>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</si>
  <si>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</si>
  <si>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</si>
  <si>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</si>
  <si>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</si>
  <si>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</si>
  <si>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</si>
  <si>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</si>
  <si>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</si>
  <si>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</si>
  <si>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</si>
  <si>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</si>
  <si>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</si>
  <si>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</si>
  <si>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</si>
  <si>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</si>
  <si>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</si>
  <si>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</si>
  <si>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</si>
  <si>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</si>
  <si>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</si>
  <si>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</si>
  <si>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</si>
  <si>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</si>
  <si>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</si>
  <si>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</si>
  <si>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</si>
  <si>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</si>
  <si>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</si>
  <si>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</si>
  <si>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</si>
  <si>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</si>
  <si>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</si>
  <si>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</si>
  <si>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</si>
  <si>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</si>
  <si>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</si>
  <si>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</si>
  <si>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</si>
  <si>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</si>
  <si>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</si>
  <si>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</si>
  <si>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</si>
  <si>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</si>
  <si>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</si>
  <si>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</si>
  <si>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</si>
  <si>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</si>
  <si>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</si>
  <si>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</si>
  <si>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</si>
  <si>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</si>
  <si>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</si>
  <si>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</si>
  <si>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</si>
  <si>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</si>
  <si>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</si>
  <si>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</si>
  <si>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</si>
  <si>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</si>
  <si>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</si>
  <si>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</si>
  <si>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</si>
  <si>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</si>
  <si>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</si>
  <si>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</si>
  <si>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</si>
  <si>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</si>
  <si>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</si>
  <si>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</si>
  <si>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</si>
  <si>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</si>
  <si>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</si>
  <si>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</si>
  <si>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</si>
  <si>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</si>
  <si>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</si>
  <si>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</si>
  <si>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</si>
  <si>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</si>
  <si>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</si>
  <si>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</si>
  <si>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</si>
  <si>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</si>
  <si>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</si>
  <si>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</si>
  <si>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</si>
  <si>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</si>
  <si>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</si>
  <si>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</si>
  <si>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</si>
  <si>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</si>
  <si>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</si>
  <si>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</si>
  <si>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</si>
  <si>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</si>
  <si>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</si>
  <si>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</si>
  <si>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</si>
  <si>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</si>
  <si>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</si>
  <si>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</si>
  <si>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</si>
  <si>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</si>
  <si>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</si>
  <si>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</si>
  <si>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</si>
  <si>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</si>
  <si>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</si>
  <si>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</si>
  <si>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</si>
  <si>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</si>
  <si>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</si>
  <si>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</si>
  <si>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</si>
  <si>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</si>
  <si>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</si>
  <si>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</si>
  <si>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</si>
  <si>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</si>
  <si>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</si>
  <si>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</si>
  <si>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</si>
  <si>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</si>
  <si>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</si>
  <si>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</si>
  <si>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</si>
  <si>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</si>
  <si>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</si>
  <si>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</si>
  <si>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</si>
  <si>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</si>
  <si>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</si>
  <si>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</si>
  <si>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</si>
  <si>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</si>
  <si>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</si>
  <si>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</si>
  <si>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</si>
  <si>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</si>
  <si>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</si>
  <si>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</si>
  <si>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</si>
  <si>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</si>
  <si>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</si>
  <si>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</si>
  <si>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</si>
  <si>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</si>
  <si>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</si>
  <si>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</si>
  <si>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</si>
  <si>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</si>
  <si>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</si>
  <si>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</si>
  <si>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</si>
  <si>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</si>
  <si>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</si>
  <si>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</si>
  <si>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</si>
  <si>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</si>
  <si>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</si>
  <si>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</si>
  <si>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</si>
  <si>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</si>
  <si>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</si>
  <si>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</si>
  <si>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</si>
  <si>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</si>
  <si>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</si>
  <si>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</si>
  <si>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</si>
  <si>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</si>
  <si>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</si>
  <si>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</si>
  <si>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</si>
  <si>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</si>
  <si>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</si>
  <si>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</si>
  <si>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</si>
  <si>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</si>
  <si>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</si>
  <si>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</si>
  <si>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</si>
  <si>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</si>
  <si>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</si>
  <si>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</si>
  <si>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</si>
  <si>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</si>
  <si>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</si>
  <si>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</si>
  <si>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</si>
  <si>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</si>
  <si>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</si>
  <si>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</si>
  <si>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</si>
  <si>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</si>
  <si>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</si>
  <si>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</si>
  <si>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</si>
  <si>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</si>
  <si>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</si>
  <si>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</si>
  <si>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</si>
  <si>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</si>
  <si>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</si>
  <si>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</si>
  <si>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</si>
  <si>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</si>
  <si>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</si>
  <si>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</si>
  <si>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</si>
  <si>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</si>
  <si>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</si>
  <si>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</si>
  <si>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</si>
  <si>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</si>
  <si>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</si>
  <si>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</si>
  <si>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</si>
  <si>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</si>
  <si>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</si>
  <si>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Palisades Park borough, Bergen County, New Jersey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</si>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</sst>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61</v>
      </c>
    </row>
    <row r="2" ht="12.75">
      <c r="A2" s="123"/>
    </row>
    <row r="3" ht="13.5" thickBot="1">
      <c r="A3" s="122" t="s">
        <v>62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255</v>
      </c>
      <c r="B5" s="131" t="s">
        <v>256</v>
      </c>
      <c r="C5" s="132" t="s">
        <v>257</v>
      </c>
      <c r="D5" s="133"/>
      <c r="E5" s="133" t="s">
        <v>255</v>
      </c>
      <c r="F5" s="131" t="s">
        <v>256</v>
      </c>
      <c r="G5" s="134" t="s">
        <v>257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17073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17073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8497</v>
      </c>
      <c r="C9" s="150">
        <f>(B9/$B$7)*100</f>
        <v>49.768640543548294</v>
      </c>
      <c r="D9" s="151"/>
      <c r="E9" s="151" t="s">
        <v>403</v>
      </c>
      <c r="F9" s="149">
        <v>2813</v>
      </c>
      <c r="G9" s="152">
        <f t="shared" si="0"/>
        <v>16.47630762021906</v>
      </c>
    </row>
    <row r="10" spans="1:7" ht="12.75">
      <c r="A10" s="148" t="s">
        <v>404</v>
      </c>
      <c r="B10" s="149">
        <v>8576</v>
      </c>
      <c r="C10" s="150">
        <f>(B10/$B$7)*100</f>
        <v>50.231359456451706</v>
      </c>
      <c r="D10" s="151"/>
      <c r="E10" s="151" t="s">
        <v>405</v>
      </c>
      <c r="F10" s="149">
        <v>86</v>
      </c>
      <c r="G10" s="152">
        <f t="shared" si="0"/>
        <v>0.5037193229075148</v>
      </c>
    </row>
    <row r="11" spans="1:7" ht="12.75">
      <c r="A11" s="148"/>
      <c r="B11" s="149" t="s">
        <v>252</v>
      </c>
      <c r="C11" s="150"/>
      <c r="D11" s="151"/>
      <c r="E11" s="151" t="s">
        <v>406</v>
      </c>
      <c r="F11" s="149">
        <v>293</v>
      </c>
      <c r="G11" s="152">
        <f t="shared" si="0"/>
        <v>1.7161600187430446</v>
      </c>
    </row>
    <row r="12" spans="1:7" ht="12.75">
      <c r="A12" s="148" t="s">
        <v>407</v>
      </c>
      <c r="B12" s="149">
        <v>1152</v>
      </c>
      <c r="C12" s="150">
        <f aca="true" t="shared" si="1" ref="C12:C24">B12*100/B$7</f>
        <v>6.747496046389036</v>
      </c>
      <c r="D12" s="151"/>
      <c r="E12" s="151" t="s">
        <v>408</v>
      </c>
      <c r="F12" s="149">
        <v>279</v>
      </c>
      <c r="G12" s="152">
        <f t="shared" si="0"/>
        <v>1.6341591987348445</v>
      </c>
    </row>
    <row r="13" spans="1:7" ht="12.75">
      <c r="A13" s="148" t="s">
        <v>409</v>
      </c>
      <c r="B13" s="149">
        <v>930</v>
      </c>
      <c r="C13" s="150">
        <f t="shared" si="1"/>
        <v>5.447197329116149</v>
      </c>
      <c r="D13" s="151"/>
      <c r="E13" s="151" t="s">
        <v>410</v>
      </c>
      <c r="F13" s="149">
        <v>2155</v>
      </c>
      <c r="G13" s="152">
        <f t="shared" si="0"/>
        <v>12.622269079833655</v>
      </c>
    </row>
    <row r="14" spans="1:7" ht="12.75">
      <c r="A14" s="148" t="s">
        <v>411</v>
      </c>
      <c r="B14" s="149">
        <v>766</v>
      </c>
      <c r="C14" s="150">
        <f t="shared" si="1"/>
        <v>4.486616294734376</v>
      </c>
      <c r="D14" s="151"/>
      <c r="E14" s="151" t="s">
        <v>412</v>
      </c>
      <c r="F14" s="149">
        <v>14260</v>
      </c>
      <c r="G14" s="152">
        <f t="shared" si="0"/>
        <v>83.52369237978094</v>
      </c>
    </row>
    <row r="15" spans="1:7" ht="12.75">
      <c r="A15" s="148" t="s">
        <v>413</v>
      </c>
      <c r="B15" s="149">
        <v>835</v>
      </c>
      <c r="C15" s="150">
        <f t="shared" si="1"/>
        <v>4.890763193346219</v>
      </c>
      <c r="D15" s="151"/>
      <c r="E15" s="151" t="s">
        <v>414</v>
      </c>
      <c r="F15" s="149">
        <v>6668</v>
      </c>
      <c r="G15" s="152">
        <f t="shared" si="0"/>
        <v>39.05581912961987</v>
      </c>
    </row>
    <row r="16" spans="1:7" ht="12.75">
      <c r="A16" s="148" t="s">
        <v>415</v>
      </c>
      <c r="B16" s="149">
        <v>1176</v>
      </c>
      <c r="C16" s="150">
        <f t="shared" si="1"/>
        <v>6.888068880688807</v>
      </c>
      <c r="D16" s="151"/>
      <c r="E16" s="151"/>
      <c r="F16" s="141" t="s">
        <v>252</v>
      </c>
      <c r="G16" s="146"/>
    </row>
    <row r="17" spans="1:7" ht="12.75">
      <c r="A17" s="148" t="s">
        <v>416</v>
      </c>
      <c r="B17" s="149">
        <v>3461</v>
      </c>
      <c r="C17" s="150">
        <f t="shared" si="1"/>
        <v>20.271774146312893</v>
      </c>
      <c r="D17" s="151"/>
      <c r="E17" s="143" t="s">
        <v>417</v>
      </c>
      <c r="F17" s="141" t="s">
        <v>252</v>
      </c>
      <c r="G17" s="146"/>
    </row>
    <row r="18" spans="1:7" ht="12.75">
      <c r="A18" s="148" t="s">
        <v>418</v>
      </c>
      <c r="B18" s="149">
        <v>2989</v>
      </c>
      <c r="C18" s="150">
        <f t="shared" si="1"/>
        <v>17.507175071750716</v>
      </c>
      <c r="D18" s="151"/>
      <c r="E18" s="143" t="s">
        <v>419</v>
      </c>
      <c r="F18" s="141">
        <v>17073</v>
      </c>
      <c r="G18" s="147">
        <v>100</v>
      </c>
    </row>
    <row r="19" spans="1:7" ht="12.75">
      <c r="A19" s="148" t="s">
        <v>420</v>
      </c>
      <c r="B19" s="149">
        <v>2079</v>
      </c>
      <c r="C19" s="150">
        <f t="shared" si="1"/>
        <v>12.177121771217712</v>
      </c>
      <c r="D19" s="151"/>
      <c r="E19" s="151" t="s">
        <v>421</v>
      </c>
      <c r="F19" s="149">
        <v>17059</v>
      </c>
      <c r="G19" s="152">
        <f aca="true" t="shared" si="2" ref="G19:G30">F19*100/F$18</f>
        <v>99.9179991799918</v>
      </c>
    </row>
    <row r="20" spans="1:7" ht="12.75">
      <c r="A20" s="148" t="s">
        <v>422</v>
      </c>
      <c r="B20" s="149">
        <v>892</v>
      </c>
      <c r="C20" s="150">
        <f t="shared" si="1"/>
        <v>5.224623674808177</v>
      </c>
      <c r="D20" s="151"/>
      <c r="E20" s="151" t="s">
        <v>423</v>
      </c>
      <c r="F20" s="149">
        <v>6247</v>
      </c>
      <c r="G20" s="152">
        <f t="shared" si="2"/>
        <v>36.58993732794471</v>
      </c>
    </row>
    <row r="21" spans="1:7" ht="12.75">
      <c r="A21" s="148" t="s">
        <v>424</v>
      </c>
      <c r="B21" s="149">
        <v>732</v>
      </c>
      <c r="C21" s="150">
        <f t="shared" si="1"/>
        <v>4.287471446143033</v>
      </c>
      <c r="D21" s="151"/>
      <c r="E21" s="151" t="s">
        <v>425</v>
      </c>
      <c r="F21" s="149">
        <v>3429</v>
      </c>
      <c r="G21" s="152">
        <f t="shared" si="2"/>
        <v>20.08434370057986</v>
      </c>
    </row>
    <row r="22" spans="1:7" ht="12.75">
      <c r="A22" s="148" t="s">
        <v>426</v>
      </c>
      <c r="B22" s="149">
        <v>1131</v>
      </c>
      <c r="C22" s="150">
        <f t="shared" si="1"/>
        <v>6.624494816376735</v>
      </c>
      <c r="D22" s="151"/>
      <c r="E22" s="151" t="s">
        <v>427</v>
      </c>
      <c r="F22" s="149">
        <v>4741</v>
      </c>
      <c r="G22" s="152">
        <f t="shared" si="2"/>
        <v>27.76899197563404</v>
      </c>
    </row>
    <row r="23" spans="1:7" ht="12.75">
      <c r="A23" s="148" t="s">
        <v>428</v>
      </c>
      <c r="B23" s="149">
        <v>708</v>
      </c>
      <c r="C23" s="150">
        <f t="shared" si="1"/>
        <v>4.146898611843262</v>
      </c>
      <c r="D23" s="151"/>
      <c r="E23" s="151" t="s">
        <v>429</v>
      </c>
      <c r="F23" s="149">
        <v>3026</v>
      </c>
      <c r="G23" s="152">
        <f t="shared" si="2"/>
        <v>17.723891524629533</v>
      </c>
    </row>
    <row r="24" spans="1:7" ht="12.75">
      <c r="A24" s="148" t="s">
        <v>430</v>
      </c>
      <c r="B24" s="149">
        <v>222</v>
      </c>
      <c r="C24" s="150">
        <f t="shared" si="1"/>
        <v>1.300298717272887</v>
      </c>
      <c r="D24" s="151"/>
      <c r="E24" s="151" t="s">
        <v>431</v>
      </c>
      <c r="F24" s="149">
        <v>1606</v>
      </c>
      <c r="G24" s="152">
        <f t="shared" si="2"/>
        <v>9.406665495226381</v>
      </c>
    </row>
    <row r="25" spans="1:7" ht="12.75">
      <c r="A25" s="148"/>
      <c r="B25" s="149" t="s">
        <v>252</v>
      </c>
      <c r="C25" s="153"/>
      <c r="D25" s="151"/>
      <c r="E25" s="151" t="s">
        <v>432</v>
      </c>
      <c r="F25" s="149">
        <v>232</v>
      </c>
      <c r="G25" s="152">
        <f t="shared" si="2"/>
        <v>1.3588707315644586</v>
      </c>
    </row>
    <row r="26" spans="1:7" ht="12.75">
      <c r="A26" s="148" t="s">
        <v>433</v>
      </c>
      <c r="B26" s="154">
        <v>35.6</v>
      </c>
      <c r="C26" s="155" t="s">
        <v>263</v>
      </c>
      <c r="D26" s="151"/>
      <c r="E26" s="156" t="s">
        <v>434</v>
      </c>
      <c r="F26" s="149">
        <v>1036</v>
      </c>
      <c r="G26" s="152">
        <f t="shared" si="2"/>
        <v>6.0680606806068065</v>
      </c>
    </row>
    <row r="27" spans="1:7" ht="12.75">
      <c r="A27" s="148"/>
      <c r="B27" s="149" t="s">
        <v>252</v>
      </c>
      <c r="C27" s="153"/>
      <c r="D27" s="151"/>
      <c r="E27" s="157" t="s">
        <v>435</v>
      </c>
      <c r="F27" s="149">
        <v>177</v>
      </c>
      <c r="G27" s="152">
        <f t="shared" si="2"/>
        <v>1.0367246529608154</v>
      </c>
    </row>
    <row r="28" spans="1:7" ht="12.75">
      <c r="A28" s="148" t="s">
        <v>264</v>
      </c>
      <c r="B28" s="149">
        <v>13761</v>
      </c>
      <c r="C28" s="150">
        <f aca="true" t="shared" si="3" ref="C28:C35">B28*100/B$7</f>
        <v>80.60094886663153</v>
      </c>
      <c r="D28" s="151"/>
      <c r="E28" s="151" t="s">
        <v>436</v>
      </c>
      <c r="F28" s="149">
        <v>14</v>
      </c>
      <c r="G28" s="152">
        <f t="shared" si="2"/>
        <v>0.08200082000820008</v>
      </c>
    </row>
    <row r="29" spans="1:7" ht="12.75">
      <c r="A29" s="148" t="s">
        <v>0</v>
      </c>
      <c r="B29" s="149">
        <v>6804</v>
      </c>
      <c r="C29" s="150">
        <f t="shared" si="3"/>
        <v>39.85239852398524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6957</v>
      </c>
      <c r="C30" s="150">
        <f t="shared" si="3"/>
        <v>40.74855034264628</v>
      </c>
      <c r="D30" s="151"/>
      <c r="E30" s="151" t="s">
        <v>3</v>
      </c>
      <c r="F30" s="149">
        <v>14</v>
      </c>
      <c r="G30" s="152">
        <f t="shared" si="2"/>
        <v>0.08200082000820008</v>
      </c>
    </row>
    <row r="31" spans="1:7" ht="12.75">
      <c r="A31" s="148" t="s">
        <v>4</v>
      </c>
      <c r="B31" s="149">
        <v>13182</v>
      </c>
      <c r="C31" s="150">
        <f t="shared" si="3"/>
        <v>77.20962923914954</v>
      </c>
      <c r="D31" s="151"/>
      <c r="E31" s="151"/>
      <c r="F31" s="141" t="s">
        <v>252</v>
      </c>
      <c r="G31" s="146"/>
    </row>
    <row r="32" spans="1:7" ht="12.75">
      <c r="A32" s="148" t="s">
        <v>5</v>
      </c>
      <c r="B32" s="149">
        <v>2494</v>
      </c>
      <c r="C32" s="150">
        <f t="shared" si="3"/>
        <v>14.60786036431793</v>
      </c>
      <c r="D32" s="151"/>
      <c r="E32" s="143" t="s">
        <v>6</v>
      </c>
      <c r="F32" s="141" t="s">
        <v>252</v>
      </c>
      <c r="G32" s="158"/>
    </row>
    <row r="33" spans="1:7" ht="12.75">
      <c r="A33" s="148" t="s">
        <v>7</v>
      </c>
      <c r="B33" s="149">
        <v>2061</v>
      </c>
      <c r="C33" s="150">
        <f t="shared" si="3"/>
        <v>12.071692145492884</v>
      </c>
      <c r="D33" s="151"/>
      <c r="E33" s="143" t="s">
        <v>8</v>
      </c>
      <c r="F33" s="141">
        <v>6247</v>
      </c>
      <c r="G33" s="147">
        <v>100</v>
      </c>
    </row>
    <row r="34" spans="1:7" ht="12.75">
      <c r="A34" s="148" t="s">
        <v>0</v>
      </c>
      <c r="B34" s="149">
        <v>874</v>
      </c>
      <c r="C34" s="150">
        <f t="shared" si="3"/>
        <v>5.119194049083348</v>
      </c>
      <c r="D34" s="151"/>
      <c r="E34" s="151" t="s">
        <v>9</v>
      </c>
      <c r="F34" s="149">
        <v>4445</v>
      </c>
      <c r="G34" s="152">
        <f aca="true" t="shared" si="4" ref="G34:G42">F34*100/F$33</f>
        <v>71.15415399391708</v>
      </c>
    </row>
    <row r="35" spans="1:7" ht="12.75">
      <c r="A35" s="148" t="s">
        <v>2</v>
      </c>
      <c r="B35" s="149">
        <v>1187</v>
      </c>
      <c r="C35" s="150">
        <f t="shared" si="3"/>
        <v>6.952498096409536</v>
      </c>
      <c r="D35" s="151"/>
      <c r="E35" s="151" t="s">
        <v>10</v>
      </c>
      <c r="F35" s="149">
        <v>1911</v>
      </c>
      <c r="G35" s="152">
        <f t="shared" si="4"/>
        <v>30.590683528093486</v>
      </c>
    </row>
    <row r="36" spans="1:7" ht="12.75">
      <c r="A36" s="148"/>
      <c r="B36" s="149" t="s">
        <v>252</v>
      </c>
      <c r="C36" s="153"/>
      <c r="D36" s="151"/>
      <c r="E36" s="151" t="s">
        <v>11</v>
      </c>
      <c r="F36" s="149">
        <v>3429</v>
      </c>
      <c r="G36" s="152">
        <f t="shared" si="4"/>
        <v>54.89034736673603</v>
      </c>
    </row>
    <row r="37" spans="1:7" ht="12.75">
      <c r="A37" s="159" t="s">
        <v>12</v>
      </c>
      <c r="B37" s="149" t="s">
        <v>252</v>
      </c>
      <c r="C37" s="153"/>
      <c r="D37" s="151"/>
      <c r="E37" s="151" t="s">
        <v>10</v>
      </c>
      <c r="F37" s="149">
        <v>1598</v>
      </c>
      <c r="G37" s="152">
        <f t="shared" si="4"/>
        <v>25.580278533696173</v>
      </c>
    </row>
    <row r="38" spans="1:7" ht="12.75">
      <c r="A38" s="160" t="s">
        <v>13</v>
      </c>
      <c r="B38" s="149">
        <v>16520</v>
      </c>
      <c r="C38" s="150">
        <f aca="true" t="shared" si="5" ref="C38:C56">B38*100/B$7</f>
        <v>96.7609676096761</v>
      </c>
      <c r="D38" s="151"/>
      <c r="E38" s="151" t="s">
        <v>14</v>
      </c>
      <c r="F38" s="149">
        <v>649</v>
      </c>
      <c r="G38" s="152">
        <f t="shared" si="4"/>
        <v>10.388986713622538</v>
      </c>
    </row>
    <row r="39" spans="1:7" ht="12.75">
      <c r="A39" s="148" t="s">
        <v>15</v>
      </c>
      <c r="B39" s="149">
        <v>8241</v>
      </c>
      <c r="C39" s="150">
        <f t="shared" si="5"/>
        <v>48.26919697768406</v>
      </c>
      <c r="D39" s="151"/>
      <c r="E39" s="151" t="s">
        <v>10</v>
      </c>
      <c r="F39" s="149">
        <v>236</v>
      </c>
      <c r="G39" s="152">
        <f t="shared" si="4"/>
        <v>3.777813350408196</v>
      </c>
    </row>
    <row r="40" spans="1:7" ht="12.75">
      <c r="A40" s="148" t="s">
        <v>16</v>
      </c>
      <c r="B40" s="149">
        <v>235</v>
      </c>
      <c r="C40" s="150">
        <f t="shared" si="5"/>
        <v>1.37644233585193</v>
      </c>
      <c r="D40" s="151"/>
      <c r="E40" s="151" t="s">
        <v>17</v>
      </c>
      <c r="F40" s="149">
        <v>1802</v>
      </c>
      <c r="G40" s="152">
        <f t="shared" si="4"/>
        <v>28.84584600608292</v>
      </c>
    </row>
    <row r="41" spans="1:7" ht="12.75">
      <c r="A41" s="148" t="s">
        <v>18</v>
      </c>
      <c r="B41" s="149">
        <v>32</v>
      </c>
      <c r="C41" s="150">
        <f t="shared" si="5"/>
        <v>0.18743044573302875</v>
      </c>
      <c r="D41" s="151"/>
      <c r="E41" s="151" t="s">
        <v>19</v>
      </c>
      <c r="F41" s="149">
        <v>1429</v>
      </c>
      <c r="G41" s="152">
        <f t="shared" si="4"/>
        <v>22.87497999039539</v>
      </c>
    </row>
    <row r="42" spans="1:7" ht="12.75">
      <c r="A42" s="148" t="s">
        <v>20</v>
      </c>
      <c r="B42" s="149">
        <v>7016</v>
      </c>
      <c r="C42" s="150">
        <f t="shared" si="5"/>
        <v>41.094125226966554</v>
      </c>
      <c r="D42" s="151"/>
      <c r="E42" s="151" t="s">
        <v>21</v>
      </c>
      <c r="F42" s="149">
        <v>507</v>
      </c>
      <c r="G42" s="152">
        <f t="shared" si="4"/>
        <v>8.115895629902353</v>
      </c>
    </row>
    <row r="43" spans="1:7" ht="12.75">
      <c r="A43" s="148" t="s">
        <v>22</v>
      </c>
      <c r="B43" s="149">
        <v>172</v>
      </c>
      <c r="C43" s="150">
        <f t="shared" si="5"/>
        <v>1.0074386458150295</v>
      </c>
      <c r="D43" s="151"/>
      <c r="E43" s="151"/>
      <c r="F43" s="149" t="s">
        <v>252</v>
      </c>
      <c r="G43" s="146"/>
    </row>
    <row r="44" spans="1:7" ht="12.75">
      <c r="A44" s="148" t="s">
        <v>23</v>
      </c>
      <c r="B44" s="149">
        <v>409</v>
      </c>
      <c r="C44" s="150">
        <f t="shared" si="5"/>
        <v>2.395595384525274</v>
      </c>
      <c r="D44" s="151"/>
      <c r="E44" s="151" t="s">
        <v>24</v>
      </c>
      <c r="F44" s="149">
        <v>2083</v>
      </c>
      <c r="G44" s="161">
        <f>F44*100/F33</f>
        <v>33.34400512245878</v>
      </c>
    </row>
    <row r="45" spans="1:7" ht="12.75">
      <c r="A45" s="148" t="s">
        <v>25</v>
      </c>
      <c r="B45" s="149">
        <v>111</v>
      </c>
      <c r="C45" s="150">
        <f t="shared" si="5"/>
        <v>0.6501493586364435</v>
      </c>
      <c r="D45" s="151"/>
      <c r="E45" s="151" t="s">
        <v>26</v>
      </c>
      <c r="F45" s="149">
        <v>1537</v>
      </c>
      <c r="G45" s="161">
        <f>F45*100/F33</f>
        <v>24.603809828717786</v>
      </c>
    </row>
    <row r="46" spans="1:7" ht="12.75">
      <c r="A46" s="148" t="s">
        <v>27</v>
      </c>
      <c r="B46" s="149">
        <v>189</v>
      </c>
      <c r="C46" s="150">
        <f t="shared" si="5"/>
        <v>1.1070110701107012</v>
      </c>
      <c r="D46" s="151"/>
      <c r="E46" s="151"/>
      <c r="F46" s="149" t="s">
        <v>252</v>
      </c>
      <c r="G46" s="146"/>
    </row>
    <row r="47" spans="1:7" ht="12.75">
      <c r="A47" s="148" t="s">
        <v>28</v>
      </c>
      <c r="B47" s="149">
        <v>6065</v>
      </c>
      <c r="C47" s="150">
        <f t="shared" si="5"/>
        <v>35.523926667838104</v>
      </c>
      <c r="D47" s="151"/>
      <c r="E47" s="151" t="s">
        <v>29</v>
      </c>
      <c r="F47" s="162">
        <v>2.73</v>
      </c>
      <c r="G47" s="163" t="s">
        <v>263</v>
      </c>
    </row>
    <row r="48" spans="1:7" ht="12.75">
      <c r="A48" s="148" t="s">
        <v>30</v>
      </c>
      <c r="B48" s="149">
        <v>4</v>
      </c>
      <c r="C48" s="150">
        <f t="shared" si="5"/>
        <v>0.023428805716628594</v>
      </c>
      <c r="D48" s="151"/>
      <c r="E48" s="151" t="s">
        <v>31</v>
      </c>
      <c r="F48" s="162">
        <v>3.2</v>
      </c>
      <c r="G48" s="163" t="s">
        <v>263</v>
      </c>
    </row>
    <row r="49" spans="1:7" ht="14.25">
      <c r="A49" s="148" t="s">
        <v>63</v>
      </c>
      <c r="B49" s="149">
        <v>66</v>
      </c>
      <c r="C49" s="150">
        <f t="shared" si="5"/>
        <v>0.3865752943243718</v>
      </c>
      <c r="D49" s="151"/>
      <c r="E49" s="151"/>
      <c r="F49" s="141" t="s">
        <v>252</v>
      </c>
      <c r="G49" s="146"/>
    </row>
    <row r="50" spans="1:7" ht="12.75">
      <c r="A50" s="148" t="s">
        <v>32</v>
      </c>
      <c r="B50" s="149">
        <v>5</v>
      </c>
      <c r="C50" s="150">
        <f t="shared" si="5"/>
        <v>0.029286007145785744</v>
      </c>
      <c r="D50" s="151"/>
      <c r="E50" s="143" t="s">
        <v>33</v>
      </c>
      <c r="F50" s="141" t="s">
        <v>252</v>
      </c>
      <c r="G50" s="158"/>
    </row>
    <row r="51" spans="1:7" ht="12.75">
      <c r="A51" s="148" t="s">
        <v>34</v>
      </c>
      <c r="B51" s="149">
        <v>0</v>
      </c>
      <c r="C51" s="150">
        <f t="shared" si="5"/>
        <v>0</v>
      </c>
      <c r="D51" s="151"/>
      <c r="E51" s="143" t="s">
        <v>35</v>
      </c>
      <c r="F51" s="141">
        <v>6386</v>
      </c>
      <c r="G51" s="147">
        <v>100</v>
      </c>
    </row>
    <row r="52" spans="1:7" ht="12.75">
      <c r="A52" s="148" t="s">
        <v>36</v>
      </c>
      <c r="B52" s="149">
        <v>0</v>
      </c>
      <c r="C52" s="150">
        <f t="shared" si="5"/>
        <v>0</v>
      </c>
      <c r="D52" s="151"/>
      <c r="E52" s="151" t="s">
        <v>37</v>
      </c>
      <c r="F52" s="149">
        <v>6247</v>
      </c>
      <c r="G52" s="152">
        <f>F52*100/F$51</f>
        <v>97.82336360789226</v>
      </c>
    </row>
    <row r="53" spans="1:7" ht="12.75">
      <c r="A53" s="148" t="s">
        <v>38</v>
      </c>
      <c r="B53" s="149">
        <v>3</v>
      </c>
      <c r="C53" s="150">
        <f t="shared" si="5"/>
        <v>0.017571604287471447</v>
      </c>
      <c r="D53" s="151"/>
      <c r="E53" s="151" t="s">
        <v>39</v>
      </c>
      <c r="F53" s="149">
        <v>139</v>
      </c>
      <c r="G53" s="152">
        <f>F53*100/F$51</f>
        <v>2.176636392107736</v>
      </c>
    </row>
    <row r="54" spans="1:7" ht="14.25">
      <c r="A54" s="148" t="s">
        <v>64</v>
      </c>
      <c r="B54" s="149">
        <v>2</v>
      </c>
      <c r="C54" s="150">
        <f t="shared" si="5"/>
        <v>0.011714402858314297</v>
      </c>
      <c r="D54" s="151"/>
      <c r="E54" s="151" t="s">
        <v>40</v>
      </c>
      <c r="F54" s="149">
        <v>7</v>
      </c>
      <c r="G54" s="152">
        <f>F54*100/F$51</f>
        <v>0.1096147823363608</v>
      </c>
    </row>
    <row r="55" spans="1:7" ht="12.75">
      <c r="A55" s="148" t="s">
        <v>41</v>
      </c>
      <c r="B55" s="149">
        <v>991</v>
      </c>
      <c r="C55" s="150">
        <f t="shared" si="5"/>
        <v>5.804486616294734</v>
      </c>
      <c r="D55" s="151"/>
      <c r="E55" s="151"/>
      <c r="F55" s="149" t="s">
        <v>252</v>
      </c>
      <c r="G55" s="146"/>
    </row>
    <row r="56" spans="1:7" ht="12.75">
      <c r="A56" s="148" t="s">
        <v>42</v>
      </c>
      <c r="B56" s="149">
        <v>553</v>
      </c>
      <c r="C56" s="150">
        <f t="shared" si="5"/>
        <v>3.2390323903239033</v>
      </c>
      <c r="D56" s="151"/>
      <c r="E56" s="151" t="s">
        <v>43</v>
      </c>
      <c r="F56" s="154">
        <v>0.6</v>
      </c>
      <c r="G56" s="163" t="s">
        <v>263</v>
      </c>
    </row>
    <row r="57" spans="1:7" ht="12.75">
      <c r="A57" s="148"/>
      <c r="B57" s="149" t="s">
        <v>252</v>
      </c>
      <c r="C57" s="164"/>
      <c r="D57" s="151"/>
      <c r="E57" s="151" t="s">
        <v>44</v>
      </c>
      <c r="F57" s="154">
        <v>1.5</v>
      </c>
      <c r="G57" s="163" t="s">
        <v>263</v>
      </c>
    </row>
    <row r="58" spans="1:7" ht="12.75">
      <c r="A58" s="165" t="s">
        <v>45</v>
      </c>
      <c r="B58" s="149" t="s">
        <v>252</v>
      </c>
      <c r="C58" s="164"/>
      <c r="D58" s="151"/>
      <c r="E58" s="151"/>
      <c r="F58" s="141" t="s">
        <v>252</v>
      </c>
      <c r="G58" s="146"/>
    </row>
    <row r="59" spans="1:7" ht="14.25">
      <c r="A59" s="166" t="s">
        <v>65</v>
      </c>
      <c r="B59" s="149" t="s">
        <v>252</v>
      </c>
      <c r="C59" s="164"/>
      <c r="D59" s="151"/>
      <c r="E59" s="143" t="s">
        <v>46</v>
      </c>
      <c r="F59" s="141" t="s">
        <v>252</v>
      </c>
      <c r="G59" s="158"/>
    </row>
    <row r="60" spans="1:7" ht="12.75">
      <c r="A60" s="148" t="s">
        <v>47</v>
      </c>
      <c r="B60" s="149">
        <v>8671</v>
      </c>
      <c r="C60" s="164">
        <f>B60*100/B7</f>
        <v>50.78779359222164</v>
      </c>
      <c r="D60" s="151"/>
      <c r="E60" s="143" t="s">
        <v>48</v>
      </c>
      <c r="F60" s="141">
        <v>6247</v>
      </c>
      <c r="G60" s="147">
        <v>100</v>
      </c>
    </row>
    <row r="61" spans="1:7" ht="12.75">
      <c r="A61" s="148" t="s">
        <v>49</v>
      </c>
      <c r="B61" s="149">
        <v>286</v>
      </c>
      <c r="C61" s="164">
        <f>B61*100/B7</f>
        <v>1.6751596087389444</v>
      </c>
      <c r="D61" s="151"/>
      <c r="E61" s="151" t="s">
        <v>50</v>
      </c>
      <c r="F61" s="149">
        <v>2326</v>
      </c>
      <c r="G61" s="152">
        <f>F61*100/F$60</f>
        <v>37.233872258684166</v>
      </c>
    </row>
    <row r="62" spans="1:7" ht="12.75">
      <c r="A62" s="148" t="s">
        <v>51</v>
      </c>
      <c r="B62" s="149">
        <v>80</v>
      </c>
      <c r="C62" s="164">
        <f>B62*100/B7</f>
        <v>0.4685761143325719</v>
      </c>
      <c r="D62" s="151"/>
      <c r="E62" s="151" t="s">
        <v>52</v>
      </c>
      <c r="F62" s="149">
        <v>3921</v>
      </c>
      <c r="G62" s="152">
        <f>F62*100/F$60</f>
        <v>62.766127741315834</v>
      </c>
    </row>
    <row r="63" spans="1:7" ht="12.75">
      <c r="A63" s="148" t="s">
        <v>53</v>
      </c>
      <c r="B63" s="149">
        <v>7229</v>
      </c>
      <c r="C63" s="164">
        <f>B63*100/B7</f>
        <v>42.34170913137703</v>
      </c>
      <c r="D63" s="151"/>
      <c r="E63" s="151"/>
      <c r="F63" s="149" t="s">
        <v>252</v>
      </c>
      <c r="G63" s="146"/>
    </row>
    <row r="64" spans="1:7" ht="12.75">
      <c r="A64" s="148" t="s">
        <v>54</v>
      </c>
      <c r="B64" s="149">
        <v>10</v>
      </c>
      <c r="C64" s="164">
        <f>B64*100/B7</f>
        <v>0.05857201429157149</v>
      </c>
      <c r="D64" s="151"/>
      <c r="E64" s="151" t="s">
        <v>55</v>
      </c>
      <c r="F64" s="162">
        <v>2.95</v>
      </c>
      <c r="G64" s="163" t="s">
        <v>263</v>
      </c>
    </row>
    <row r="65" spans="1:7" ht="13.5" thickBot="1">
      <c r="A65" s="167" t="s">
        <v>56</v>
      </c>
      <c r="B65" s="168">
        <v>1370</v>
      </c>
      <c r="C65" s="169">
        <f>B65*100/B7</f>
        <v>8.024365957945294</v>
      </c>
      <c r="D65" s="170"/>
      <c r="E65" s="170" t="s">
        <v>57</v>
      </c>
      <c r="F65" s="171">
        <v>2.6</v>
      </c>
      <c r="G65" s="172" t="s">
        <v>263</v>
      </c>
    </row>
    <row r="66" ht="13.5" thickTop="1"/>
    <row r="67" ht="12.75">
      <c r="A67" s="122" t="s">
        <v>58</v>
      </c>
    </row>
    <row r="68" ht="12.75">
      <c r="A68" s="122" t="s">
        <v>66</v>
      </c>
    </row>
    <row r="69" ht="12.75">
      <c r="A69" s="122" t="s">
        <v>67</v>
      </c>
    </row>
    <row r="70" ht="12.75">
      <c r="A70" s="122" t="s">
        <v>68</v>
      </c>
    </row>
    <row r="71" ht="12.75">
      <c r="A71" s="122" t="s">
        <v>59</v>
      </c>
    </row>
    <row r="73" ht="12.75">
      <c r="A73" s="122" t="s">
        <v>167</v>
      </c>
    </row>
    <row r="74" ht="12.75">
      <c r="A74" s="122" t="s">
        <v>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265</v>
      </c>
      <c r="B1" s="17"/>
      <c r="C1" s="17"/>
      <c r="D1" s="2"/>
      <c r="E1" s="17"/>
      <c r="F1" s="17"/>
      <c r="G1" s="17"/>
    </row>
    <row r="2" spans="1:7" ht="12.75">
      <c r="A2" t="s">
        <v>398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255</v>
      </c>
      <c r="B6" s="24" t="s">
        <v>256</v>
      </c>
      <c r="C6" s="12" t="s">
        <v>257</v>
      </c>
      <c r="D6" s="25"/>
      <c r="E6" s="26" t="s">
        <v>255</v>
      </c>
      <c r="F6" s="24" t="s">
        <v>256</v>
      </c>
      <c r="G6" s="27" t="s">
        <v>257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266</v>
      </c>
      <c r="B8" s="30"/>
      <c r="C8" s="28"/>
      <c r="E8" s="31" t="s">
        <v>267</v>
      </c>
      <c r="F8" s="32"/>
      <c r="G8" s="28"/>
    </row>
    <row r="9" spans="1:7" ht="12.75">
      <c r="A9" s="29" t="s">
        <v>268</v>
      </c>
      <c r="B9" s="30"/>
      <c r="C9" s="28"/>
      <c r="E9" s="31" t="s">
        <v>270</v>
      </c>
      <c r="F9" s="93">
        <v>17073</v>
      </c>
      <c r="G9" s="33">
        <f>(F9/F9)*100</f>
        <v>100</v>
      </c>
    </row>
    <row r="10" spans="1:7" ht="12.75">
      <c r="A10" s="29" t="s">
        <v>271</v>
      </c>
      <c r="B10" s="93">
        <v>3833</v>
      </c>
      <c r="C10" s="33">
        <f aca="true" t="shared" si="0" ref="C10:C15">(B10/$B$10)*100</f>
        <v>100</v>
      </c>
      <c r="E10" s="34" t="s">
        <v>272</v>
      </c>
      <c r="F10" s="97">
        <v>7348</v>
      </c>
      <c r="G10" s="84">
        <f aca="true" t="shared" si="1" ref="G10:G16">(F10/$F$9)*100</f>
        <v>43.03871610144673</v>
      </c>
    </row>
    <row r="11" spans="1:7" ht="12.75">
      <c r="A11" s="36" t="s">
        <v>273</v>
      </c>
      <c r="B11" s="98">
        <v>316</v>
      </c>
      <c r="C11" s="35">
        <f t="shared" si="0"/>
        <v>8.244195147404122</v>
      </c>
      <c r="E11" s="34" t="s">
        <v>274</v>
      </c>
      <c r="F11" s="97">
        <v>7143</v>
      </c>
      <c r="G11" s="84">
        <f t="shared" si="1"/>
        <v>41.83798980846951</v>
      </c>
    </row>
    <row r="12" spans="1:7" ht="12.75">
      <c r="A12" s="36" t="s">
        <v>275</v>
      </c>
      <c r="B12" s="98">
        <v>227</v>
      </c>
      <c r="C12" s="35">
        <f t="shared" si="0"/>
        <v>5.922254109052961</v>
      </c>
      <c r="E12" s="34" t="s">
        <v>276</v>
      </c>
      <c r="F12" s="97">
        <v>4689</v>
      </c>
      <c r="G12" s="84">
        <f t="shared" si="1"/>
        <v>27.46441750131787</v>
      </c>
    </row>
    <row r="13" spans="1:7" ht="12.75">
      <c r="A13" s="36" t="s">
        <v>277</v>
      </c>
      <c r="B13" s="98">
        <v>1418</v>
      </c>
      <c r="C13" s="35">
        <f t="shared" si="0"/>
        <v>36.9945212627185</v>
      </c>
      <c r="E13" s="34" t="s">
        <v>278</v>
      </c>
      <c r="F13" s="97">
        <v>2454</v>
      </c>
      <c r="G13" s="84">
        <f t="shared" si="1"/>
        <v>14.373572307151644</v>
      </c>
    </row>
    <row r="14" spans="1:7" ht="12.75">
      <c r="A14" s="36" t="s">
        <v>279</v>
      </c>
      <c r="B14" s="98">
        <v>693</v>
      </c>
      <c r="C14" s="35">
        <f t="shared" si="0"/>
        <v>18.07983302895904</v>
      </c>
      <c r="E14" s="34" t="s">
        <v>168</v>
      </c>
      <c r="F14" s="97">
        <v>205</v>
      </c>
      <c r="G14" s="84">
        <f t="shared" si="1"/>
        <v>1.2007262929772156</v>
      </c>
    </row>
    <row r="15" spans="1:7" ht="12.75">
      <c r="A15" s="36" t="s">
        <v>326</v>
      </c>
      <c r="B15" s="97">
        <v>1179</v>
      </c>
      <c r="C15" s="35">
        <f t="shared" si="0"/>
        <v>30.759196451865378</v>
      </c>
      <c r="E15" s="34" t="s">
        <v>280</v>
      </c>
      <c r="F15" s="97">
        <v>9725</v>
      </c>
      <c r="G15" s="84">
        <f t="shared" si="1"/>
        <v>56.96128389855327</v>
      </c>
    </row>
    <row r="16" spans="1:7" ht="12.75">
      <c r="A16" s="36"/>
      <c r="B16" s="93" t="s">
        <v>252</v>
      </c>
      <c r="C16" s="10"/>
      <c r="E16" s="34" t="s">
        <v>281</v>
      </c>
      <c r="F16" s="98">
        <v>4703</v>
      </c>
      <c r="G16" s="84">
        <f t="shared" si="1"/>
        <v>27.546418321326072</v>
      </c>
    </row>
    <row r="17" spans="1:7" ht="12.75">
      <c r="A17" s="29" t="s">
        <v>282</v>
      </c>
      <c r="B17" s="93" t="s">
        <v>252</v>
      </c>
      <c r="C17" s="35"/>
      <c r="E17" s="34" t="s">
        <v>283</v>
      </c>
      <c r="F17" s="97">
        <v>3580</v>
      </c>
      <c r="G17" s="84">
        <f>(F17/$F$9)*100</f>
        <v>20.968781116382594</v>
      </c>
    </row>
    <row r="18" spans="1:7" ht="12.75">
      <c r="A18" s="29" t="s">
        <v>284</v>
      </c>
      <c r="B18" s="93">
        <v>12173</v>
      </c>
      <c r="C18" s="33">
        <f>(B18/$B$18)*100</f>
        <v>100</v>
      </c>
      <c r="E18" s="34" t="s">
        <v>285</v>
      </c>
      <c r="F18" s="97">
        <v>6145</v>
      </c>
      <c r="G18" s="84">
        <f>(F18/$F$9)*100</f>
        <v>35.992502782170675</v>
      </c>
    </row>
    <row r="19" spans="1:7" ht="12.75">
      <c r="A19" s="36" t="s">
        <v>286</v>
      </c>
      <c r="B19" s="97">
        <v>1387</v>
      </c>
      <c r="C19" s="84">
        <f aca="true" t="shared" si="2" ref="C19:C25">(B19/$B$18)*100</f>
        <v>11.39406884087735</v>
      </c>
      <c r="E19" s="34"/>
      <c r="F19" s="97" t="s">
        <v>252</v>
      </c>
      <c r="G19" s="84"/>
    </row>
    <row r="20" spans="1:7" ht="12.75">
      <c r="A20" s="36" t="s">
        <v>287</v>
      </c>
      <c r="B20" s="97">
        <v>1127</v>
      </c>
      <c r="C20" s="84">
        <f t="shared" si="2"/>
        <v>9.258194364577344</v>
      </c>
      <c r="E20" s="31" t="s">
        <v>288</v>
      </c>
      <c r="F20" s="97" t="s">
        <v>252</v>
      </c>
      <c r="G20" s="84"/>
    </row>
    <row r="21" spans="1:7" ht="12.75">
      <c r="A21" s="36" t="s">
        <v>289</v>
      </c>
      <c r="B21" s="97">
        <v>3578</v>
      </c>
      <c r="C21" s="84">
        <f t="shared" si="2"/>
        <v>29.392918754620883</v>
      </c>
      <c r="E21" s="38" t="s">
        <v>169</v>
      </c>
      <c r="F21" s="80">
        <v>9725</v>
      </c>
      <c r="G21" s="33">
        <f>(F21/F21)*100</f>
        <v>100</v>
      </c>
    </row>
    <row r="22" spans="1:7" ht="12.75">
      <c r="A22" s="36" t="s">
        <v>304</v>
      </c>
      <c r="B22" s="97">
        <v>1529</v>
      </c>
      <c r="C22" s="84">
        <f t="shared" si="2"/>
        <v>12.560584901010433</v>
      </c>
      <c r="E22" s="34" t="s">
        <v>305</v>
      </c>
      <c r="F22" s="97">
        <v>1277</v>
      </c>
      <c r="G22" s="84">
        <f aca="true" t="shared" si="3" ref="G22:G27">(F22/$F$21)*100</f>
        <v>13.131105398457585</v>
      </c>
    </row>
    <row r="23" spans="1:7" ht="12.75">
      <c r="A23" s="36" t="s">
        <v>306</v>
      </c>
      <c r="B23" s="97">
        <v>825</v>
      </c>
      <c r="C23" s="84">
        <f t="shared" si="2"/>
        <v>6.777294011336564</v>
      </c>
      <c r="E23" s="34" t="s">
        <v>307</v>
      </c>
      <c r="F23" s="97">
        <v>6461</v>
      </c>
      <c r="G23" s="84">
        <f t="shared" si="3"/>
        <v>66.43701799485862</v>
      </c>
    </row>
    <row r="24" spans="1:7" ht="12.75">
      <c r="A24" s="36" t="s">
        <v>308</v>
      </c>
      <c r="B24" s="97">
        <v>2810</v>
      </c>
      <c r="C24" s="84">
        <f t="shared" si="2"/>
        <v>23.083874147703934</v>
      </c>
      <c r="E24" s="34" t="s">
        <v>309</v>
      </c>
      <c r="F24" s="97">
        <v>80</v>
      </c>
      <c r="G24" s="84">
        <f t="shared" si="3"/>
        <v>0.8226221079691516</v>
      </c>
    </row>
    <row r="25" spans="1:7" ht="12.75">
      <c r="A25" s="36" t="s">
        <v>310</v>
      </c>
      <c r="B25" s="97">
        <v>917</v>
      </c>
      <c r="C25" s="84">
        <f t="shared" si="2"/>
        <v>7.533064979873491</v>
      </c>
      <c r="E25" s="34" t="s">
        <v>311</v>
      </c>
      <c r="F25" s="97">
        <v>0</v>
      </c>
      <c r="G25" s="84">
        <f t="shared" si="3"/>
        <v>0</v>
      </c>
    </row>
    <row r="26" spans="1:7" ht="12.75">
      <c r="A26" s="36"/>
      <c r="B26" s="93" t="s">
        <v>252</v>
      </c>
      <c r="C26" s="35"/>
      <c r="E26" s="34" t="s">
        <v>312</v>
      </c>
      <c r="F26" s="97">
        <v>1894</v>
      </c>
      <c r="G26" s="84">
        <f t="shared" si="3"/>
        <v>19.475578406169667</v>
      </c>
    </row>
    <row r="27" spans="1:7" ht="12.75">
      <c r="A27" s="36" t="s">
        <v>313</v>
      </c>
      <c r="B27" s="108">
        <v>79.3</v>
      </c>
      <c r="C27" s="37" t="s">
        <v>263</v>
      </c>
      <c r="E27" s="34" t="s">
        <v>314</v>
      </c>
      <c r="F27" s="97">
        <v>13</v>
      </c>
      <c r="G27" s="84">
        <f t="shared" si="3"/>
        <v>0.13367609254498714</v>
      </c>
    </row>
    <row r="28" spans="1:7" ht="12.75">
      <c r="A28" s="36" t="s">
        <v>315</v>
      </c>
      <c r="B28" s="108">
        <v>30.6</v>
      </c>
      <c r="C28" s="37" t="s">
        <v>263</v>
      </c>
      <c r="E28" s="34"/>
      <c r="F28" s="97" t="s">
        <v>252</v>
      </c>
      <c r="G28" s="84"/>
    </row>
    <row r="29" spans="1:7" ht="12.75">
      <c r="A29" s="36"/>
      <c r="B29" s="93" t="s">
        <v>252</v>
      </c>
      <c r="C29" s="35"/>
      <c r="E29" s="31" t="s">
        <v>316</v>
      </c>
      <c r="F29" s="97" t="s">
        <v>252</v>
      </c>
      <c r="G29" s="84"/>
    </row>
    <row r="30" spans="1:10" ht="12.75">
      <c r="A30" s="29" t="s">
        <v>317</v>
      </c>
      <c r="B30" s="93" t="s">
        <v>252</v>
      </c>
      <c r="C30" s="10"/>
      <c r="E30" s="31" t="s">
        <v>318</v>
      </c>
      <c r="F30" s="80">
        <v>15912</v>
      </c>
      <c r="G30" s="33">
        <f>(F30/F30)*100</f>
        <v>100</v>
      </c>
      <c r="J30" s="39"/>
    </row>
    <row r="31" spans="1:10" ht="12.75">
      <c r="A31" s="95" t="s">
        <v>298</v>
      </c>
      <c r="B31" s="93">
        <v>14155</v>
      </c>
      <c r="C31" s="33">
        <f>(B31/$B$31)*100</f>
        <v>100</v>
      </c>
      <c r="E31" s="34" t="s">
        <v>319</v>
      </c>
      <c r="F31" s="97">
        <v>4409</v>
      </c>
      <c r="G31" s="101">
        <f>(F31/$F$30)*100</f>
        <v>27.70864756158874</v>
      </c>
      <c r="J31" s="39"/>
    </row>
    <row r="32" spans="1:10" ht="12.75">
      <c r="A32" s="36" t="s">
        <v>320</v>
      </c>
      <c r="B32" s="97">
        <v>4213</v>
      </c>
      <c r="C32" s="10">
        <f>(B32/$B$31)*100</f>
        <v>29.763334510773575</v>
      </c>
      <c r="E32" s="34" t="s">
        <v>321</v>
      </c>
      <c r="F32" s="97">
        <v>11503</v>
      </c>
      <c r="G32" s="101">
        <f aca="true" t="shared" si="4" ref="G32:G39">(F32/$F$30)*100</f>
        <v>72.29135243841127</v>
      </c>
      <c r="J32" s="39"/>
    </row>
    <row r="33" spans="1:10" ht="12.75">
      <c r="A33" s="36" t="s">
        <v>322</v>
      </c>
      <c r="B33" s="97">
        <v>7865</v>
      </c>
      <c r="C33" s="10">
        <f aca="true" t="shared" si="5" ref="C33:C38">(B33/$B$31)*100</f>
        <v>55.56340515718827</v>
      </c>
      <c r="E33" s="34" t="s">
        <v>323</v>
      </c>
      <c r="F33" s="97">
        <v>6894</v>
      </c>
      <c r="G33" s="101">
        <f t="shared" si="4"/>
        <v>43.32579185520362</v>
      </c>
      <c r="J33" s="39"/>
    </row>
    <row r="34" spans="1:7" ht="12.75">
      <c r="A34" s="36" t="s">
        <v>324</v>
      </c>
      <c r="B34" s="97">
        <v>265</v>
      </c>
      <c r="C34" s="10">
        <f t="shared" si="5"/>
        <v>1.8721299894030379</v>
      </c>
      <c r="E34" s="34" t="s">
        <v>325</v>
      </c>
      <c r="F34" s="97">
        <v>2506</v>
      </c>
      <c r="G34" s="101">
        <f t="shared" si="4"/>
        <v>15.749120160884866</v>
      </c>
    </row>
    <row r="35" spans="1:7" ht="12.75">
      <c r="A35" s="36" t="s">
        <v>327</v>
      </c>
      <c r="B35" s="97">
        <v>988</v>
      </c>
      <c r="C35" s="10">
        <f t="shared" si="5"/>
        <v>6.97986577181208</v>
      </c>
      <c r="E35" s="34" t="s">
        <v>323</v>
      </c>
      <c r="F35" s="97">
        <v>1435</v>
      </c>
      <c r="G35" s="101">
        <f t="shared" si="4"/>
        <v>9.018350930115636</v>
      </c>
    </row>
    <row r="36" spans="1:7" ht="12.75">
      <c r="A36" s="36" t="s">
        <v>299</v>
      </c>
      <c r="B36" s="97">
        <v>844</v>
      </c>
      <c r="C36" s="10">
        <f t="shared" si="5"/>
        <v>5.9625574002119395</v>
      </c>
      <c r="E36" s="34" t="s">
        <v>329</v>
      </c>
      <c r="F36" s="97">
        <v>2528</v>
      </c>
      <c r="G36" s="101">
        <f t="shared" si="4"/>
        <v>15.887380593262945</v>
      </c>
    </row>
    <row r="37" spans="1:7" ht="12.75">
      <c r="A37" s="36" t="s">
        <v>328</v>
      </c>
      <c r="B37" s="97">
        <v>824</v>
      </c>
      <c r="C37" s="10">
        <f t="shared" si="5"/>
        <v>5.821264570823031</v>
      </c>
      <c r="E37" s="34" t="s">
        <v>323</v>
      </c>
      <c r="F37" s="97">
        <v>1043</v>
      </c>
      <c r="G37" s="101">
        <f t="shared" si="4"/>
        <v>6.554801407742585</v>
      </c>
    </row>
    <row r="38" spans="1:7" ht="12.75">
      <c r="A38" s="36" t="s">
        <v>299</v>
      </c>
      <c r="B38" s="97">
        <v>426</v>
      </c>
      <c r="C38" s="10">
        <f t="shared" si="5"/>
        <v>3.0095372659837514</v>
      </c>
      <c r="E38" s="34" t="s">
        <v>261</v>
      </c>
      <c r="F38" s="97">
        <v>6297</v>
      </c>
      <c r="G38" s="101">
        <f t="shared" si="4"/>
        <v>39.57390648567119</v>
      </c>
    </row>
    <row r="39" spans="1:7" ht="12.75">
      <c r="A39" s="36"/>
      <c r="B39" s="97" t="s">
        <v>252</v>
      </c>
      <c r="C39" s="10"/>
      <c r="E39" s="34" t="s">
        <v>323</v>
      </c>
      <c r="F39" s="97">
        <v>4323</v>
      </c>
      <c r="G39" s="101">
        <f t="shared" si="4"/>
        <v>27.168174962292607</v>
      </c>
    </row>
    <row r="40" spans="1:7" ht="12.75">
      <c r="A40" s="96" t="s">
        <v>300</v>
      </c>
      <c r="B40" s="93" t="s">
        <v>252</v>
      </c>
      <c r="C40" s="10"/>
      <c r="E40" s="1"/>
      <c r="F40" s="97" t="s">
        <v>252</v>
      </c>
      <c r="G40" s="84"/>
    </row>
    <row r="41" spans="1:7" ht="12.75">
      <c r="A41" s="77" t="s">
        <v>301</v>
      </c>
      <c r="B41" s="100"/>
      <c r="C41" s="99"/>
      <c r="E41" s="14" t="s">
        <v>330</v>
      </c>
      <c r="F41" s="97" t="s">
        <v>252</v>
      </c>
      <c r="G41" s="101"/>
    </row>
    <row r="42" spans="1:9" ht="12.75">
      <c r="A42" s="96" t="s">
        <v>302</v>
      </c>
      <c r="B42" s="100">
        <v>371</v>
      </c>
      <c r="C42" s="33">
        <f>(B42/$B$42)*100</f>
        <v>100</v>
      </c>
      <c r="E42" s="31" t="s">
        <v>270</v>
      </c>
      <c r="F42" s="80">
        <v>17073</v>
      </c>
      <c r="G42" s="99">
        <f>(F42/$F$42)*100</f>
        <v>100</v>
      </c>
      <c r="I42" s="39"/>
    </row>
    <row r="43" spans="1:7" ht="12.75">
      <c r="A43" s="36" t="s">
        <v>303</v>
      </c>
      <c r="B43" s="98">
        <v>133</v>
      </c>
      <c r="C43" s="102">
        <f>(B43/$B$42)*100</f>
        <v>35.84905660377358</v>
      </c>
      <c r="E43" s="60" t="s">
        <v>170</v>
      </c>
      <c r="F43" s="106">
        <v>17357</v>
      </c>
      <c r="G43" s="107">
        <f aca="true" t="shared" si="6" ref="G43:G71">(F43/$F$42)*100</f>
        <v>101.66344520588062</v>
      </c>
    </row>
    <row r="44" spans="1:7" ht="12.75">
      <c r="A44" s="36"/>
      <c r="B44" s="93" t="s">
        <v>252</v>
      </c>
      <c r="C44" s="10"/>
      <c r="E44" s="1" t="s">
        <v>331</v>
      </c>
      <c r="F44" s="97">
        <v>190</v>
      </c>
      <c r="G44" s="101">
        <f t="shared" si="6"/>
        <v>1.1128682715398583</v>
      </c>
    </row>
    <row r="45" spans="1:7" ht="14.25">
      <c r="A45" s="29" t="s">
        <v>332</v>
      </c>
      <c r="B45" s="93" t="s">
        <v>252</v>
      </c>
      <c r="C45" s="10"/>
      <c r="E45" s="1" t="s">
        <v>200</v>
      </c>
      <c r="F45" s="97">
        <v>6</v>
      </c>
      <c r="G45" s="101">
        <f t="shared" si="6"/>
        <v>0.035143208574942894</v>
      </c>
    </row>
    <row r="46" spans="1:7" ht="12.75">
      <c r="A46" s="29" t="s">
        <v>333</v>
      </c>
      <c r="B46" s="93">
        <v>13736</v>
      </c>
      <c r="C46" s="33">
        <f>(B46/$B$46)*100</f>
        <v>100</v>
      </c>
      <c r="E46" s="1" t="s">
        <v>334</v>
      </c>
      <c r="F46" s="97">
        <v>17</v>
      </c>
      <c r="G46" s="101">
        <f t="shared" si="6"/>
        <v>0.09957242429567152</v>
      </c>
    </row>
    <row r="47" spans="1:7" ht="12.75">
      <c r="A47" s="36" t="s">
        <v>335</v>
      </c>
      <c r="B47" s="97">
        <v>648</v>
      </c>
      <c r="C47" s="10">
        <f>(B47/$B$46)*100</f>
        <v>4.7175305765870705</v>
      </c>
      <c r="E47" s="1" t="s">
        <v>336</v>
      </c>
      <c r="F47" s="97">
        <v>39</v>
      </c>
      <c r="G47" s="101">
        <f t="shared" si="6"/>
        <v>0.22843085573712882</v>
      </c>
    </row>
    <row r="48" spans="1:7" ht="12.75">
      <c r="A48" s="36"/>
      <c r="B48" s="93" t="s">
        <v>252</v>
      </c>
      <c r="C48" s="10"/>
      <c r="E48" s="1" t="s">
        <v>337</v>
      </c>
      <c r="F48" s="97">
        <v>187</v>
      </c>
      <c r="G48" s="101">
        <f t="shared" si="6"/>
        <v>1.0952966672523867</v>
      </c>
    </row>
    <row r="49" spans="1:7" ht="14.25">
      <c r="A49" s="29" t="s">
        <v>338</v>
      </c>
      <c r="B49" s="93" t="s">
        <v>252</v>
      </c>
      <c r="C49" s="10"/>
      <c r="E49" s="1" t="s">
        <v>201</v>
      </c>
      <c r="F49" s="97">
        <v>89</v>
      </c>
      <c r="G49" s="101">
        <f t="shared" si="6"/>
        <v>0.5212909271949863</v>
      </c>
    </row>
    <row r="50" spans="1:7" ht="14.25">
      <c r="A50" s="29" t="s">
        <v>339</v>
      </c>
      <c r="B50" s="93" t="s">
        <v>252</v>
      </c>
      <c r="C50" s="10"/>
      <c r="E50" s="1" t="s">
        <v>202</v>
      </c>
      <c r="F50" s="97">
        <v>52</v>
      </c>
      <c r="G50" s="101">
        <f t="shared" si="6"/>
        <v>0.30457447431617174</v>
      </c>
    </row>
    <row r="51" spans="1:7" ht="12.75">
      <c r="A51" s="5" t="s">
        <v>340</v>
      </c>
      <c r="B51" s="93">
        <v>2745</v>
      </c>
      <c r="C51" s="33">
        <f>(B51/$B$51)*100</f>
        <v>100</v>
      </c>
      <c r="E51" s="1" t="s">
        <v>341</v>
      </c>
      <c r="F51" s="97">
        <v>632</v>
      </c>
      <c r="G51" s="101">
        <f t="shared" si="6"/>
        <v>3.7017513032273177</v>
      </c>
    </row>
    <row r="52" spans="1:7" ht="12.75">
      <c r="A52" s="4" t="s">
        <v>342</v>
      </c>
      <c r="B52" s="98">
        <v>121</v>
      </c>
      <c r="C52" s="10">
        <f>(B52/$B$51)*100</f>
        <v>4.408014571948998</v>
      </c>
      <c r="E52" s="1" t="s">
        <v>343</v>
      </c>
      <c r="F52" s="97">
        <v>610</v>
      </c>
      <c r="G52" s="101">
        <f t="shared" si="6"/>
        <v>3.572892871785861</v>
      </c>
    </row>
    <row r="53" spans="1:7" ht="12.75">
      <c r="A53" s="4"/>
      <c r="B53" s="93" t="s">
        <v>252</v>
      </c>
      <c r="C53" s="10"/>
      <c r="E53" s="1" t="s">
        <v>344</v>
      </c>
      <c r="F53" s="97">
        <v>47</v>
      </c>
      <c r="G53" s="101">
        <f t="shared" si="6"/>
        <v>0.27528846717038596</v>
      </c>
    </row>
    <row r="54" spans="1:7" ht="14.25">
      <c r="A54" s="5" t="s">
        <v>345</v>
      </c>
      <c r="B54" s="93">
        <v>11054</v>
      </c>
      <c r="C54" s="33">
        <f>(B54/$B$54)*100</f>
        <v>100</v>
      </c>
      <c r="E54" s="1" t="s">
        <v>203</v>
      </c>
      <c r="F54" s="97">
        <v>670</v>
      </c>
      <c r="G54" s="101">
        <f t="shared" si="6"/>
        <v>3.9243249575352896</v>
      </c>
    </row>
    <row r="55" spans="1:7" ht="12.75">
      <c r="A55" s="4" t="s">
        <v>342</v>
      </c>
      <c r="B55" s="98">
        <v>1872</v>
      </c>
      <c r="C55" s="10">
        <f>(B55/$B$54)*100</f>
        <v>16.935046137144923</v>
      </c>
      <c r="E55" s="1" t="s">
        <v>346</v>
      </c>
      <c r="F55" s="97">
        <v>2524</v>
      </c>
      <c r="G55" s="101">
        <f t="shared" si="6"/>
        <v>14.783576407192644</v>
      </c>
    </row>
    <row r="56" spans="1:7" ht="12.75">
      <c r="A56" s="4" t="s">
        <v>347</v>
      </c>
      <c r="B56" s="119">
        <v>67.5</v>
      </c>
      <c r="C56" s="37" t="s">
        <v>263</v>
      </c>
      <c r="E56" s="1" t="s">
        <v>348</v>
      </c>
      <c r="F56" s="97">
        <v>32</v>
      </c>
      <c r="G56" s="101">
        <f t="shared" si="6"/>
        <v>0.18743044573302875</v>
      </c>
    </row>
    <row r="57" spans="1:7" ht="12.75">
      <c r="A57" s="4" t="s">
        <v>349</v>
      </c>
      <c r="B57" s="98">
        <v>9182</v>
      </c>
      <c r="C57" s="10">
        <f>(B57/$B$54)*100</f>
        <v>83.06495386285508</v>
      </c>
      <c r="E57" s="1" t="s">
        <v>350</v>
      </c>
      <c r="F57" s="97">
        <v>49</v>
      </c>
      <c r="G57" s="101">
        <f t="shared" si="6"/>
        <v>0.2870028700287003</v>
      </c>
    </row>
    <row r="58" spans="1:7" ht="12.75">
      <c r="A58" s="4" t="s">
        <v>347</v>
      </c>
      <c r="B58" s="119">
        <v>71.4</v>
      </c>
      <c r="C58" s="37" t="s">
        <v>263</v>
      </c>
      <c r="E58" s="1" t="s">
        <v>351</v>
      </c>
      <c r="F58" s="97">
        <v>267</v>
      </c>
      <c r="G58" s="101">
        <f t="shared" si="6"/>
        <v>1.5638727815849587</v>
      </c>
    </row>
    <row r="59" spans="1:7" ht="12.75">
      <c r="A59" s="4"/>
      <c r="B59" s="93" t="s">
        <v>252</v>
      </c>
      <c r="C59" s="10"/>
      <c r="E59" s="1" t="s">
        <v>352</v>
      </c>
      <c r="F59" s="97">
        <v>0</v>
      </c>
      <c r="G59" s="101">
        <f t="shared" si="6"/>
        <v>0</v>
      </c>
    </row>
    <row r="60" spans="1:7" ht="12.75">
      <c r="A60" s="5" t="s">
        <v>353</v>
      </c>
      <c r="B60" s="93">
        <v>2113</v>
      </c>
      <c r="C60" s="33">
        <f>(B60/$B$60)*100</f>
        <v>100</v>
      </c>
      <c r="E60" s="1" t="s">
        <v>354</v>
      </c>
      <c r="F60" s="97">
        <v>170</v>
      </c>
      <c r="G60" s="101">
        <f t="shared" si="6"/>
        <v>0.9957242429567152</v>
      </c>
    </row>
    <row r="61" spans="1:7" ht="12.75">
      <c r="A61" s="4" t="s">
        <v>342</v>
      </c>
      <c r="B61" s="97">
        <v>978</v>
      </c>
      <c r="C61" s="10">
        <f>(B61/$B$60)*100</f>
        <v>46.28490298154283</v>
      </c>
      <c r="E61" s="1" t="s">
        <v>355</v>
      </c>
      <c r="F61" s="97">
        <v>55</v>
      </c>
      <c r="G61" s="101">
        <f t="shared" si="6"/>
        <v>0.3221460786036432</v>
      </c>
    </row>
    <row r="62" spans="1:7" ht="12.75">
      <c r="A62" s="4"/>
      <c r="B62" s="93" t="s">
        <v>252</v>
      </c>
      <c r="C62" s="10"/>
      <c r="E62" s="1" t="s">
        <v>356</v>
      </c>
      <c r="F62" s="97">
        <v>51</v>
      </c>
      <c r="G62" s="101">
        <f t="shared" si="6"/>
        <v>0.2987172728870146</v>
      </c>
    </row>
    <row r="63" spans="1:7" ht="12.75">
      <c r="A63" s="5" t="s">
        <v>357</v>
      </c>
      <c r="B63" s="93" t="s">
        <v>252</v>
      </c>
      <c r="C63" s="10"/>
      <c r="E63" s="1" t="s">
        <v>358</v>
      </c>
      <c r="F63" s="97">
        <v>0</v>
      </c>
      <c r="G63" s="101">
        <f t="shared" si="6"/>
        <v>0</v>
      </c>
    </row>
    <row r="64" spans="1:7" ht="12.75">
      <c r="A64" s="29" t="s">
        <v>359</v>
      </c>
      <c r="B64" s="93">
        <v>15912</v>
      </c>
      <c r="C64" s="33">
        <f>(B64/$B$64)*100</f>
        <v>100</v>
      </c>
      <c r="E64" s="1" t="s">
        <v>360</v>
      </c>
      <c r="F64" s="97">
        <v>0</v>
      </c>
      <c r="G64" s="101">
        <f t="shared" si="6"/>
        <v>0</v>
      </c>
    </row>
    <row r="65" spans="1:7" ht="12.75">
      <c r="A65" s="4" t="s">
        <v>258</v>
      </c>
      <c r="B65" s="97">
        <v>7807</v>
      </c>
      <c r="C65" s="10">
        <f>(B65/$B$64)*100</f>
        <v>49.06359979889391</v>
      </c>
      <c r="E65" s="1" t="s">
        <v>361</v>
      </c>
      <c r="F65" s="97">
        <v>29</v>
      </c>
      <c r="G65" s="101">
        <f t="shared" si="6"/>
        <v>0.16985884144555732</v>
      </c>
    </row>
    <row r="66" spans="1:7" ht="12.75">
      <c r="A66" s="4" t="s">
        <v>259</v>
      </c>
      <c r="B66" s="97">
        <v>6049</v>
      </c>
      <c r="C66" s="10">
        <f aca="true" t="shared" si="7" ref="C66:C71">(B66/$B$64)*100</f>
        <v>38.01533433886375</v>
      </c>
      <c r="E66" s="1" t="s">
        <v>362</v>
      </c>
      <c r="F66" s="97">
        <v>31</v>
      </c>
      <c r="G66" s="101">
        <f t="shared" si="6"/>
        <v>0.18157324430387162</v>
      </c>
    </row>
    <row r="67" spans="1:7" ht="12.75">
      <c r="A67" s="4" t="s">
        <v>363</v>
      </c>
      <c r="B67" s="97">
        <v>3235</v>
      </c>
      <c r="C67" s="10">
        <f t="shared" si="7"/>
        <v>20.330568124685772</v>
      </c>
      <c r="E67" s="1" t="s">
        <v>364</v>
      </c>
      <c r="F67" s="97">
        <v>41</v>
      </c>
      <c r="G67" s="101">
        <f t="shared" si="6"/>
        <v>0.24014525859544308</v>
      </c>
    </row>
    <row r="68" spans="1:7" ht="12.75">
      <c r="A68" s="4" t="s">
        <v>365</v>
      </c>
      <c r="B68" s="97">
        <v>2814</v>
      </c>
      <c r="C68" s="10">
        <f t="shared" si="7"/>
        <v>17.68476621417798</v>
      </c>
      <c r="E68" s="1" t="s">
        <v>366</v>
      </c>
      <c r="F68" s="97">
        <v>294</v>
      </c>
      <c r="G68" s="101">
        <f t="shared" si="6"/>
        <v>1.7220172201722017</v>
      </c>
    </row>
    <row r="69" spans="1:7" ht="12.75">
      <c r="A69" s="4" t="s">
        <v>367</v>
      </c>
      <c r="B69" s="97">
        <v>643</v>
      </c>
      <c r="C69" s="10">
        <f t="shared" si="7"/>
        <v>4.040975364504776</v>
      </c>
      <c r="E69" s="1" t="s">
        <v>368</v>
      </c>
      <c r="F69" s="97">
        <v>0</v>
      </c>
      <c r="G69" s="101">
        <f t="shared" si="6"/>
        <v>0</v>
      </c>
    </row>
    <row r="70" spans="1:7" ht="12.75">
      <c r="A70" s="4" t="s">
        <v>369</v>
      </c>
      <c r="B70" s="97">
        <v>2171</v>
      </c>
      <c r="C70" s="10">
        <f t="shared" si="7"/>
        <v>13.643790849673202</v>
      </c>
      <c r="E70" s="1" t="s">
        <v>370</v>
      </c>
      <c r="F70" s="97">
        <v>56</v>
      </c>
      <c r="G70" s="101">
        <f t="shared" si="6"/>
        <v>0.3280032800328003</v>
      </c>
    </row>
    <row r="71" spans="1:7" ht="12.75">
      <c r="A71" s="7" t="s">
        <v>260</v>
      </c>
      <c r="B71" s="103">
        <v>2056</v>
      </c>
      <c r="C71" s="40">
        <f t="shared" si="7"/>
        <v>12.921065862242335</v>
      </c>
      <c r="D71" s="41"/>
      <c r="E71" s="9" t="s">
        <v>371</v>
      </c>
      <c r="F71" s="103">
        <v>11219</v>
      </c>
      <c r="G71" s="104">
        <f t="shared" si="6"/>
        <v>65.71194283371405</v>
      </c>
    </row>
    <row r="72" spans="5:6" ht="12.75">
      <c r="E72" s="6"/>
      <c r="F72"/>
    </row>
    <row r="73" ht="12.75">
      <c r="A73" s="15" t="s">
        <v>296</v>
      </c>
    </row>
    <row r="74" ht="14.25">
      <c r="A74" s="15" t="s">
        <v>204</v>
      </c>
    </row>
    <row r="75" ht="12.75">
      <c r="A75" s="15" t="s">
        <v>205</v>
      </c>
    </row>
    <row r="76" ht="12.75">
      <c r="A76" s="15" t="s">
        <v>167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379</v>
      </c>
      <c r="B1" s="63"/>
      <c r="C1" s="63"/>
      <c r="D1" s="64"/>
      <c r="E1" s="63"/>
      <c r="F1" s="62"/>
      <c r="G1" s="62"/>
    </row>
    <row r="2" spans="1:7" ht="12.75">
      <c r="A2" t="s">
        <v>398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255</v>
      </c>
      <c r="B6" s="24" t="s">
        <v>256</v>
      </c>
      <c r="C6" s="12" t="s">
        <v>257</v>
      </c>
      <c r="D6" s="25"/>
      <c r="E6" s="26" t="s">
        <v>255</v>
      </c>
      <c r="F6" s="24" t="s">
        <v>256</v>
      </c>
      <c r="G6" s="27" t="s">
        <v>257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380</v>
      </c>
      <c r="B8" s="78"/>
      <c r="C8" s="76"/>
      <c r="D8" s="65"/>
      <c r="E8" s="79" t="s">
        <v>381</v>
      </c>
      <c r="F8" s="78"/>
      <c r="G8" s="76"/>
    </row>
    <row r="9" spans="1:7" ht="12.75">
      <c r="A9" s="77" t="s">
        <v>382</v>
      </c>
      <c r="B9" s="80">
        <v>14013</v>
      </c>
      <c r="C9" s="81">
        <f>(B9/$B$9)*100</f>
        <v>100</v>
      </c>
      <c r="D9" s="65"/>
      <c r="E9" s="79" t="s">
        <v>383</v>
      </c>
      <c r="F9" s="80">
        <v>6238</v>
      </c>
      <c r="G9" s="81">
        <f>(F9/$F$9)*100</f>
        <v>100</v>
      </c>
    </row>
    <row r="10" spans="1:7" ht="12.75">
      <c r="A10" s="82" t="s">
        <v>384</v>
      </c>
      <c r="B10" s="97">
        <v>8874</v>
      </c>
      <c r="C10" s="105">
        <f>(B10/$B$9)*100</f>
        <v>63.32691072575466</v>
      </c>
      <c r="D10" s="65"/>
      <c r="E10" s="78" t="s">
        <v>385</v>
      </c>
      <c r="F10" s="97">
        <v>474</v>
      </c>
      <c r="G10" s="105">
        <f aca="true" t="shared" si="0" ref="G10:G19">(F10/$F$9)*100</f>
        <v>7.5985892914395645</v>
      </c>
    </row>
    <row r="11" spans="1:7" ht="12.75">
      <c r="A11" s="82" t="s">
        <v>386</v>
      </c>
      <c r="B11" s="97">
        <v>8874</v>
      </c>
      <c r="C11" s="105">
        <f aca="true" t="shared" si="1" ref="C11:C16">(B11/$B$9)*100</f>
        <v>63.32691072575466</v>
      </c>
      <c r="D11" s="65"/>
      <c r="E11" s="78" t="s">
        <v>387</v>
      </c>
      <c r="F11" s="97">
        <v>332</v>
      </c>
      <c r="G11" s="105">
        <f t="shared" si="0"/>
        <v>5.322218659826867</v>
      </c>
    </row>
    <row r="12" spans="1:7" ht="12.75">
      <c r="A12" s="82" t="s">
        <v>388</v>
      </c>
      <c r="B12" s="97">
        <v>8493</v>
      </c>
      <c r="C12" s="105">
        <f>(B12/$B$9)*100</f>
        <v>60.608006850781415</v>
      </c>
      <c r="D12" s="65"/>
      <c r="E12" s="78" t="s">
        <v>389</v>
      </c>
      <c r="F12" s="97">
        <v>795</v>
      </c>
      <c r="G12" s="105">
        <f t="shared" si="0"/>
        <v>12.744469381211927</v>
      </c>
    </row>
    <row r="13" spans="1:7" ht="12.75">
      <c r="A13" s="82" t="s">
        <v>390</v>
      </c>
      <c r="B13" s="97">
        <v>381</v>
      </c>
      <c r="C13" s="105">
        <f>(B13/$B$9)*100</f>
        <v>2.7189038749732393</v>
      </c>
      <c r="D13" s="65"/>
      <c r="E13" s="78" t="s">
        <v>391</v>
      </c>
      <c r="F13" s="97">
        <v>708</v>
      </c>
      <c r="G13" s="105">
        <f t="shared" si="0"/>
        <v>11.349791599871754</v>
      </c>
    </row>
    <row r="14" spans="1:7" ht="12.75">
      <c r="A14" s="82" t="s">
        <v>392</v>
      </c>
      <c r="B14" s="109">
        <v>4.3</v>
      </c>
      <c r="C14" s="112" t="s">
        <v>263</v>
      </c>
      <c r="D14" s="65"/>
      <c r="E14" s="78" t="s">
        <v>393</v>
      </c>
      <c r="F14" s="97">
        <v>914</v>
      </c>
      <c r="G14" s="105">
        <f t="shared" si="0"/>
        <v>14.652132093619748</v>
      </c>
    </row>
    <row r="15" spans="1:7" ht="12.75">
      <c r="A15" s="82" t="s">
        <v>394</v>
      </c>
      <c r="B15" s="109">
        <v>0</v>
      </c>
      <c r="C15" s="105">
        <f t="shared" si="1"/>
        <v>0</v>
      </c>
      <c r="D15" s="65"/>
      <c r="E15" s="78" t="s">
        <v>395</v>
      </c>
      <c r="F15" s="97">
        <v>1131</v>
      </c>
      <c r="G15" s="105">
        <f t="shared" si="0"/>
        <v>18.13081115742225</v>
      </c>
    </row>
    <row r="16" spans="1:7" ht="12.75">
      <c r="A16" s="82" t="s">
        <v>69</v>
      </c>
      <c r="B16" s="97">
        <v>5139</v>
      </c>
      <c r="C16" s="105">
        <f t="shared" si="1"/>
        <v>36.67308927424535</v>
      </c>
      <c r="D16" s="65"/>
      <c r="E16" s="78" t="s">
        <v>70</v>
      </c>
      <c r="F16" s="97">
        <v>878</v>
      </c>
      <c r="G16" s="105">
        <f t="shared" si="0"/>
        <v>14.075024046168643</v>
      </c>
    </row>
    <row r="17" spans="1:7" ht="12.75">
      <c r="A17" s="82"/>
      <c r="B17" s="97" t="s">
        <v>252</v>
      </c>
      <c r="C17" s="105" t="s">
        <v>252</v>
      </c>
      <c r="D17" s="65"/>
      <c r="E17" s="78" t="s">
        <v>71</v>
      </c>
      <c r="F17" s="97">
        <v>658</v>
      </c>
      <c r="G17" s="105">
        <f t="shared" si="0"/>
        <v>10.548252645078552</v>
      </c>
    </row>
    <row r="18" spans="1:7" ht="12.75">
      <c r="A18" s="77" t="s">
        <v>72</v>
      </c>
      <c r="B18" s="80">
        <v>7070</v>
      </c>
      <c r="C18" s="81">
        <f>(B18/$B$18)*100</f>
        <v>100</v>
      </c>
      <c r="D18" s="65"/>
      <c r="E18" s="78" t="s">
        <v>172</v>
      </c>
      <c r="F18" s="97">
        <v>163</v>
      </c>
      <c r="G18" s="105">
        <f t="shared" si="0"/>
        <v>2.6130169926258415</v>
      </c>
    </row>
    <row r="19" spans="1:9" ht="12.75">
      <c r="A19" s="82" t="s">
        <v>384</v>
      </c>
      <c r="B19" s="97">
        <v>3797</v>
      </c>
      <c r="C19" s="105">
        <f>(B19/$B$18)*100</f>
        <v>53.705799151343705</v>
      </c>
      <c r="D19" s="65"/>
      <c r="E19" s="78" t="s">
        <v>171</v>
      </c>
      <c r="F19" s="98">
        <v>185</v>
      </c>
      <c r="G19" s="105">
        <f t="shared" si="0"/>
        <v>2.9656941327348507</v>
      </c>
      <c r="I19" s="117"/>
    </row>
    <row r="20" spans="1:7" ht="12.75">
      <c r="A20" s="82" t="s">
        <v>386</v>
      </c>
      <c r="B20" s="97">
        <v>3797</v>
      </c>
      <c r="C20" s="105">
        <f>(B20/$B$18)*100</f>
        <v>53.705799151343705</v>
      </c>
      <c r="D20" s="65"/>
      <c r="E20" s="78" t="s">
        <v>73</v>
      </c>
      <c r="F20" s="97">
        <v>48015</v>
      </c>
      <c r="G20" s="112" t="s">
        <v>263</v>
      </c>
    </row>
    <row r="21" spans="1:7" ht="12.75">
      <c r="A21" s="82" t="s">
        <v>388</v>
      </c>
      <c r="B21" s="97">
        <v>3651</v>
      </c>
      <c r="C21" s="105">
        <f>(B21/$B$18)*100</f>
        <v>51.640735502121636</v>
      </c>
      <c r="D21" s="65"/>
      <c r="E21" s="78"/>
      <c r="F21" s="97" t="s">
        <v>252</v>
      </c>
      <c r="G21" s="105" t="s">
        <v>252</v>
      </c>
    </row>
    <row r="22" spans="1:7" ht="12.75">
      <c r="A22" s="82"/>
      <c r="B22" s="97" t="s">
        <v>252</v>
      </c>
      <c r="C22" s="105" t="s">
        <v>252</v>
      </c>
      <c r="D22" s="65"/>
      <c r="E22" s="78" t="s">
        <v>74</v>
      </c>
      <c r="F22" s="97">
        <v>5167</v>
      </c>
      <c r="G22" s="105">
        <f>(F22/$F$9)*100</f>
        <v>82.8310355883296</v>
      </c>
    </row>
    <row r="23" spans="1:7" ht="12.75">
      <c r="A23" s="77" t="s">
        <v>75</v>
      </c>
      <c r="B23" s="80">
        <v>1355</v>
      </c>
      <c r="C23" s="81">
        <f>(B23/$B$23)*100</f>
        <v>100</v>
      </c>
      <c r="D23" s="65"/>
      <c r="E23" s="78" t="s">
        <v>76</v>
      </c>
      <c r="F23" s="97">
        <v>64014</v>
      </c>
      <c r="G23" s="112" t="s">
        <v>263</v>
      </c>
    </row>
    <row r="24" spans="1:7" ht="12.75">
      <c r="A24" s="82" t="s">
        <v>77</v>
      </c>
      <c r="B24" s="97">
        <v>620</v>
      </c>
      <c r="C24" s="105">
        <f>(B24/$B$23)*100</f>
        <v>45.75645756457565</v>
      </c>
      <c r="D24" s="65"/>
      <c r="E24" s="78" t="s">
        <v>78</v>
      </c>
      <c r="F24" s="97">
        <v>1373</v>
      </c>
      <c r="G24" s="105">
        <f>(F24/$F$9)*100</f>
        <v>22.010259698621354</v>
      </c>
    </row>
    <row r="25" spans="1:7" ht="12.75">
      <c r="A25" s="82"/>
      <c r="B25" s="97" t="s">
        <v>252</v>
      </c>
      <c r="C25" s="105" t="s">
        <v>252</v>
      </c>
      <c r="D25" s="65"/>
      <c r="E25" s="78" t="s">
        <v>79</v>
      </c>
      <c r="F25" s="97">
        <v>11989</v>
      </c>
      <c r="G25" s="112" t="s">
        <v>263</v>
      </c>
    </row>
    <row r="26" spans="1:7" ht="12.75">
      <c r="A26" s="77" t="s">
        <v>85</v>
      </c>
      <c r="B26" s="97" t="s">
        <v>252</v>
      </c>
      <c r="C26" s="105" t="s">
        <v>252</v>
      </c>
      <c r="D26" s="65"/>
      <c r="E26" s="78" t="s">
        <v>112</v>
      </c>
      <c r="F26" s="98">
        <v>198</v>
      </c>
      <c r="G26" s="105">
        <f>(F26/$F$9)*100</f>
        <v>3.1740942609810836</v>
      </c>
    </row>
    <row r="27" spans="1:7" ht="12.75">
      <c r="A27" s="77" t="s">
        <v>87</v>
      </c>
      <c r="B27" s="80">
        <v>8326</v>
      </c>
      <c r="C27" s="81">
        <f>(B27/$B$27)*100</f>
        <v>100</v>
      </c>
      <c r="D27" s="65"/>
      <c r="E27" s="78" t="s">
        <v>80</v>
      </c>
      <c r="F27" s="98">
        <v>5581</v>
      </c>
      <c r="G27" s="112" t="s">
        <v>263</v>
      </c>
    </row>
    <row r="28" spans="1:7" ht="12.75">
      <c r="A28" s="82" t="s">
        <v>88</v>
      </c>
      <c r="B28" s="97">
        <v>4856</v>
      </c>
      <c r="C28" s="105">
        <f aca="true" t="shared" si="2" ref="C28:C33">(B28/$B$27)*100</f>
        <v>58.32332452558251</v>
      </c>
      <c r="D28" s="65"/>
      <c r="E28" s="78" t="s">
        <v>81</v>
      </c>
      <c r="F28" s="97">
        <v>137</v>
      </c>
      <c r="G28" s="105">
        <f>(F28/$F$9)*100</f>
        <v>2.1962167361333758</v>
      </c>
    </row>
    <row r="29" spans="1:7" ht="12.75">
      <c r="A29" s="82" t="s">
        <v>89</v>
      </c>
      <c r="B29" s="97">
        <v>1577</v>
      </c>
      <c r="C29" s="105">
        <f t="shared" si="2"/>
        <v>18.940667787653133</v>
      </c>
      <c r="D29" s="65"/>
      <c r="E29" s="78" t="s">
        <v>82</v>
      </c>
      <c r="F29" s="97">
        <v>4055</v>
      </c>
      <c r="G29" s="112" t="s">
        <v>263</v>
      </c>
    </row>
    <row r="30" spans="1:7" ht="12.75">
      <c r="A30" s="82" t="s">
        <v>90</v>
      </c>
      <c r="B30" s="97">
        <v>1506</v>
      </c>
      <c r="C30" s="105">
        <f t="shared" si="2"/>
        <v>18.08791736728321</v>
      </c>
      <c r="D30" s="65"/>
      <c r="E30" s="78" t="s">
        <v>83</v>
      </c>
      <c r="F30" s="97">
        <v>561</v>
      </c>
      <c r="G30" s="105">
        <f>(F30/$F$9)*100</f>
        <v>8.993267072779737</v>
      </c>
    </row>
    <row r="31" spans="1:7" ht="12.75">
      <c r="A31" s="82" t="s">
        <v>117</v>
      </c>
      <c r="B31" s="97">
        <v>237</v>
      </c>
      <c r="C31" s="105">
        <f t="shared" si="2"/>
        <v>2.8465049243334133</v>
      </c>
      <c r="D31" s="65"/>
      <c r="E31" s="78" t="s">
        <v>84</v>
      </c>
      <c r="F31" s="97">
        <v>13076</v>
      </c>
      <c r="G31" s="112" t="s">
        <v>263</v>
      </c>
    </row>
    <row r="32" spans="1:7" ht="12.75">
      <c r="A32" s="82" t="s">
        <v>91</v>
      </c>
      <c r="B32" s="97">
        <v>30</v>
      </c>
      <c r="C32" s="105">
        <f t="shared" si="2"/>
        <v>0.36031707902954596</v>
      </c>
      <c r="D32" s="65"/>
      <c r="E32" s="79"/>
      <c r="F32" s="97" t="s">
        <v>252</v>
      </c>
      <c r="G32" s="105" t="s">
        <v>252</v>
      </c>
    </row>
    <row r="33" spans="1:7" ht="12.75">
      <c r="A33" s="82" t="s">
        <v>92</v>
      </c>
      <c r="B33" s="97">
        <v>120</v>
      </c>
      <c r="C33" s="105">
        <f t="shared" si="2"/>
        <v>1.4412683161181838</v>
      </c>
      <c r="D33" s="65"/>
      <c r="E33" s="79" t="s">
        <v>86</v>
      </c>
      <c r="F33" s="80">
        <v>4467</v>
      </c>
      <c r="G33" s="81">
        <f>(F33/$F$33)*100</f>
        <v>100</v>
      </c>
    </row>
    <row r="34" spans="1:7" ht="12.75">
      <c r="A34" s="82" t="s">
        <v>93</v>
      </c>
      <c r="B34" s="120">
        <v>30.1</v>
      </c>
      <c r="C34" s="112" t="s">
        <v>263</v>
      </c>
      <c r="D34" s="65"/>
      <c r="E34" s="78" t="s">
        <v>385</v>
      </c>
      <c r="F34" s="97">
        <v>227</v>
      </c>
      <c r="G34" s="105">
        <f aca="true" t="shared" si="3" ref="G34:G43">(F34/$F$33)*100</f>
        <v>5.081710320125364</v>
      </c>
    </row>
    <row r="35" spans="1:7" ht="12.75">
      <c r="A35" s="82"/>
      <c r="B35" s="97" t="s">
        <v>252</v>
      </c>
      <c r="C35" s="105" t="s">
        <v>252</v>
      </c>
      <c r="D35" s="65"/>
      <c r="E35" s="78" t="s">
        <v>387</v>
      </c>
      <c r="F35" s="97">
        <v>172</v>
      </c>
      <c r="G35" s="105">
        <f t="shared" si="3"/>
        <v>3.8504589209760463</v>
      </c>
    </row>
    <row r="36" spans="1:7" ht="12.75">
      <c r="A36" s="77" t="s">
        <v>94</v>
      </c>
      <c r="B36" s="97"/>
      <c r="C36" s="105" t="s">
        <v>252</v>
      </c>
      <c r="D36" s="65"/>
      <c r="E36" s="78" t="s">
        <v>389</v>
      </c>
      <c r="F36" s="97">
        <v>469</v>
      </c>
      <c r="G36" s="105">
        <f t="shared" si="3"/>
        <v>10.49921647638236</v>
      </c>
    </row>
    <row r="37" spans="1:7" ht="12.75">
      <c r="A37" s="77" t="s">
        <v>96</v>
      </c>
      <c r="B37" s="80">
        <v>8493</v>
      </c>
      <c r="C37" s="81">
        <f>(B37/$B$37)*100</f>
        <v>100</v>
      </c>
      <c r="D37" s="65"/>
      <c r="E37" s="78" t="s">
        <v>391</v>
      </c>
      <c r="F37" s="97">
        <v>460</v>
      </c>
      <c r="G37" s="105">
        <f t="shared" si="3"/>
        <v>10.29773897470338</v>
      </c>
    </row>
    <row r="38" spans="1:7" ht="12.75">
      <c r="A38" s="77" t="s">
        <v>97</v>
      </c>
      <c r="B38" s="97" t="s">
        <v>252</v>
      </c>
      <c r="C38" s="105" t="s">
        <v>252</v>
      </c>
      <c r="D38" s="65"/>
      <c r="E38" s="78" t="s">
        <v>393</v>
      </c>
      <c r="F38" s="97">
        <v>664</v>
      </c>
      <c r="G38" s="105">
        <f t="shared" si="3"/>
        <v>14.864562346093575</v>
      </c>
    </row>
    <row r="39" spans="1:7" ht="12.75">
      <c r="A39" s="82" t="s">
        <v>99</v>
      </c>
      <c r="B39" s="98">
        <v>2809</v>
      </c>
      <c r="C39" s="105">
        <f>(B39/$B$37)*100</f>
        <v>33.07429647945367</v>
      </c>
      <c r="D39" s="65"/>
      <c r="E39" s="78" t="s">
        <v>395</v>
      </c>
      <c r="F39" s="97">
        <v>906</v>
      </c>
      <c r="G39" s="105">
        <f t="shared" si="3"/>
        <v>20.28206850235057</v>
      </c>
    </row>
    <row r="40" spans="1:7" ht="12.75">
      <c r="A40" s="82" t="s">
        <v>100</v>
      </c>
      <c r="B40" s="98">
        <v>1405</v>
      </c>
      <c r="C40" s="105">
        <f>(B40/$B$37)*100</f>
        <v>16.543035440951375</v>
      </c>
      <c r="D40" s="65"/>
      <c r="E40" s="78" t="s">
        <v>70</v>
      </c>
      <c r="F40" s="97">
        <v>749</v>
      </c>
      <c r="G40" s="105">
        <f t="shared" si="3"/>
        <v>16.767405417506158</v>
      </c>
    </row>
    <row r="41" spans="1:7" ht="12.75">
      <c r="A41" s="82" t="s">
        <v>102</v>
      </c>
      <c r="B41" s="98">
        <v>2498</v>
      </c>
      <c r="C41" s="105">
        <f>(B41/$B$37)*100</f>
        <v>29.412457317791123</v>
      </c>
      <c r="D41" s="65"/>
      <c r="E41" s="78" t="s">
        <v>71</v>
      </c>
      <c r="F41" s="97">
        <v>526</v>
      </c>
      <c r="G41" s="105">
        <f t="shared" si="3"/>
        <v>11.775240653682562</v>
      </c>
    </row>
    <row r="42" spans="1:7" ht="12.75">
      <c r="A42" s="82" t="s">
        <v>262</v>
      </c>
      <c r="B42" s="98">
        <v>0</v>
      </c>
      <c r="C42" s="105">
        <f>(B42/$B$37)*100</f>
        <v>0</v>
      </c>
      <c r="D42" s="65"/>
      <c r="E42" s="78" t="s">
        <v>172</v>
      </c>
      <c r="F42" s="97">
        <v>129</v>
      </c>
      <c r="G42" s="105">
        <f t="shared" si="3"/>
        <v>2.887844190732035</v>
      </c>
    </row>
    <row r="43" spans="1:7" ht="12.75">
      <c r="A43" s="82" t="s">
        <v>292</v>
      </c>
      <c r="B43" s="97" t="s">
        <v>252</v>
      </c>
      <c r="C43" s="105" t="s">
        <v>252</v>
      </c>
      <c r="D43" s="65"/>
      <c r="E43" s="78" t="s">
        <v>171</v>
      </c>
      <c r="F43" s="98">
        <v>165</v>
      </c>
      <c r="G43" s="105">
        <f t="shared" si="3"/>
        <v>3.6937541974479515</v>
      </c>
    </row>
    <row r="44" spans="1:7" ht="12.75">
      <c r="A44" s="82" t="s">
        <v>293</v>
      </c>
      <c r="B44" s="98">
        <v>674</v>
      </c>
      <c r="C44" s="105">
        <f>(B44/$B$37)*100</f>
        <v>7.935947250677028</v>
      </c>
      <c r="D44" s="65"/>
      <c r="E44" s="78" t="s">
        <v>95</v>
      </c>
      <c r="F44" s="97">
        <v>54503</v>
      </c>
      <c r="G44" s="112" t="s">
        <v>263</v>
      </c>
    </row>
    <row r="45" spans="1:7" ht="12.75">
      <c r="A45" s="82" t="s">
        <v>105</v>
      </c>
      <c r="B45" s="97" t="s">
        <v>252</v>
      </c>
      <c r="C45" s="105" t="s">
        <v>252</v>
      </c>
      <c r="D45" s="65"/>
      <c r="E45" s="78"/>
      <c r="F45" s="97" t="s">
        <v>252</v>
      </c>
      <c r="G45" s="105" t="s">
        <v>252</v>
      </c>
    </row>
    <row r="46" spans="1:7" ht="12.75">
      <c r="A46" s="82" t="s">
        <v>106</v>
      </c>
      <c r="B46" s="98">
        <v>1107</v>
      </c>
      <c r="C46" s="105">
        <f>(B46/$B$37)*100</f>
        <v>13.03426351112681</v>
      </c>
      <c r="D46" s="65"/>
      <c r="E46" s="78" t="s">
        <v>98</v>
      </c>
      <c r="F46" s="97">
        <v>22607</v>
      </c>
      <c r="G46" s="112" t="s">
        <v>263</v>
      </c>
    </row>
    <row r="47" spans="1:7" ht="12.75">
      <c r="A47" s="77"/>
      <c r="B47" s="97" t="s">
        <v>252</v>
      </c>
      <c r="C47" s="105" t="s">
        <v>252</v>
      </c>
      <c r="D47" s="65"/>
      <c r="E47" s="43" t="s">
        <v>101</v>
      </c>
      <c r="F47" s="97" t="s">
        <v>252</v>
      </c>
      <c r="G47" s="105" t="s">
        <v>252</v>
      </c>
    </row>
    <row r="48" spans="1:7" ht="12.75">
      <c r="A48" s="77" t="s">
        <v>109</v>
      </c>
      <c r="B48" s="97" t="s">
        <v>252</v>
      </c>
      <c r="C48" s="105" t="s">
        <v>252</v>
      </c>
      <c r="D48" s="65"/>
      <c r="E48" s="78" t="s">
        <v>103</v>
      </c>
      <c r="F48" s="98">
        <v>37204</v>
      </c>
      <c r="G48" s="112" t="s">
        <v>263</v>
      </c>
    </row>
    <row r="49" spans="1:7" ht="13.5" thickBot="1">
      <c r="A49" s="82" t="s">
        <v>294</v>
      </c>
      <c r="B49" s="98">
        <v>17</v>
      </c>
      <c r="C49" s="105">
        <f aca="true" t="shared" si="4" ref="C49:C55">(B49/$B$37)*100</f>
        <v>0.20016484163428708</v>
      </c>
      <c r="D49" s="87"/>
      <c r="E49" s="88" t="s">
        <v>104</v>
      </c>
      <c r="F49" s="113">
        <v>31997</v>
      </c>
      <c r="G49" s="114" t="s">
        <v>263</v>
      </c>
    </row>
    <row r="50" spans="1:7" ht="13.5" thickTop="1">
      <c r="A50" s="82" t="s">
        <v>118</v>
      </c>
      <c r="B50" s="98">
        <v>573</v>
      </c>
      <c r="C50" s="105">
        <f t="shared" si="4"/>
        <v>6.746732603320381</v>
      </c>
      <c r="D50" s="65"/>
      <c r="E50" s="78"/>
      <c r="F50" s="86"/>
      <c r="G50" s="85"/>
    </row>
    <row r="51" spans="1:7" ht="12.75">
      <c r="A51" s="82" t="s">
        <v>119</v>
      </c>
      <c r="B51" s="98">
        <v>946</v>
      </c>
      <c r="C51" s="105">
        <f t="shared" si="4"/>
        <v>11.138584716825621</v>
      </c>
      <c r="D51" s="65"/>
      <c r="E51" s="45"/>
      <c r="F51" s="46" t="s">
        <v>256</v>
      </c>
      <c r="G51" s="47" t="s">
        <v>257</v>
      </c>
    </row>
    <row r="52" spans="1:7" ht="12.75">
      <c r="A52" s="82" t="s">
        <v>121</v>
      </c>
      <c r="B52" s="98">
        <v>606</v>
      </c>
      <c r="C52" s="105">
        <f t="shared" si="4"/>
        <v>7.1352878841398795</v>
      </c>
      <c r="D52" s="65"/>
      <c r="E52" s="45"/>
      <c r="F52" s="46" t="s">
        <v>107</v>
      </c>
      <c r="G52" s="47" t="s">
        <v>107</v>
      </c>
    </row>
    <row r="53" spans="1:7" ht="12.75">
      <c r="A53" s="82" t="s">
        <v>123</v>
      </c>
      <c r="B53" s="98">
        <v>1246</v>
      </c>
      <c r="C53" s="105">
        <f t="shared" si="4"/>
        <v>14.670905451548332</v>
      </c>
      <c r="D53" s="65"/>
      <c r="E53" s="45"/>
      <c r="F53" s="46" t="s">
        <v>108</v>
      </c>
      <c r="G53" s="48" t="s">
        <v>108</v>
      </c>
    </row>
    <row r="54" spans="1:7" ht="12.75">
      <c r="A54" s="82" t="s">
        <v>372</v>
      </c>
      <c r="B54" s="98">
        <v>538</v>
      </c>
      <c r="C54" s="105">
        <f t="shared" si="4"/>
        <v>6.334628517602732</v>
      </c>
      <c r="D54" s="67"/>
      <c r="E54" s="49" t="s">
        <v>255</v>
      </c>
      <c r="F54" s="50" t="s">
        <v>110</v>
      </c>
      <c r="G54" s="51" t="s">
        <v>110</v>
      </c>
    </row>
    <row r="55" spans="1:7" ht="12.75">
      <c r="A55" s="82" t="s">
        <v>113</v>
      </c>
      <c r="B55" s="98">
        <v>354</v>
      </c>
      <c r="C55" s="105">
        <f t="shared" si="4"/>
        <v>4.168138466972801</v>
      </c>
      <c r="D55" s="65"/>
      <c r="E55" s="78"/>
      <c r="F55" s="89"/>
      <c r="G55" s="84"/>
    </row>
    <row r="56" spans="1:8" ht="12.75">
      <c r="A56" s="82" t="s">
        <v>291</v>
      </c>
      <c r="B56" s="97" t="s">
        <v>252</v>
      </c>
      <c r="C56" s="105" t="s">
        <v>252</v>
      </c>
      <c r="D56" s="65"/>
      <c r="E56" s="79" t="s">
        <v>111</v>
      </c>
      <c r="F56" s="83"/>
      <c r="G56" s="84"/>
      <c r="H56" s="116" t="s">
        <v>397</v>
      </c>
    </row>
    <row r="57" spans="1:12" ht="12.75">
      <c r="A57" s="82" t="s">
        <v>374</v>
      </c>
      <c r="B57" s="98">
        <v>622</v>
      </c>
      <c r="C57" s="105">
        <f>(B57/$B$37)*100</f>
        <v>7.323678323325092</v>
      </c>
      <c r="D57" s="65"/>
      <c r="E57" s="79" t="s">
        <v>86</v>
      </c>
      <c r="F57" s="80">
        <v>378</v>
      </c>
      <c r="G57" s="105">
        <f>(F57/L57)*100</f>
        <v>8.462055070517126</v>
      </c>
      <c r="H57" s="79" t="s">
        <v>86</v>
      </c>
      <c r="L57" s="15">
        <v>4467</v>
      </c>
    </row>
    <row r="58" spans="1:12" ht="12.75">
      <c r="A58" s="82" t="s">
        <v>290</v>
      </c>
      <c r="B58" s="97" t="s">
        <v>252</v>
      </c>
      <c r="C58" s="105" t="s">
        <v>252</v>
      </c>
      <c r="D58" s="65"/>
      <c r="E58" s="78" t="s">
        <v>120</v>
      </c>
      <c r="F58" s="97">
        <v>200</v>
      </c>
      <c r="G58" s="105">
        <f>(F58/L58)*100</f>
        <v>9.79431929480901</v>
      </c>
      <c r="H58" s="78" t="s">
        <v>120</v>
      </c>
      <c r="L58" s="15">
        <v>2042</v>
      </c>
    </row>
    <row r="59" spans="1:12" ht="12.75">
      <c r="A59" s="82" t="s">
        <v>114</v>
      </c>
      <c r="B59" s="98">
        <v>900</v>
      </c>
      <c r="C59" s="105">
        <f>(B59/$B$37)*100</f>
        <v>10.596962204168138</v>
      </c>
      <c r="D59" s="65"/>
      <c r="E59" s="78" t="s">
        <v>122</v>
      </c>
      <c r="F59" s="97">
        <v>121</v>
      </c>
      <c r="G59" s="105">
        <f>(F59/L59)*100</f>
        <v>13.166485310119697</v>
      </c>
      <c r="H59" s="78" t="s">
        <v>122</v>
      </c>
      <c r="L59" s="15">
        <v>919</v>
      </c>
    </row>
    <row r="60" spans="1:7" ht="12.75">
      <c r="A60" s="82" t="s">
        <v>115</v>
      </c>
      <c r="B60" s="98">
        <v>946</v>
      </c>
      <c r="C60" s="105">
        <f>(B60/$B$37)*100</f>
        <v>11.138584716825621</v>
      </c>
      <c r="D60" s="65"/>
      <c r="E60" s="79"/>
      <c r="F60" s="97" t="s">
        <v>252</v>
      </c>
      <c r="G60" s="105" t="s">
        <v>252</v>
      </c>
    </row>
    <row r="61" spans="1:13" ht="12.75">
      <c r="A61" s="82" t="s">
        <v>375</v>
      </c>
      <c r="B61" s="97" t="s">
        <v>252</v>
      </c>
      <c r="C61" s="105" t="s">
        <v>252</v>
      </c>
      <c r="D61" s="65"/>
      <c r="E61" s="79" t="s">
        <v>124</v>
      </c>
      <c r="F61" s="97" t="s">
        <v>252</v>
      </c>
      <c r="G61" s="105" t="s">
        <v>252</v>
      </c>
      <c r="M61" s="15" t="s">
        <v>252</v>
      </c>
    </row>
    <row r="62" spans="1:12" ht="12.75">
      <c r="A62" s="82" t="s">
        <v>376</v>
      </c>
      <c r="B62" s="98">
        <v>839</v>
      </c>
      <c r="C62" s="105">
        <f>(B62/$B$37)*100</f>
        <v>9.87872365477452</v>
      </c>
      <c r="D62" s="65"/>
      <c r="E62" s="79" t="s">
        <v>125</v>
      </c>
      <c r="F62" s="80">
        <v>60</v>
      </c>
      <c r="G62" s="105">
        <f>(F62/L62)*100</f>
        <v>9.287925696594428</v>
      </c>
      <c r="H62" s="79" t="s">
        <v>396</v>
      </c>
      <c r="L62" s="15">
        <v>646</v>
      </c>
    </row>
    <row r="63" spans="1:12" ht="12.75">
      <c r="A63" s="61" t="s">
        <v>295</v>
      </c>
      <c r="B63" s="98">
        <v>745</v>
      </c>
      <c r="C63" s="105">
        <f>(B63/$B$37)*100</f>
        <v>8.771929824561402</v>
      </c>
      <c r="D63" s="65"/>
      <c r="E63" s="78" t="s">
        <v>120</v>
      </c>
      <c r="F63" s="97">
        <v>38</v>
      </c>
      <c r="G63" s="105">
        <f>(F63/L63)*100</f>
        <v>14.901960784313726</v>
      </c>
      <c r="H63" s="78" t="s">
        <v>120</v>
      </c>
      <c r="L63" s="15">
        <v>255</v>
      </c>
    </row>
    <row r="64" spans="1:12" ht="12.75">
      <c r="A64" s="82" t="s">
        <v>116</v>
      </c>
      <c r="B64" s="98">
        <v>161</v>
      </c>
      <c r="C64" s="105">
        <f>(B64/$B$37)*100</f>
        <v>1.8956787943011895</v>
      </c>
      <c r="D64" s="65"/>
      <c r="E64" s="78" t="s">
        <v>122</v>
      </c>
      <c r="F64" s="97">
        <v>27</v>
      </c>
      <c r="G64" s="105">
        <f>(F64/L64)*100</f>
        <v>42.857142857142854</v>
      </c>
      <c r="H64" s="78" t="s">
        <v>122</v>
      </c>
      <c r="L64" s="15">
        <v>63</v>
      </c>
    </row>
    <row r="65" spans="1:8" ht="12.75">
      <c r="A65" s="82"/>
      <c r="B65" s="97" t="s">
        <v>252</v>
      </c>
      <c r="C65" s="105" t="s">
        <v>252</v>
      </c>
      <c r="D65" s="65"/>
      <c r="E65" s="79"/>
      <c r="F65" s="97" t="s">
        <v>252</v>
      </c>
      <c r="G65" s="105" t="s">
        <v>252</v>
      </c>
      <c r="H65" s="79"/>
    </row>
    <row r="66" spans="1:12" ht="12.75">
      <c r="A66" s="77" t="s">
        <v>127</v>
      </c>
      <c r="B66" s="97" t="s">
        <v>252</v>
      </c>
      <c r="C66" s="105" t="s">
        <v>252</v>
      </c>
      <c r="D66" s="65"/>
      <c r="E66" s="79" t="s">
        <v>126</v>
      </c>
      <c r="F66" s="80">
        <v>1659</v>
      </c>
      <c r="G66" s="105">
        <f aca="true" t="shared" si="5" ref="G66:G71">(F66/L66)*100</f>
        <v>9.72393177422191</v>
      </c>
      <c r="H66" s="79" t="s">
        <v>126</v>
      </c>
      <c r="L66" s="15">
        <v>17061</v>
      </c>
    </row>
    <row r="67" spans="1:12" ht="12.75">
      <c r="A67" s="82" t="s">
        <v>128</v>
      </c>
      <c r="B67" s="97">
        <v>7299</v>
      </c>
      <c r="C67" s="105">
        <f>(B67/$B$37)*100</f>
        <v>85.9413634758036</v>
      </c>
      <c r="D67" s="65"/>
      <c r="E67" s="78" t="s">
        <v>264</v>
      </c>
      <c r="F67" s="97">
        <v>1318</v>
      </c>
      <c r="G67" s="105">
        <f t="shared" si="5"/>
        <v>9.595224228305185</v>
      </c>
      <c r="H67" s="78" t="s">
        <v>264</v>
      </c>
      <c r="L67" s="15">
        <v>13736</v>
      </c>
    </row>
    <row r="68" spans="1:12" ht="12.75">
      <c r="A68" s="82" t="s">
        <v>130</v>
      </c>
      <c r="B68" s="97">
        <v>623</v>
      </c>
      <c r="C68" s="105">
        <f>(B68/$B$37)*100</f>
        <v>7.335452725774166</v>
      </c>
      <c r="D68" s="65"/>
      <c r="E68" s="78" t="s">
        <v>129</v>
      </c>
      <c r="F68" s="97">
        <v>255</v>
      </c>
      <c r="G68" s="105">
        <f t="shared" si="5"/>
        <v>12.068149550402271</v>
      </c>
      <c r="H68" s="78" t="s">
        <v>129</v>
      </c>
      <c r="L68" s="15">
        <v>2113</v>
      </c>
    </row>
    <row r="69" spans="1:12" ht="12.75">
      <c r="A69" s="82" t="s">
        <v>377</v>
      </c>
      <c r="B69" s="97" t="s">
        <v>252</v>
      </c>
      <c r="C69" s="105" t="s">
        <v>252</v>
      </c>
      <c r="D69" s="65"/>
      <c r="E69" s="78" t="s">
        <v>131</v>
      </c>
      <c r="F69" s="97">
        <v>325</v>
      </c>
      <c r="G69" s="105">
        <f t="shared" si="5"/>
        <v>9.86642380085003</v>
      </c>
      <c r="H69" s="78" t="s">
        <v>131</v>
      </c>
      <c r="L69" s="15">
        <v>3294</v>
      </c>
    </row>
    <row r="70" spans="1:12" ht="12.75">
      <c r="A70" s="82" t="s">
        <v>378</v>
      </c>
      <c r="B70" s="97">
        <v>482</v>
      </c>
      <c r="C70" s="105">
        <f>(B70/$B$37)*100</f>
        <v>5.675261980454492</v>
      </c>
      <c r="D70" s="65"/>
      <c r="E70" s="78" t="s">
        <v>132</v>
      </c>
      <c r="F70" s="97">
        <v>167</v>
      </c>
      <c r="G70" s="105">
        <f t="shared" si="5"/>
        <v>7.82934833567745</v>
      </c>
      <c r="H70" s="78" t="s">
        <v>132</v>
      </c>
      <c r="L70" s="15">
        <v>2133</v>
      </c>
    </row>
    <row r="71" spans="1:12" ht="13.5" thickBot="1">
      <c r="A71" s="90" t="s">
        <v>373</v>
      </c>
      <c r="B71" s="110">
        <v>89</v>
      </c>
      <c r="C71" s="111">
        <f>(B71/$B$37)*100</f>
        <v>1.047921817967738</v>
      </c>
      <c r="D71" s="91"/>
      <c r="E71" s="92" t="s">
        <v>133</v>
      </c>
      <c r="F71" s="110">
        <v>514</v>
      </c>
      <c r="G71" s="118">
        <f t="shared" si="5"/>
        <v>19.52887537993921</v>
      </c>
      <c r="H71" s="92" t="s">
        <v>133</v>
      </c>
      <c r="L71" s="15">
        <v>2632</v>
      </c>
    </row>
    <row r="72" ht="13.5" thickTop="1"/>
    <row r="73" ht="12.75">
      <c r="A73" s="15" t="s">
        <v>296</v>
      </c>
    </row>
    <row r="75" ht="12.75">
      <c r="A75" s="15" t="s">
        <v>297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134</v>
      </c>
      <c r="B1" s="17"/>
      <c r="C1" s="17"/>
      <c r="D1" s="2"/>
      <c r="E1" s="17"/>
    </row>
    <row r="2" spans="1:5" ht="12.75">
      <c r="A2" t="s">
        <v>398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255</v>
      </c>
      <c r="B6" s="24" t="s">
        <v>256</v>
      </c>
      <c r="C6" s="12" t="s">
        <v>257</v>
      </c>
      <c r="D6" s="52"/>
      <c r="E6" s="13" t="s">
        <v>255</v>
      </c>
      <c r="F6" s="24" t="s">
        <v>256</v>
      </c>
      <c r="G6" s="27" t="s">
        <v>257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135</v>
      </c>
      <c r="B8" s="93">
        <v>6386</v>
      </c>
      <c r="C8" s="94">
        <f>(B8/$B$8)*100</f>
        <v>100</v>
      </c>
      <c r="E8" s="42" t="s">
        <v>136</v>
      </c>
      <c r="F8" s="93" t="s">
        <v>252</v>
      </c>
      <c r="G8" s="94" t="s">
        <v>252</v>
      </c>
    </row>
    <row r="9" spans="1:9" ht="12.75">
      <c r="A9" s="29" t="s">
        <v>137</v>
      </c>
      <c r="B9" s="97" t="s">
        <v>252</v>
      </c>
      <c r="C9" s="105" t="s">
        <v>252</v>
      </c>
      <c r="E9" s="42" t="s">
        <v>138</v>
      </c>
      <c r="F9" s="80">
        <v>6247</v>
      </c>
      <c r="G9" s="81">
        <f>(F9/$F$9)*100</f>
        <v>100</v>
      </c>
      <c r="I9" s="53"/>
    </row>
    <row r="10" spans="1:7" ht="12.75">
      <c r="A10" s="36" t="s">
        <v>139</v>
      </c>
      <c r="B10" s="97">
        <v>1383</v>
      </c>
      <c r="C10" s="105">
        <f aca="true" t="shared" si="0" ref="C10:C18">(B10/$B$8)*100</f>
        <v>21.656749138740995</v>
      </c>
      <c r="E10" s="32" t="s">
        <v>140</v>
      </c>
      <c r="F10" s="97">
        <v>5265</v>
      </c>
      <c r="G10" s="105">
        <f>(F10/$F$9)*100</f>
        <v>84.28045461821675</v>
      </c>
    </row>
    <row r="11" spans="1:7" ht="12.75">
      <c r="A11" s="36" t="s">
        <v>141</v>
      </c>
      <c r="B11" s="97">
        <v>534</v>
      </c>
      <c r="C11" s="105">
        <f t="shared" si="0"/>
        <v>8.36204196680238</v>
      </c>
      <c r="E11" s="32" t="s">
        <v>142</v>
      </c>
      <c r="F11" s="97">
        <v>451</v>
      </c>
      <c r="G11" s="105">
        <f>(F11/$F$9)*100</f>
        <v>7.219465343364815</v>
      </c>
    </row>
    <row r="12" spans="1:7" ht="12.75">
      <c r="A12" s="36" t="s">
        <v>143</v>
      </c>
      <c r="B12" s="97">
        <v>1834</v>
      </c>
      <c r="C12" s="105">
        <f t="shared" si="0"/>
        <v>28.719072972126526</v>
      </c>
      <c r="E12" s="32" t="s">
        <v>144</v>
      </c>
      <c r="F12" s="97">
        <v>531</v>
      </c>
      <c r="G12" s="105">
        <f>(F12/$F$9)*100</f>
        <v>8.50008003841844</v>
      </c>
    </row>
    <row r="13" spans="1:7" ht="12.75">
      <c r="A13" s="36" t="s">
        <v>145</v>
      </c>
      <c r="B13" s="97">
        <v>634</v>
      </c>
      <c r="C13" s="105">
        <f t="shared" si="0"/>
        <v>9.92796742875039</v>
      </c>
      <c r="E13" s="1"/>
      <c r="F13" s="97" t="s">
        <v>252</v>
      </c>
      <c r="G13" s="105" t="s">
        <v>252</v>
      </c>
    </row>
    <row r="14" spans="1:7" ht="12.75">
      <c r="A14" s="36" t="s">
        <v>146</v>
      </c>
      <c r="B14" s="97">
        <v>309</v>
      </c>
      <c r="C14" s="105">
        <f t="shared" si="0"/>
        <v>4.838709677419355</v>
      </c>
      <c r="E14" s="42" t="s">
        <v>147</v>
      </c>
      <c r="F14" s="80">
        <v>1181</v>
      </c>
      <c r="G14" s="81">
        <f>(F14/$F$14)*100</f>
        <v>100</v>
      </c>
    </row>
    <row r="15" spans="1:7" ht="12.75">
      <c r="A15" s="36" t="s">
        <v>148</v>
      </c>
      <c r="B15" s="97">
        <v>602</v>
      </c>
      <c r="C15" s="105">
        <f t="shared" si="0"/>
        <v>9.426871280927028</v>
      </c>
      <c r="E15" s="42" t="s">
        <v>149</v>
      </c>
      <c r="F15" s="97" t="s">
        <v>252</v>
      </c>
      <c r="G15" s="105" t="s">
        <v>252</v>
      </c>
    </row>
    <row r="16" spans="1:7" ht="12.75">
      <c r="A16" s="36" t="s">
        <v>150</v>
      </c>
      <c r="B16" s="97">
        <v>1081</v>
      </c>
      <c r="C16" s="105">
        <f t="shared" si="0"/>
        <v>16.927654243658</v>
      </c>
      <c r="E16" s="1" t="s">
        <v>151</v>
      </c>
      <c r="F16" s="97">
        <v>31</v>
      </c>
      <c r="G16" s="105">
        <f>(F16/$F$14)*100</f>
        <v>2.6248941574936495</v>
      </c>
    </row>
    <row r="17" spans="1:7" ht="12.75">
      <c r="A17" s="36" t="s">
        <v>152</v>
      </c>
      <c r="B17" s="97">
        <v>0</v>
      </c>
      <c r="C17" s="105">
        <f t="shared" si="0"/>
        <v>0</v>
      </c>
      <c r="E17" s="1" t="s">
        <v>153</v>
      </c>
      <c r="F17" s="97">
        <v>9</v>
      </c>
      <c r="G17" s="105">
        <f aca="true" t="shared" si="1" ref="G17:G23">(F17/$F$14)*100</f>
        <v>0.7620660457239627</v>
      </c>
    </row>
    <row r="18" spans="1:7" ht="12.75">
      <c r="A18" s="36" t="s">
        <v>154</v>
      </c>
      <c r="B18" s="97">
        <v>9</v>
      </c>
      <c r="C18" s="105">
        <f t="shared" si="0"/>
        <v>0.140933291575321</v>
      </c>
      <c r="E18" s="1" t="s">
        <v>71</v>
      </c>
      <c r="F18" s="97">
        <v>76</v>
      </c>
      <c r="G18" s="105">
        <f t="shared" si="1"/>
        <v>6.435224386113463</v>
      </c>
    </row>
    <row r="19" spans="1:7" ht="12.75">
      <c r="A19" s="29"/>
      <c r="B19" s="97" t="s">
        <v>252</v>
      </c>
      <c r="C19" s="105" t="s">
        <v>252</v>
      </c>
      <c r="E19" s="1" t="s">
        <v>155</v>
      </c>
      <c r="F19" s="97">
        <v>240</v>
      </c>
      <c r="G19" s="105">
        <f t="shared" si="1"/>
        <v>20.321761219305674</v>
      </c>
    </row>
    <row r="20" spans="1:7" ht="12.75">
      <c r="A20" s="29" t="s">
        <v>156</v>
      </c>
      <c r="B20" s="97"/>
      <c r="C20" s="105" t="s">
        <v>252</v>
      </c>
      <c r="E20" s="1" t="s">
        <v>157</v>
      </c>
      <c r="F20" s="97">
        <v>595</v>
      </c>
      <c r="G20" s="105">
        <f t="shared" si="1"/>
        <v>50.38103302286198</v>
      </c>
    </row>
    <row r="21" spans="1:7" ht="12.75">
      <c r="A21" s="36" t="s">
        <v>158</v>
      </c>
      <c r="B21" s="98">
        <v>141</v>
      </c>
      <c r="C21" s="105">
        <f aca="true" t="shared" si="2" ref="C21:C28">(B21/$B$8)*100</f>
        <v>2.207954901346696</v>
      </c>
      <c r="E21" s="1" t="s">
        <v>159</v>
      </c>
      <c r="F21" s="97">
        <v>189</v>
      </c>
      <c r="G21" s="105">
        <f t="shared" si="1"/>
        <v>16.003386960203215</v>
      </c>
    </row>
    <row r="22" spans="1:7" ht="12.75">
      <c r="A22" s="36" t="s">
        <v>160</v>
      </c>
      <c r="B22" s="98">
        <v>203</v>
      </c>
      <c r="C22" s="105">
        <f t="shared" si="2"/>
        <v>3.1788286877544625</v>
      </c>
      <c r="E22" s="1" t="s">
        <v>161</v>
      </c>
      <c r="F22" s="97">
        <v>34</v>
      </c>
      <c r="G22" s="105">
        <f t="shared" si="1"/>
        <v>2.87891617273497</v>
      </c>
    </row>
    <row r="23" spans="1:7" ht="12.75">
      <c r="A23" s="36" t="s">
        <v>162</v>
      </c>
      <c r="B23" s="98">
        <v>279</v>
      </c>
      <c r="C23" s="105">
        <f t="shared" si="2"/>
        <v>4.368932038834951</v>
      </c>
      <c r="E23" s="1" t="s">
        <v>163</v>
      </c>
      <c r="F23" s="98">
        <v>7</v>
      </c>
      <c r="G23" s="105">
        <f t="shared" si="1"/>
        <v>0.5927180355630821</v>
      </c>
    </row>
    <row r="24" spans="1:7" ht="12.75">
      <c r="A24" s="36" t="s">
        <v>164</v>
      </c>
      <c r="B24" s="97">
        <v>755</v>
      </c>
      <c r="C24" s="105">
        <f t="shared" si="2"/>
        <v>11.822737237707486</v>
      </c>
      <c r="E24" s="1" t="s">
        <v>165</v>
      </c>
      <c r="F24" s="97">
        <v>231700</v>
      </c>
      <c r="G24" s="112" t="s">
        <v>263</v>
      </c>
    </row>
    <row r="25" spans="1:7" ht="12.75">
      <c r="A25" s="36" t="s">
        <v>166</v>
      </c>
      <c r="B25" s="97">
        <v>709</v>
      </c>
      <c r="C25" s="105">
        <f t="shared" si="2"/>
        <v>11.1024115252114</v>
      </c>
      <c r="E25" s="32"/>
      <c r="F25" s="97" t="s">
        <v>252</v>
      </c>
      <c r="G25" s="105" t="s">
        <v>252</v>
      </c>
    </row>
    <row r="26" spans="1:7" ht="12.75">
      <c r="A26" s="36" t="s">
        <v>173</v>
      </c>
      <c r="B26" s="97">
        <v>1019</v>
      </c>
      <c r="C26" s="105">
        <f t="shared" si="2"/>
        <v>15.956780457250236</v>
      </c>
      <c r="E26" s="42" t="s">
        <v>174</v>
      </c>
      <c r="F26" s="97" t="s">
        <v>252</v>
      </c>
      <c r="G26" s="105" t="s">
        <v>252</v>
      </c>
    </row>
    <row r="27" spans="1:7" ht="12.75">
      <c r="A27" s="36" t="s">
        <v>175</v>
      </c>
      <c r="B27" s="97">
        <v>2100</v>
      </c>
      <c r="C27" s="105">
        <f t="shared" si="2"/>
        <v>32.88443470090824</v>
      </c>
      <c r="E27" s="42" t="s">
        <v>176</v>
      </c>
      <c r="F27" s="97" t="s">
        <v>252</v>
      </c>
      <c r="G27" s="105" t="s">
        <v>252</v>
      </c>
    </row>
    <row r="28" spans="1:7" ht="12.75">
      <c r="A28" s="36" t="s">
        <v>177</v>
      </c>
      <c r="B28" s="97">
        <v>1180</v>
      </c>
      <c r="C28" s="105">
        <f t="shared" si="2"/>
        <v>18.47792045098653</v>
      </c>
      <c r="E28" s="32" t="s">
        <v>178</v>
      </c>
      <c r="F28" s="97">
        <v>738</v>
      </c>
      <c r="G28" s="105">
        <f aca="true" t="shared" si="3" ref="G28:G35">(F28/$F$14)*100</f>
        <v>62.48941574936494</v>
      </c>
    </row>
    <row r="29" spans="1:7" ht="12.75">
      <c r="A29" s="36"/>
      <c r="B29" s="97" t="s">
        <v>252</v>
      </c>
      <c r="C29" s="105" t="s">
        <v>252</v>
      </c>
      <c r="E29" s="32" t="s">
        <v>179</v>
      </c>
      <c r="F29" s="97">
        <v>0</v>
      </c>
      <c r="G29" s="105">
        <f t="shared" si="3"/>
        <v>0</v>
      </c>
    </row>
    <row r="30" spans="1:7" ht="12.75">
      <c r="A30" s="29" t="s">
        <v>180</v>
      </c>
      <c r="B30" s="97" t="s">
        <v>252</v>
      </c>
      <c r="C30" s="105" t="s">
        <v>252</v>
      </c>
      <c r="E30" s="32" t="s">
        <v>181</v>
      </c>
      <c r="F30" s="97">
        <v>7</v>
      </c>
      <c r="G30" s="105">
        <f t="shared" si="3"/>
        <v>0.5927180355630821</v>
      </c>
    </row>
    <row r="31" spans="1:7" ht="12.75">
      <c r="A31" s="36" t="s">
        <v>182</v>
      </c>
      <c r="B31" s="97">
        <v>476</v>
      </c>
      <c r="C31" s="105">
        <f aca="true" t="shared" si="4" ref="C31:C39">(B31/$B$8)*100</f>
        <v>7.453805198872534</v>
      </c>
      <c r="E31" s="32" t="s">
        <v>183</v>
      </c>
      <c r="F31" s="97">
        <v>28</v>
      </c>
      <c r="G31" s="105">
        <f t="shared" si="3"/>
        <v>2.3708721422523285</v>
      </c>
    </row>
    <row r="32" spans="1:7" ht="12.75">
      <c r="A32" s="36" t="s">
        <v>184</v>
      </c>
      <c r="B32" s="97">
        <v>626</v>
      </c>
      <c r="C32" s="105">
        <f t="shared" si="4"/>
        <v>9.80269339179455</v>
      </c>
      <c r="E32" s="32" t="s">
        <v>185</v>
      </c>
      <c r="F32" s="97">
        <v>64</v>
      </c>
      <c r="G32" s="105">
        <f t="shared" si="3"/>
        <v>5.4191363251481794</v>
      </c>
    </row>
    <row r="33" spans="1:7" ht="12.75">
      <c r="A33" s="36" t="s">
        <v>186</v>
      </c>
      <c r="B33" s="97">
        <v>1447</v>
      </c>
      <c r="C33" s="105">
        <f t="shared" si="4"/>
        <v>22.65894143438772</v>
      </c>
      <c r="E33" s="32" t="s">
        <v>187</v>
      </c>
      <c r="F33" s="97">
        <v>140</v>
      </c>
      <c r="G33" s="105">
        <f t="shared" si="3"/>
        <v>11.854360711261643</v>
      </c>
    </row>
    <row r="34" spans="1:7" ht="12.75">
      <c r="A34" s="36" t="s">
        <v>188</v>
      </c>
      <c r="B34" s="97">
        <v>814</v>
      </c>
      <c r="C34" s="105">
        <f t="shared" si="4"/>
        <v>12.746633260256813</v>
      </c>
      <c r="E34" s="32" t="s">
        <v>189</v>
      </c>
      <c r="F34" s="97">
        <v>192</v>
      </c>
      <c r="G34" s="105">
        <f t="shared" si="3"/>
        <v>16.257408975444537</v>
      </c>
    </row>
    <row r="35" spans="1:7" ht="12.75">
      <c r="A35" s="36" t="s">
        <v>190</v>
      </c>
      <c r="B35" s="97">
        <v>1094</v>
      </c>
      <c r="C35" s="105">
        <f t="shared" si="4"/>
        <v>17.131224553711245</v>
      </c>
      <c r="E35" s="32" t="s">
        <v>191</v>
      </c>
      <c r="F35" s="97">
        <v>307</v>
      </c>
      <c r="G35" s="105">
        <f t="shared" si="3"/>
        <v>25.994919559695173</v>
      </c>
    </row>
    <row r="36" spans="1:7" ht="12.75">
      <c r="A36" s="36" t="s">
        <v>192</v>
      </c>
      <c r="B36" s="97">
        <v>1031</v>
      </c>
      <c r="C36" s="105">
        <f t="shared" si="4"/>
        <v>16.144691512683995</v>
      </c>
      <c r="E36" s="32" t="s">
        <v>193</v>
      </c>
      <c r="F36" s="97">
        <v>1669</v>
      </c>
      <c r="G36" s="112" t="s">
        <v>263</v>
      </c>
    </row>
    <row r="37" spans="1:7" ht="12.75">
      <c r="A37" s="36" t="s">
        <v>194</v>
      </c>
      <c r="B37" s="97">
        <v>361</v>
      </c>
      <c r="C37" s="105">
        <f t="shared" si="4"/>
        <v>5.652990917632321</v>
      </c>
      <c r="E37" s="32" t="s">
        <v>195</v>
      </c>
      <c r="F37" s="97">
        <v>443</v>
      </c>
      <c r="G37" s="105">
        <f>(F37/$F$14)*100</f>
        <v>37.510584250635056</v>
      </c>
    </row>
    <row r="38" spans="1:7" ht="12.75">
      <c r="A38" s="36" t="s">
        <v>196</v>
      </c>
      <c r="B38" s="97">
        <v>256</v>
      </c>
      <c r="C38" s="105">
        <f t="shared" si="4"/>
        <v>4.008769182586909</v>
      </c>
      <c r="E38" s="32" t="s">
        <v>193</v>
      </c>
      <c r="F38" s="97">
        <v>557</v>
      </c>
      <c r="G38" s="112" t="s">
        <v>263</v>
      </c>
    </row>
    <row r="39" spans="1:7" ht="12.75">
      <c r="A39" s="36" t="s">
        <v>197</v>
      </c>
      <c r="B39" s="97">
        <v>281</v>
      </c>
      <c r="C39" s="105">
        <f t="shared" si="4"/>
        <v>4.400250548073912</v>
      </c>
      <c r="E39" s="32"/>
      <c r="F39" s="97" t="s">
        <v>252</v>
      </c>
      <c r="G39" s="105" t="s">
        <v>252</v>
      </c>
    </row>
    <row r="40" spans="1:7" ht="12.75">
      <c r="A40" s="36" t="s">
        <v>198</v>
      </c>
      <c r="B40" s="108">
        <v>4.3</v>
      </c>
      <c r="C40" s="112" t="s">
        <v>263</v>
      </c>
      <c r="E40" s="42" t="s">
        <v>199</v>
      </c>
      <c r="F40" s="97" t="s">
        <v>252</v>
      </c>
      <c r="G40" s="105" t="s">
        <v>252</v>
      </c>
    </row>
    <row r="41" spans="1:7" ht="12.75">
      <c r="A41" s="36"/>
      <c r="B41" s="97" t="s">
        <v>252</v>
      </c>
      <c r="C41" s="105" t="s">
        <v>252</v>
      </c>
      <c r="E41" s="42" t="s">
        <v>206</v>
      </c>
      <c r="F41" s="97" t="s">
        <v>252</v>
      </c>
      <c r="G41" s="105" t="s">
        <v>252</v>
      </c>
    </row>
    <row r="42" spans="1:7" ht="12.75">
      <c r="A42" s="29" t="s">
        <v>207</v>
      </c>
      <c r="B42" s="80">
        <v>6247</v>
      </c>
      <c r="C42" s="81">
        <f>(B42/$B$42)*100</f>
        <v>100</v>
      </c>
      <c r="E42" s="42" t="s">
        <v>208</v>
      </c>
      <c r="F42" s="97" t="s">
        <v>252</v>
      </c>
      <c r="G42" s="105" t="s">
        <v>252</v>
      </c>
    </row>
    <row r="43" spans="1:7" ht="12.75">
      <c r="A43" s="29" t="s">
        <v>209</v>
      </c>
      <c r="B43" s="97" t="s">
        <v>252</v>
      </c>
      <c r="C43" s="105" t="s">
        <v>252</v>
      </c>
      <c r="E43" s="32" t="s">
        <v>210</v>
      </c>
      <c r="F43" s="97">
        <v>298</v>
      </c>
      <c r="G43" s="105">
        <f aca="true" t="shared" si="5" ref="G43:G48">(F43/$F$14)*100</f>
        <v>25.23285351397121</v>
      </c>
    </row>
    <row r="44" spans="1:7" ht="12.75">
      <c r="A44" s="36" t="s">
        <v>211</v>
      </c>
      <c r="B44" s="98">
        <v>1398</v>
      </c>
      <c r="C44" s="105">
        <f aca="true" t="shared" si="6" ref="C44:C49">(B44/$B$42)*100</f>
        <v>22.37874179606211</v>
      </c>
      <c r="E44" s="32" t="s">
        <v>212</v>
      </c>
      <c r="F44" s="97">
        <v>143</v>
      </c>
      <c r="G44" s="105">
        <f t="shared" si="5"/>
        <v>12.108382726502963</v>
      </c>
    </row>
    <row r="45" spans="1:7" ht="12.75">
      <c r="A45" s="36" t="s">
        <v>213</v>
      </c>
      <c r="B45" s="98">
        <v>1965</v>
      </c>
      <c r="C45" s="105">
        <f t="shared" si="6"/>
        <v>31.45509844725468</v>
      </c>
      <c r="E45" s="32" t="s">
        <v>214</v>
      </c>
      <c r="F45" s="97">
        <v>107</v>
      </c>
      <c r="G45" s="105">
        <f t="shared" si="5"/>
        <v>9.060118543607112</v>
      </c>
    </row>
    <row r="46" spans="1:7" ht="12.75">
      <c r="A46" s="36" t="s">
        <v>215</v>
      </c>
      <c r="B46" s="98">
        <v>929</v>
      </c>
      <c r="C46" s="105">
        <f t="shared" si="6"/>
        <v>14.871138146310228</v>
      </c>
      <c r="E46" s="32" t="s">
        <v>216</v>
      </c>
      <c r="F46" s="97">
        <v>190</v>
      </c>
      <c r="G46" s="105">
        <f t="shared" si="5"/>
        <v>16.088060965283656</v>
      </c>
    </row>
    <row r="47" spans="1:7" ht="12.75">
      <c r="A47" s="36" t="s">
        <v>217</v>
      </c>
      <c r="B47" s="97">
        <v>736</v>
      </c>
      <c r="C47" s="105">
        <f t="shared" si="6"/>
        <v>11.781655194493357</v>
      </c>
      <c r="E47" s="32" t="s">
        <v>218</v>
      </c>
      <c r="F47" s="97">
        <v>90</v>
      </c>
      <c r="G47" s="105">
        <f t="shared" si="5"/>
        <v>7.620660457239628</v>
      </c>
    </row>
    <row r="48" spans="1:7" ht="12.75">
      <c r="A48" s="36" t="s">
        <v>219</v>
      </c>
      <c r="B48" s="97">
        <v>576</v>
      </c>
      <c r="C48" s="105">
        <f t="shared" si="6"/>
        <v>9.220425804386105</v>
      </c>
      <c r="E48" s="32" t="s">
        <v>220</v>
      </c>
      <c r="F48" s="97">
        <v>348</v>
      </c>
      <c r="G48" s="105">
        <f t="shared" si="5"/>
        <v>29.466553767993226</v>
      </c>
    </row>
    <row r="49" spans="1:7" ht="12.75">
      <c r="A49" s="36" t="s">
        <v>221</v>
      </c>
      <c r="B49" s="97">
        <v>643</v>
      </c>
      <c r="C49" s="105">
        <f t="shared" si="6"/>
        <v>10.292940611493517</v>
      </c>
      <c r="E49" s="32" t="s">
        <v>222</v>
      </c>
      <c r="F49" s="97">
        <v>5</v>
      </c>
      <c r="G49" s="105">
        <f>(F49/$F$14)*100</f>
        <v>0.42337002540220153</v>
      </c>
    </row>
    <row r="50" spans="1:7" ht="12.75">
      <c r="A50" s="36"/>
      <c r="B50" s="97" t="s">
        <v>252</v>
      </c>
      <c r="C50" s="105" t="s">
        <v>252</v>
      </c>
      <c r="E50" s="42"/>
      <c r="F50" s="97" t="s">
        <v>252</v>
      </c>
      <c r="G50" s="105" t="s">
        <v>252</v>
      </c>
    </row>
    <row r="51" spans="1:7" ht="12.75">
      <c r="A51" s="29" t="s">
        <v>223</v>
      </c>
      <c r="B51" s="97" t="s">
        <v>252</v>
      </c>
      <c r="C51" s="105" t="s">
        <v>252</v>
      </c>
      <c r="E51" s="42" t="s">
        <v>224</v>
      </c>
      <c r="F51" s="80">
        <v>3906</v>
      </c>
      <c r="G51" s="81">
        <f>(F51/F$51)*100</f>
        <v>100</v>
      </c>
    </row>
    <row r="52" spans="1:7" ht="12.75">
      <c r="A52" s="4" t="s">
        <v>225</v>
      </c>
      <c r="B52" s="97">
        <v>856</v>
      </c>
      <c r="C52" s="105">
        <f>(B52/$B$42)*100</f>
        <v>13.702577237073795</v>
      </c>
      <c r="E52" s="42" t="s">
        <v>226</v>
      </c>
      <c r="F52" s="97" t="s">
        <v>252</v>
      </c>
      <c r="G52" s="105" t="s">
        <v>252</v>
      </c>
    </row>
    <row r="53" spans="1:7" ht="12.75">
      <c r="A53" s="4" t="s">
        <v>227</v>
      </c>
      <c r="B53" s="97">
        <v>2922</v>
      </c>
      <c r="C53" s="105">
        <f>(B53/$B$42)*100</f>
        <v>46.774451736833676</v>
      </c>
      <c r="E53" s="32" t="s">
        <v>228</v>
      </c>
      <c r="F53" s="97">
        <v>91</v>
      </c>
      <c r="G53" s="105">
        <f>(F53/F$51)*100</f>
        <v>2.3297491039426523</v>
      </c>
    </row>
    <row r="54" spans="1:7" ht="12.75">
      <c r="A54" s="4" t="s">
        <v>229</v>
      </c>
      <c r="B54" s="97">
        <v>1723</v>
      </c>
      <c r="C54" s="105">
        <f>(B54/$B$42)*100</f>
        <v>27.581238994717467</v>
      </c>
      <c r="E54" s="32" t="s">
        <v>230</v>
      </c>
      <c r="F54" s="97">
        <v>27</v>
      </c>
      <c r="G54" s="105">
        <f aca="true" t="shared" si="7" ref="G54:G60">(F54/F$51)*100</f>
        <v>0.6912442396313364</v>
      </c>
    </row>
    <row r="55" spans="1:7" ht="12.75">
      <c r="A55" s="4" t="s">
        <v>231</v>
      </c>
      <c r="B55" s="97">
        <v>746</v>
      </c>
      <c r="C55" s="105">
        <f>(B55/$B$42)*100</f>
        <v>11.94173203137506</v>
      </c>
      <c r="E55" s="32" t="s">
        <v>232</v>
      </c>
      <c r="F55" s="97">
        <v>110</v>
      </c>
      <c r="G55" s="105">
        <f t="shared" si="7"/>
        <v>2.8161802355350742</v>
      </c>
    </row>
    <row r="56" spans="1:7" ht="12.75">
      <c r="A56" s="36"/>
      <c r="B56" s="97" t="s">
        <v>252</v>
      </c>
      <c r="C56" s="105" t="s">
        <v>252</v>
      </c>
      <c r="E56" s="32" t="s">
        <v>233</v>
      </c>
      <c r="F56" s="97">
        <v>574</v>
      </c>
      <c r="G56" s="105">
        <f t="shared" si="7"/>
        <v>14.695340501792115</v>
      </c>
    </row>
    <row r="57" spans="1:7" ht="12.75">
      <c r="A57" s="29" t="s">
        <v>234</v>
      </c>
      <c r="B57" s="97" t="s">
        <v>252</v>
      </c>
      <c r="C57" s="105" t="s">
        <v>252</v>
      </c>
      <c r="E57" s="32" t="s">
        <v>235</v>
      </c>
      <c r="F57" s="97">
        <v>1581</v>
      </c>
      <c r="G57" s="105">
        <f t="shared" si="7"/>
        <v>40.476190476190474</v>
      </c>
    </row>
    <row r="58" spans="1:7" ht="12.75">
      <c r="A58" s="36" t="s">
        <v>236</v>
      </c>
      <c r="B58" s="97">
        <v>4693</v>
      </c>
      <c r="C58" s="105">
        <f aca="true" t="shared" si="8" ref="C58:C66">(B58/$B$42)*100</f>
        <v>75.12405954858332</v>
      </c>
      <c r="E58" s="32" t="s">
        <v>237</v>
      </c>
      <c r="F58" s="97">
        <v>948</v>
      </c>
      <c r="G58" s="105">
        <f t="shared" si="7"/>
        <v>24.270353302611365</v>
      </c>
    </row>
    <row r="59" spans="1:7" ht="12.75">
      <c r="A59" s="36" t="s">
        <v>238</v>
      </c>
      <c r="B59" s="97">
        <v>109</v>
      </c>
      <c r="C59" s="105">
        <f t="shared" si="8"/>
        <v>1.7448375220105652</v>
      </c>
      <c r="E59" s="32" t="s">
        <v>239</v>
      </c>
      <c r="F59" s="98">
        <v>484</v>
      </c>
      <c r="G59" s="105">
        <f t="shared" si="7"/>
        <v>12.391193036354327</v>
      </c>
    </row>
    <row r="60" spans="1:7" ht="12.75">
      <c r="A60" s="36" t="s">
        <v>240</v>
      </c>
      <c r="B60" s="97">
        <v>581</v>
      </c>
      <c r="C60" s="105">
        <f t="shared" si="8"/>
        <v>9.300464222826957</v>
      </c>
      <c r="E60" s="32" t="s">
        <v>241</v>
      </c>
      <c r="F60" s="97">
        <v>91</v>
      </c>
      <c r="G60" s="105">
        <f t="shared" si="7"/>
        <v>2.3297491039426523</v>
      </c>
    </row>
    <row r="61" spans="1:7" ht="12.75">
      <c r="A61" s="36" t="s">
        <v>242</v>
      </c>
      <c r="B61" s="97">
        <v>829</v>
      </c>
      <c r="C61" s="105">
        <f t="shared" si="8"/>
        <v>13.270369777493196</v>
      </c>
      <c r="E61" s="32" t="s">
        <v>165</v>
      </c>
      <c r="F61" s="97">
        <v>903</v>
      </c>
      <c r="G61" s="112" t="s">
        <v>263</v>
      </c>
    </row>
    <row r="62" spans="1:7" ht="12.75">
      <c r="A62" s="36" t="s">
        <v>243</v>
      </c>
      <c r="B62" s="97">
        <v>0</v>
      </c>
      <c r="C62" s="105">
        <f t="shared" si="8"/>
        <v>0</v>
      </c>
      <c r="E62" s="32"/>
      <c r="F62" s="97" t="s">
        <v>252</v>
      </c>
      <c r="G62" s="105" t="s">
        <v>252</v>
      </c>
    </row>
    <row r="63" spans="1:7" ht="12.75">
      <c r="A63" s="36" t="s">
        <v>244</v>
      </c>
      <c r="B63" s="97">
        <v>0</v>
      </c>
      <c r="C63" s="105">
        <f t="shared" si="8"/>
        <v>0</v>
      </c>
      <c r="E63" s="42" t="s">
        <v>245</v>
      </c>
      <c r="F63" s="97" t="s">
        <v>252</v>
      </c>
      <c r="G63" s="105" t="s">
        <v>252</v>
      </c>
    </row>
    <row r="64" spans="1:7" ht="12.75">
      <c r="A64" s="36" t="s">
        <v>246</v>
      </c>
      <c r="B64" s="97">
        <v>0</v>
      </c>
      <c r="C64" s="105">
        <f t="shared" si="8"/>
        <v>0</v>
      </c>
      <c r="E64" s="42" t="s">
        <v>247</v>
      </c>
      <c r="F64" s="97" t="s">
        <v>252</v>
      </c>
      <c r="G64" s="105" t="s">
        <v>252</v>
      </c>
    </row>
    <row r="65" spans="1:7" ht="12.75">
      <c r="A65" s="36" t="s">
        <v>248</v>
      </c>
      <c r="B65" s="97">
        <v>18</v>
      </c>
      <c r="C65" s="105">
        <f t="shared" si="8"/>
        <v>0.2881383063870658</v>
      </c>
      <c r="E65" s="32" t="s">
        <v>210</v>
      </c>
      <c r="F65" s="97">
        <v>743</v>
      </c>
      <c r="G65" s="105">
        <f aca="true" t="shared" si="9" ref="G65:G71">(F65/F$51)*100</f>
        <v>19.022017409114184</v>
      </c>
    </row>
    <row r="66" spans="1:7" ht="12.75">
      <c r="A66" s="36" t="s">
        <v>249</v>
      </c>
      <c r="B66" s="97">
        <v>17</v>
      </c>
      <c r="C66" s="105">
        <f t="shared" si="8"/>
        <v>0.2721306226988955</v>
      </c>
      <c r="E66" s="32" t="s">
        <v>212</v>
      </c>
      <c r="F66" s="97">
        <v>461</v>
      </c>
      <c r="G66" s="105">
        <f t="shared" si="9"/>
        <v>11.802355350742449</v>
      </c>
    </row>
    <row r="67" spans="1:7" ht="12.75">
      <c r="A67" s="36"/>
      <c r="B67" s="97" t="s">
        <v>252</v>
      </c>
      <c r="C67" s="105" t="s">
        <v>252</v>
      </c>
      <c r="E67" s="32" t="s">
        <v>214</v>
      </c>
      <c r="F67" s="97">
        <v>438</v>
      </c>
      <c r="G67" s="105">
        <f t="shared" si="9"/>
        <v>11.213517665130567</v>
      </c>
    </row>
    <row r="68" spans="1:7" ht="12.75">
      <c r="A68" s="29" t="s">
        <v>250</v>
      </c>
      <c r="B68" s="97" t="s">
        <v>252</v>
      </c>
      <c r="C68" s="105" t="s">
        <v>252</v>
      </c>
      <c r="E68" s="32" t="s">
        <v>216</v>
      </c>
      <c r="F68" s="97">
        <v>377</v>
      </c>
      <c r="G68" s="105">
        <f t="shared" si="9"/>
        <v>9.651817716333845</v>
      </c>
    </row>
    <row r="69" spans="1:7" ht="12.75">
      <c r="A69" s="36" t="s">
        <v>251</v>
      </c>
      <c r="B69" s="97">
        <v>37</v>
      </c>
      <c r="C69" s="105">
        <f>(B69/$B$42)*100</f>
        <v>0.5922842964623019</v>
      </c>
      <c r="E69" s="32" t="s">
        <v>218</v>
      </c>
      <c r="F69" s="97">
        <v>312</v>
      </c>
      <c r="G69" s="105">
        <f t="shared" si="9"/>
        <v>7.987711213517665</v>
      </c>
    </row>
    <row r="70" spans="1:7" ht="12.75">
      <c r="A70" s="36" t="s">
        <v>253</v>
      </c>
      <c r="B70" s="97">
        <v>20</v>
      </c>
      <c r="C70" s="105">
        <f>(B70/$B$42)*100</f>
        <v>0.3201536737634065</v>
      </c>
      <c r="E70" s="32" t="s">
        <v>220</v>
      </c>
      <c r="F70" s="97">
        <v>1275</v>
      </c>
      <c r="G70" s="105">
        <f t="shared" si="9"/>
        <v>32.642089093702</v>
      </c>
    </row>
    <row r="71" spans="1:7" ht="12.75">
      <c r="A71" s="54" t="s">
        <v>254</v>
      </c>
      <c r="B71" s="103">
        <v>58</v>
      </c>
      <c r="C71" s="115">
        <f>(B71/$B$42)*100</f>
        <v>0.9284456539138788</v>
      </c>
      <c r="D71" s="41"/>
      <c r="E71" s="44" t="s">
        <v>222</v>
      </c>
      <c r="F71" s="103">
        <v>300</v>
      </c>
      <c r="G71" s="115">
        <f t="shared" si="9"/>
        <v>7.680491551459294</v>
      </c>
    </row>
    <row r="73" spans="1:4" ht="12.75">
      <c r="A73" s="15" t="s">
        <v>296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2002-06-06T15:14:36Z</dcterms:modified>
  <cp:category/>
  <cp:version/>
  <cp:contentType/>
  <cp:contentStatus/>
</cp:coreProperties>
</file>