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<sst xmlns="http://schemas.openxmlformats.org/spreadsheetml/2006/main" count="694" uniqueCount="437">
  <si>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</si>
  <si>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</si>
  <si>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</si>
  <si>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</si>
  <si>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</si>
  <si>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</si>
  <si>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</si>
  <si>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</si>
  <si>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</si>
  <si>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</si>
  <si>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</si>
  <si>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</si>
  <si>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</si>
  <si>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</si>
  <si>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</si>
  <si>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</si>
  <si>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</si>
  <si>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</si>
  <si>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</si>
  <si>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</si>
  <si>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</si>
  <si>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</si>
  <si>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</si>
  <si>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</si>
  <si>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</si>
  <si>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</si>
  <si>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</si>
  <si>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</si>
  <si>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</si>
  <si>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</si>
  <si>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</si>
  <si>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</si>
  <si>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</si>
  <si>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</si>
  <si>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</si>
  <si>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</si>
  <si>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</si>
  <si>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</si>
  <si>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</si>
  <si>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</si>
  <si>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</si>
  <si>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</si>
  <si>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</si>
  <si>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</si>
  <si>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</si>
  <si>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</si>
  <si>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</si>
  <si>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</si>
  <si>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</si>
  <si>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</si>
  <si>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</si>
  <si>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</si>
  <si>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</si>
  <si>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</si>
  <si>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</si>
  <si>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</si>
  <si>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</si>
  <si>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</si>
  <si>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</si>
  <si>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</si>
  <si>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</si>
  <si>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</si>
  <si>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</si>
  <si>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</si>
  <si>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</si>
  <si>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</si>
  <si>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</si>
  <si>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</si>
  <si>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</si>
  <si>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</si>
  <si>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</si>
  <si>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</si>
  <si>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</si>
  <si>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</si>
  <si>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</si>
  <si>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</si>
  <si>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</si>
  <si>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</si>
  <si>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</si>
  <si>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</si>
  <si>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</si>
  <si>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</si>
  <si>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</si>
  <si>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</si>
  <si>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</si>
  <si>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</si>
  <si>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</si>
  <si>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</si>
  <si>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</si>
  <si>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</si>
  <si>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</si>
  <si>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</si>
  <si>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</si>
  <si>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</si>
  <si>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</si>
  <si>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</si>
  <si>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</si>
  <si>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</si>
  <si>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</si>
  <si>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</si>
  <si>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</si>
  <si>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</si>
  <si>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</si>
  <si>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</si>
  <si>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</si>
  <si>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</si>
  <si>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</si>
  <si>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</si>
  <si>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</si>
  <si>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</si>
  <si>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</si>
  <si>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</si>
  <si>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</si>
  <si>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</si>
  <si>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</si>
  <si>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</si>
  <si>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</si>
  <si>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</si>
  <si>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</si>
  <si>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</si>
  <si>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</si>
  <si>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</si>
  <si>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</si>
  <si>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</si>
  <si>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</si>
  <si>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</si>
  <si>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</si>
  <si>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</si>
  <si>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</si>
  <si>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</si>
  <si>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</si>
  <si>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</si>
  <si>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</si>
  <si>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</si>
  <si>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</si>
  <si>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</si>
  <si>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</si>
  <si>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</si>
  <si>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</si>
  <si>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</si>
  <si>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</si>
  <si>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</si>
  <si>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</si>
  <si>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</si>
  <si>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</si>
  <si>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</si>
  <si>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</si>
  <si>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</si>
  <si>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</si>
  <si>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</si>
  <si>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</si>
  <si>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</si>
  <si>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</si>
  <si>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</si>
  <si>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</si>
  <si>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</si>
  <si>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</si>
  <si>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</si>
  <si>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</si>
  <si>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</si>
  <si>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</si>
  <si>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</si>
  <si>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</si>
  <si>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</si>
  <si>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</si>
  <si>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</si>
  <si>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</si>
  <si>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</si>
  <si>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</si>
  <si>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</si>
  <si>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</si>
  <si>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</si>
  <si>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</si>
  <si>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</si>
  <si>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</si>
  <si>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</si>
  <si>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</si>
  <si>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</si>
  <si>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</si>
  <si>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</si>
  <si>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</si>
  <si>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</si>
  <si>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</si>
  <si>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</si>
  <si>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</si>
  <si>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</si>
  <si>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</si>
  <si>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</si>
  <si>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</si>
  <si>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</si>
  <si>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</si>
  <si>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</si>
  <si>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</si>
  <si>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</si>
  <si>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</si>
  <si>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</si>
  <si>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</si>
  <si>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</si>
  <si>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</si>
  <si>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</si>
  <si>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</si>
  <si>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</si>
  <si>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</si>
  <si>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</si>
  <si>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</si>
  <si>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</si>
  <si>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</si>
  <si>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</si>
  <si>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</si>
  <si>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</si>
  <si>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</si>
  <si>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</si>
  <si>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</si>
  <si>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</si>
  <si>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</si>
  <si>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</si>
  <si>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</si>
  <si>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</si>
  <si>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</si>
  <si>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</si>
  <si>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</si>
  <si>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</si>
  <si>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</si>
  <si>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</si>
  <si>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</si>
  <si>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</si>
  <si>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</si>
  <si>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</si>
  <si>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</si>
  <si>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</si>
  <si>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</si>
  <si>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</si>
  <si>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</si>
  <si>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</si>
  <si>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</si>
  <si>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</si>
  <si>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</si>
  <si>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</si>
  <si>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</si>
  <si>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</si>
  <si>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</si>
  <si>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</si>
  <si>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</si>
  <si>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</si>
  <si>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</si>
  <si>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</si>
  <si>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</si>
  <si>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</si>
  <si>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</si>
  <si>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</si>
  <si>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</si>
  <si>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</si>
  <si>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</si>
  <si>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</si>
  <si>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</si>
  <si>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</si>
  <si>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</si>
  <si>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</si>
  <si>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</si>
  <si>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</si>
  <si>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</si>
  <si>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</si>
  <si>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</si>
  <si>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</si>
  <si>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</si>
  <si>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</si>
  <si>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</si>
  <si>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</si>
  <si>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</si>
  <si>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</si>
  <si>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</si>
  <si>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</si>
  <si>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</si>
  <si>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</si>
  <si>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</si>
  <si>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</si>
  <si>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</si>
  <si>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</si>
  <si>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</si>
  <si>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</si>
  <si>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</si>
  <si>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</si>
  <si>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</si>
  <si>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</si>
  <si>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</si>
  <si>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</si>
  <si>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</si>
  <si>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</si>
  <si>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</si>
  <si>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</si>
  <si>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</si>
  <si>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</si>
  <si>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</si>
  <si>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</si>
  <si>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</si>
  <si>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</si>
  <si>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</si>
  <si>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</si>
  <si>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</si>
  <si>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</si>
  <si>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</si>
  <si>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</si>
  <si>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</si>
  <si>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</si>
  <si>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</si>
  <si>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</si>
  <si>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</si>
  <si>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</si>
  <si>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</si>
  <si>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</si>
  <si>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</si>
  <si>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</si>
  <si>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</si>
  <si>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</si>
  <si>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</si>
  <si>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</si>
  <si>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</si>
  <si>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</si>
  <si>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</si>
  <si>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</si>
  <si>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</si>
  <si>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</si>
  <si>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</si>
  <si>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</si>
  <si>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</si>
  <si>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</si>
  <si>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</si>
  <si>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</si>
  <si>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</si>
  <si>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</si>
  <si>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</si>
  <si>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</si>
  <si>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</si>
  <si>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</si>
  <si>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</si>
  <si>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</si>
  <si>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</si>
  <si>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</si>
  <si>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</si>
  <si>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</si>
  <si>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</si>
  <si>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</si>
  <si>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</si>
  <si>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</si>
  <si>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</si>
  <si>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</si>
  <si>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</si>
  <si>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</si>
  <si>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</si>
  <si>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</si>
  <si>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</si>
  <si>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</si>
  <si>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</si>
  <si>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</si>
  <si>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</si>
  <si>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</si>
  <si>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</si>
  <si>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</si>
  <si>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</si>
  <si>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</si>
  <si>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</si>
  <si>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</si>
  <si>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</si>
  <si>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</si>
  <si>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</si>
  <si>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</si>
  <si>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</si>
  <si>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</si>
  <si>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</si>
  <si>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</si>
  <si>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</si>
  <si>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</si>
  <si>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</si>
  <si>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</si>
  <si>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</si>
  <si>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</si>
  <si>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</si>
  <si>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</si>
  <si>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</si>
  <si>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</si>
  <si>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</si>
  <si>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</si>
  <si>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</si>
  <si>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</si>
  <si>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</si>
  <si>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</si>
  <si>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</si>
  <si>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</si>
  <si>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</si>
  <si>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</si>
  <si>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</si>
  <si>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</si>
  <si>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</si>
  <si>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</si>
  <si>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</si>
  <si>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</si>
  <si>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Park Ridge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</si>
  <si>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Park Ridge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</si>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</sst>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8708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8708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4178</v>
      </c>
      <c r="C9" s="150">
        <f>(B9/$B$7)*100</f>
        <v>47.978870004593475</v>
      </c>
      <c r="D9" s="151"/>
      <c r="E9" s="151" t="s">
        <v>403</v>
      </c>
      <c r="F9" s="149">
        <v>463</v>
      </c>
      <c r="G9" s="152">
        <f t="shared" si="0"/>
        <v>5.316949931097841</v>
      </c>
    </row>
    <row r="10" spans="1:7" ht="12.75">
      <c r="A10" s="148" t="s">
        <v>404</v>
      </c>
      <c r="B10" s="149">
        <v>4530</v>
      </c>
      <c r="C10" s="150">
        <f>(B10/$B$7)*100</f>
        <v>52.021129995406525</v>
      </c>
      <c r="D10" s="151"/>
      <c r="E10" s="151" t="s">
        <v>405</v>
      </c>
      <c r="F10" s="149">
        <v>233</v>
      </c>
      <c r="G10" s="152">
        <f t="shared" si="0"/>
        <v>2.675700505282499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52</v>
      </c>
      <c r="G11" s="152">
        <f t="shared" si="0"/>
        <v>0.5971520440973818</v>
      </c>
    </row>
    <row r="12" spans="1:7" ht="12.75">
      <c r="A12" s="148" t="s">
        <v>407</v>
      </c>
      <c r="B12" s="149">
        <v>599</v>
      </c>
      <c r="C12" s="150">
        <f aca="true" t="shared" si="1" ref="C12:C24">B12*100/B$7</f>
        <v>6.878732200275609</v>
      </c>
      <c r="D12" s="151"/>
      <c r="E12" s="151" t="s">
        <v>408</v>
      </c>
      <c r="F12" s="149">
        <v>38</v>
      </c>
      <c r="G12" s="152">
        <f t="shared" si="0"/>
        <v>0.4363803399173174</v>
      </c>
    </row>
    <row r="13" spans="1:7" ht="12.75">
      <c r="A13" s="148" t="s">
        <v>409</v>
      </c>
      <c r="B13" s="149">
        <v>603</v>
      </c>
      <c r="C13" s="150">
        <f t="shared" si="1"/>
        <v>6.924666972898484</v>
      </c>
      <c r="D13" s="151"/>
      <c r="E13" s="151" t="s">
        <v>410</v>
      </c>
      <c r="F13" s="149">
        <v>140</v>
      </c>
      <c r="G13" s="152">
        <f t="shared" si="0"/>
        <v>1.607717041800643</v>
      </c>
    </row>
    <row r="14" spans="1:7" ht="12.75">
      <c r="A14" s="148" t="s">
        <v>411</v>
      </c>
      <c r="B14" s="149">
        <v>545</v>
      </c>
      <c r="C14" s="150">
        <f t="shared" si="1"/>
        <v>6.258612769866789</v>
      </c>
      <c r="D14" s="151"/>
      <c r="E14" s="151" t="s">
        <v>412</v>
      </c>
      <c r="F14" s="149">
        <v>8245</v>
      </c>
      <c r="G14" s="152">
        <f t="shared" si="0"/>
        <v>94.68305006890216</v>
      </c>
    </row>
    <row r="15" spans="1:7" ht="12.75">
      <c r="A15" s="148" t="s">
        <v>413</v>
      </c>
      <c r="B15" s="149">
        <v>425</v>
      </c>
      <c r="C15" s="150">
        <f t="shared" si="1"/>
        <v>4.880569591180524</v>
      </c>
      <c r="D15" s="151"/>
      <c r="E15" s="151" t="s">
        <v>414</v>
      </c>
      <c r="F15" s="149">
        <v>7778</v>
      </c>
      <c r="G15" s="152">
        <f t="shared" si="0"/>
        <v>89.32016536518144</v>
      </c>
    </row>
    <row r="16" spans="1:7" ht="12.75">
      <c r="A16" s="148" t="s">
        <v>415</v>
      </c>
      <c r="B16" s="149">
        <v>356</v>
      </c>
      <c r="C16" s="150">
        <f t="shared" si="1"/>
        <v>4.088194763435921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931</v>
      </c>
      <c r="C17" s="150">
        <f t="shared" si="1"/>
        <v>10.691318327974276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1558</v>
      </c>
      <c r="C18" s="150">
        <f t="shared" si="1"/>
        <v>17.891593936610015</v>
      </c>
      <c r="D18" s="151"/>
      <c r="E18" s="143" t="s">
        <v>419</v>
      </c>
      <c r="F18" s="141">
        <v>8708</v>
      </c>
      <c r="G18" s="147">
        <v>100</v>
      </c>
    </row>
    <row r="19" spans="1:7" ht="12.75">
      <c r="A19" s="148" t="s">
        <v>420</v>
      </c>
      <c r="B19" s="149">
        <v>1282</v>
      </c>
      <c r="C19" s="150">
        <f t="shared" si="1"/>
        <v>14.722094625631604</v>
      </c>
      <c r="D19" s="151"/>
      <c r="E19" s="151" t="s">
        <v>421</v>
      </c>
      <c r="F19" s="149">
        <v>8443</v>
      </c>
      <c r="G19" s="152">
        <f aca="true" t="shared" si="2" ref="G19:G30">F19*100/F$18</f>
        <v>96.9568213137345</v>
      </c>
    </row>
    <row r="20" spans="1:7" ht="12.75">
      <c r="A20" s="148" t="s">
        <v>422</v>
      </c>
      <c r="B20" s="149">
        <v>557</v>
      </c>
      <c r="C20" s="150">
        <f t="shared" si="1"/>
        <v>6.396417087735416</v>
      </c>
      <c r="D20" s="151"/>
      <c r="E20" s="151" t="s">
        <v>423</v>
      </c>
      <c r="F20" s="149">
        <v>3161</v>
      </c>
      <c r="G20" s="152">
        <f t="shared" si="2"/>
        <v>36.299954065227375</v>
      </c>
    </row>
    <row r="21" spans="1:7" ht="12.75">
      <c r="A21" s="148" t="s">
        <v>424</v>
      </c>
      <c r="B21" s="149">
        <v>444</v>
      </c>
      <c r="C21" s="150">
        <f t="shared" si="1"/>
        <v>5.098759761139182</v>
      </c>
      <c r="D21" s="151"/>
      <c r="E21" s="151" t="s">
        <v>425</v>
      </c>
      <c r="F21" s="149">
        <v>2083</v>
      </c>
      <c r="G21" s="152">
        <f t="shared" si="2"/>
        <v>23.920532843362427</v>
      </c>
    </row>
    <row r="22" spans="1:7" ht="12.75">
      <c r="A22" s="148" t="s">
        <v>426</v>
      </c>
      <c r="B22" s="149">
        <v>712</v>
      </c>
      <c r="C22" s="150">
        <f t="shared" si="1"/>
        <v>8.176389526871843</v>
      </c>
      <c r="D22" s="151"/>
      <c r="E22" s="151" t="s">
        <v>427</v>
      </c>
      <c r="F22" s="149">
        <v>2626</v>
      </c>
      <c r="G22" s="152">
        <f t="shared" si="2"/>
        <v>30.156178226917778</v>
      </c>
    </row>
    <row r="23" spans="1:7" ht="12.75">
      <c r="A23" s="148" t="s">
        <v>428</v>
      </c>
      <c r="B23" s="149">
        <v>443</v>
      </c>
      <c r="C23" s="150">
        <f t="shared" si="1"/>
        <v>5.087276067983463</v>
      </c>
      <c r="D23" s="151"/>
      <c r="E23" s="151" t="s">
        <v>429</v>
      </c>
      <c r="F23" s="149">
        <v>1939</v>
      </c>
      <c r="G23" s="152">
        <f t="shared" si="2"/>
        <v>22.266881028938908</v>
      </c>
    </row>
    <row r="24" spans="1:7" ht="12.75">
      <c r="A24" s="148" t="s">
        <v>430</v>
      </c>
      <c r="B24" s="149">
        <v>253</v>
      </c>
      <c r="C24" s="150">
        <f t="shared" si="1"/>
        <v>2.9053743683968762</v>
      </c>
      <c r="D24" s="151"/>
      <c r="E24" s="151" t="s">
        <v>431</v>
      </c>
      <c r="F24" s="149">
        <v>344</v>
      </c>
      <c r="G24" s="152">
        <f t="shared" si="2"/>
        <v>3.9503904455672942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94</v>
      </c>
      <c r="G25" s="152">
        <f t="shared" si="2"/>
        <v>1.0794671566375746</v>
      </c>
    </row>
    <row r="26" spans="1:7" ht="12.75">
      <c r="A26" s="148" t="s">
        <v>433</v>
      </c>
      <c r="B26" s="154">
        <v>40.9</v>
      </c>
      <c r="C26" s="155" t="s">
        <v>261</v>
      </c>
      <c r="D26" s="151"/>
      <c r="E26" s="156" t="s">
        <v>434</v>
      </c>
      <c r="F26" s="149">
        <v>229</v>
      </c>
      <c r="G26" s="152">
        <f t="shared" si="2"/>
        <v>2.6297657326596235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84</v>
      </c>
      <c r="G27" s="152">
        <f t="shared" si="2"/>
        <v>0.9646302250803859</v>
      </c>
    </row>
    <row r="28" spans="1:7" ht="12.75">
      <c r="A28" s="148" t="s">
        <v>262</v>
      </c>
      <c r="B28" s="149">
        <v>6664</v>
      </c>
      <c r="C28" s="150">
        <f aca="true" t="shared" si="3" ref="C28:C35">B28*100/B$7</f>
        <v>76.52733118971061</v>
      </c>
      <c r="D28" s="151"/>
      <c r="E28" s="151" t="s">
        <v>436</v>
      </c>
      <c r="F28" s="149">
        <v>265</v>
      </c>
      <c r="G28" s="152">
        <f t="shared" si="2"/>
        <v>3.043178686265503</v>
      </c>
    </row>
    <row r="29" spans="1:7" ht="12.75">
      <c r="A29" s="148" t="s">
        <v>0</v>
      </c>
      <c r="B29" s="149">
        <v>3164</v>
      </c>
      <c r="C29" s="150">
        <f t="shared" si="3"/>
        <v>36.334405144694536</v>
      </c>
      <c r="D29" s="151"/>
      <c r="E29" s="151" t="s">
        <v>1</v>
      </c>
      <c r="F29" s="149">
        <v>244</v>
      </c>
      <c r="G29" s="152">
        <f t="shared" si="2"/>
        <v>2.8020211299954063</v>
      </c>
    </row>
    <row r="30" spans="1:7" ht="12.75">
      <c r="A30" s="148" t="s">
        <v>2</v>
      </c>
      <c r="B30" s="149">
        <v>3500</v>
      </c>
      <c r="C30" s="150">
        <f t="shared" si="3"/>
        <v>40.19292604501608</v>
      </c>
      <c r="D30" s="151"/>
      <c r="E30" s="151" t="s">
        <v>3</v>
      </c>
      <c r="F30" s="149">
        <v>21</v>
      </c>
      <c r="G30" s="152">
        <f t="shared" si="2"/>
        <v>0.24115755627009647</v>
      </c>
    </row>
    <row r="31" spans="1:7" ht="12.75">
      <c r="A31" s="148" t="s">
        <v>4</v>
      </c>
      <c r="B31" s="149">
        <v>6470</v>
      </c>
      <c r="C31" s="150">
        <f t="shared" si="3"/>
        <v>74.29949471750115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1672</v>
      </c>
      <c r="C32" s="150">
        <f t="shared" si="3"/>
        <v>19.200734956361966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1408</v>
      </c>
      <c r="C33" s="150">
        <f t="shared" si="3"/>
        <v>16.16903996325218</v>
      </c>
      <c r="D33" s="151"/>
      <c r="E33" s="143" t="s">
        <v>8</v>
      </c>
      <c r="F33" s="141">
        <v>3161</v>
      </c>
      <c r="G33" s="147">
        <v>100</v>
      </c>
    </row>
    <row r="34" spans="1:7" ht="12.75">
      <c r="A34" s="148" t="s">
        <v>0</v>
      </c>
      <c r="B34" s="149">
        <v>575</v>
      </c>
      <c r="C34" s="150">
        <f t="shared" si="3"/>
        <v>6.603123564538356</v>
      </c>
      <c r="D34" s="151"/>
      <c r="E34" s="151" t="s">
        <v>9</v>
      </c>
      <c r="F34" s="149">
        <v>2389</v>
      </c>
      <c r="G34" s="152">
        <f aca="true" t="shared" si="4" ref="G34:G42">F34*100/F$33</f>
        <v>75.5773489402088</v>
      </c>
    </row>
    <row r="35" spans="1:7" ht="12.75">
      <c r="A35" s="148" t="s">
        <v>2</v>
      </c>
      <c r="B35" s="149">
        <v>833</v>
      </c>
      <c r="C35" s="150">
        <f t="shared" si="3"/>
        <v>9.565916398713826</v>
      </c>
      <c r="D35" s="151"/>
      <c r="E35" s="151" t="s">
        <v>10</v>
      </c>
      <c r="F35" s="149">
        <v>1052</v>
      </c>
      <c r="G35" s="152">
        <f t="shared" si="4"/>
        <v>33.280607402720655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2083</v>
      </c>
      <c r="G36" s="152">
        <f t="shared" si="4"/>
        <v>65.89686807972161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948</v>
      </c>
      <c r="G37" s="152">
        <f t="shared" si="4"/>
        <v>29.99050933248972</v>
      </c>
    </row>
    <row r="38" spans="1:7" ht="12.75">
      <c r="A38" s="160" t="s">
        <v>13</v>
      </c>
      <c r="B38" s="149">
        <v>8629</v>
      </c>
      <c r="C38" s="150">
        <f aca="true" t="shared" si="5" ref="C38:C56">B38*100/B$7</f>
        <v>99.09278824069821</v>
      </c>
      <c r="D38" s="151"/>
      <c r="E38" s="151" t="s">
        <v>14</v>
      </c>
      <c r="F38" s="149">
        <v>237</v>
      </c>
      <c r="G38" s="152">
        <f t="shared" si="4"/>
        <v>7.49762733312243</v>
      </c>
    </row>
    <row r="39" spans="1:7" ht="12.75">
      <c r="A39" s="148" t="s">
        <v>15</v>
      </c>
      <c r="B39" s="149">
        <v>8140</v>
      </c>
      <c r="C39" s="150">
        <f t="shared" si="5"/>
        <v>93.47726228755168</v>
      </c>
      <c r="D39" s="151"/>
      <c r="E39" s="151" t="s">
        <v>10</v>
      </c>
      <c r="F39" s="149">
        <v>84</v>
      </c>
      <c r="G39" s="152">
        <f t="shared" si="4"/>
        <v>2.657386902878836</v>
      </c>
    </row>
    <row r="40" spans="1:7" ht="12.75">
      <c r="A40" s="148" t="s">
        <v>16</v>
      </c>
      <c r="B40" s="149">
        <v>75</v>
      </c>
      <c r="C40" s="150">
        <f t="shared" si="5"/>
        <v>0.861276986678916</v>
      </c>
      <c r="D40" s="151"/>
      <c r="E40" s="151" t="s">
        <v>17</v>
      </c>
      <c r="F40" s="149">
        <v>772</v>
      </c>
      <c r="G40" s="152">
        <f t="shared" si="4"/>
        <v>24.422651059791207</v>
      </c>
    </row>
    <row r="41" spans="1:7" ht="12.75">
      <c r="A41" s="148" t="s">
        <v>18</v>
      </c>
      <c r="B41" s="149">
        <v>12</v>
      </c>
      <c r="C41" s="150">
        <f t="shared" si="5"/>
        <v>0.13780431786862654</v>
      </c>
      <c r="D41" s="151"/>
      <c r="E41" s="151" t="s">
        <v>19</v>
      </c>
      <c r="F41" s="149">
        <v>673</v>
      </c>
      <c r="G41" s="152">
        <f t="shared" si="4"/>
        <v>21.290730781398292</v>
      </c>
    </row>
    <row r="42" spans="1:7" ht="12.75">
      <c r="A42" s="148" t="s">
        <v>20</v>
      </c>
      <c r="B42" s="149">
        <v>336</v>
      </c>
      <c r="C42" s="150">
        <f t="shared" si="5"/>
        <v>3.8585209003215435</v>
      </c>
      <c r="D42" s="151"/>
      <c r="E42" s="151" t="s">
        <v>21</v>
      </c>
      <c r="F42" s="149">
        <v>259</v>
      </c>
      <c r="G42" s="152">
        <f t="shared" si="4"/>
        <v>8.193609617209743</v>
      </c>
    </row>
    <row r="43" spans="1:7" ht="12.75">
      <c r="A43" s="148" t="s">
        <v>22</v>
      </c>
      <c r="B43" s="149">
        <v>98</v>
      </c>
      <c r="C43" s="150">
        <f t="shared" si="5"/>
        <v>1.1254019292604502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90</v>
      </c>
      <c r="C44" s="150">
        <f t="shared" si="5"/>
        <v>1.033532384014699</v>
      </c>
      <c r="D44" s="151"/>
      <c r="E44" s="151" t="s">
        <v>24</v>
      </c>
      <c r="F44" s="149">
        <v>1110</v>
      </c>
      <c r="G44" s="161">
        <f>F44*100/F33</f>
        <v>35.11546978804176</v>
      </c>
    </row>
    <row r="45" spans="1:7" ht="12.75">
      <c r="A45" s="148" t="s">
        <v>25</v>
      </c>
      <c r="B45" s="149">
        <v>36</v>
      </c>
      <c r="C45" s="150">
        <f t="shared" si="5"/>
        <v>0.41341295360587965</v>
      </c>
      <c r="D45" s="151"/>
      <c r="E45" s="151" t="s">
        <v>26</v>
      </c>
      <c r="F45" s="149">
        <v>839</v>
      </c>
      <c r="G45" s="161">
        <f>F45*100/F33</f>
        <v>26.542233470420754</v>
      </c>
    </row>
    <row r="46" spans="1:7" ht="12.75">
      <c r="A46" s="148" t="s">
        <v>27</v>
      </c>
      <c r="B46" s="149">
        <v>40</v>
      </c>
      <c r="C46" s="150">
        <f t="shared" si="5"/>
        <v>0.4593477262287552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57</v>
      </c>
      <c r="C47" s="150">
        <f t="shared" si="5"/>
        <v>0.6545705098759761</v>
      </c>
      <c r="D47" s="151"/>
      <c r="E47" s="151" t="s">
        <v>29</v>
      </c>
      <c r="F47" s="162">
        <v>2.67</v>
      </c>
      <c r="G47" s="163" t="s">
        <v>261</v>
      </c>
    </row>
    <row r="48" spans="1:7" ht="12.75">
      <c r="A48" s="148" t="s">
        <v>30</v>
      </c>
      <c r="B48" s="149">
        <v>2</v>
      </c>
      <c r="C48" s="150">
        <f t="shared" si="5"/>
        <v>0.022967386311437757</v>
      </c>
      <c r="D48" s="151"/>
      <c r="E48" s="151" t="s">
        <v>31</v>
      </c>
      <c r="F48" s="162">
        <v>3.12</v>
      </c>
      <c r="G48" s="163" t="s">
        <v>261</v>
      </c>
    </row>
    <row r="49" spans="1:7" ht="14.25">
      <c r="A49" s="148" t="s">
        <v>32</v>
      </c>
      <c r="B49" s="149">
        <v>13</v>
      </c>
      <c r="C49" s="150">
        <f t="shared" si="5"/>
        <v>0.14928801102434544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2</v>
      </c>
      <c r="C50" s="150">
        <f t="shared" si="5"/>
        <v>0.022967386311437757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3258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0.011483693155718878</v>
      </c>
      <c r="D52" s="151"/>
      <c r="E52" s="151" t="s">
        <v>38</v>
      </c>
      <c r="F52" s="149">
        <v>3161</v>
      </c>
      <c r="G52" s="152">
        <f>F52*100/F$51</f>
        <v>97.02271332105586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97</v>
      </c>
      <c r="G53" s="152">
        <f>F53*100/F$51</f>
        <v>2.9772866789441377</v>
      </c>
    </row>
    <row r="54" spans="1:7" ht="14.25">
      <c r="A54" s="148" t="s">
        <v>41</v>
      </c>
      <c r="B54" s="149">
        <v>1</v>
      </c>
      <c r="C54" s="150">
        <f t="shared" si="5"/>
        <v>0.011483693155718878</v>
      </c>
      <c r="D54" s="151"/>
      <c r="E54" s="151" t="s">
        <v>42</v>
      </c>
      <c r="F54" s="149">
        <v>20</v>
      </c>
      <c r="G54" s="152">
        <f>F54*100/F$51</f>
        <v>0.6138735420503376</v>
      </c>
    </row>
    <row r="55" spans="1:7" ht="12.75">
      <c r="A55" s="148" t="s">
        <v>43</v>
      </c>
      <c r="B55" s="149">
        <v>64</v>
      </c>
      <c r="C55" s="150">
        <f t="shared" si="5"/>
        <v>0.7349563619660082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79</v>
      </c>
      <c r="C56" s="150">
        <f t="shared" si="5"/>
        <v>0.9072117593017914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3.9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8210</v>
      </c>
      <c r="C60" s="164">
        <f>B60*100/B7</f>
        <v>94.281120808452</v>
      </c>
      <c r="D60" s="151"/>
      <c r="E60" s="143" t="s">
        <v>51</v>
      </c>
      <c r="F60" s="141">
        <v>3161</v>
      </c>
      <c r="G60" s="147">
        <v>100</v>
      </c>
    </row>
    <row r="61" spans="1:7" ht="12.75">
      <c r="A61" s="148" t="s">
        <v>52</v>
      </c>
      <c r="B61" s="149">
        <v>97</v>
      </c>
      <c r="C61" s="164">
        <f>B61*100/B7</f>
        <v>1.1139182361047313</v>
      </c>
      <c r="D61" s="151"/>
      <c r="E61" s="151" t="s">
        <v>53</v>
      </c>
      <c r="F61" s="149">
        <v>2588</v>
      </c>
      <c r="G61" s="152">
        <f>F61*100/F$60</f>
        <v>81.87282505536223</v>
      </c>
    </row>
    <row r="62" spans="1:7" ht="12.75">
      <c r="A62" s="148" t="s">
        <v>54</v>
      </c>
      <c r="B62" s="149">
        <v>21</v>
      </c>
      <c r="C62" s="164">
        <f>B62*100/B7</f>
        <v>0.24115755627009647</v>
      </c>
      <c r="D62" s="151"/>
      <c r="E62" s="151" t="s">
        <v>55</v>
      </c>
      <c r="F62" s="149">
        <v>573</v>
      </c>
      <c r="G62" s="152">
        <f>F62*100/F$60</f>
        <v>18.127174944637773</v>
      </c>
    </row>
    <row r="63" spans="1:7" ht="12.75">
      <c r="A63" s="148" t="s">
        <v>56</v>
      </c>
      <c r="B63" s="149">
        <v>365</v>
      </c>
      <c r="C63" s="164">
        <f>B63*100/B7</f>
        <v>4.191548001837391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4</v>
      </c>
      <c r="C64" s="164">
        <f>B64*100/B7</f>
        <v>0.045934772622875514</v>
      </c>
      <c r="D64" s="151"/>
      <c r="E64" s="151" t="s">
        <v>58</v>
      </c>
      <c r="F64" s="162">
        <v>2.79</v>
      </c>
      <c r="G64" s="163" t="s">
        <v>261</v>
      </c>
    </row>
    <row r="65" spans="1:7" ht="13.5" thickBot="1">
      <c r="A65" s="167" t="s">
        <v>59</v>
      </c>
      <c r="B65" s="168">
        <v>90</v>
      </c>
      <c r="C65" s="169">
        <f>B65*100/B7</f>
        <v>1.033532384014699</v>
      </c>
      <c r="D65" s="170"/>
      <c r="E65" s="170" t="s">
        <v>60</v>
      </c>
      <c r="F65" s="171">
        <v>2.12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8708</v>
      </c>
      <c r="G9" s="33">
        <f>(F9/F9)*100</f>
        <v>100</v>
      </c>
    </row>
    <row r="10" spans="1:7" ht="12.75">
      <c r="A10" s="29" t="s">
        <v>269</v>
      </c>
      <c r="B10" s="93">
        <v>1940</v>
      </c>
      <c r="C10" s="33">
        <f aca="true" t="shared" si="0" ref="C10:C15">(B10/$B$10)*100</f>
        <v>100</v>
      </c>
      <c r="E10" s="34" t="s">
        <v>270</v>
      </c>
      <c r="F10" s="97">
        <v>7510</v>
      </c>
      <c r="G10" s="84">
        <f aca="true" t="shared" si="1" ref="G10:G16">(F10/$F$9)*100</f>
        <v>86.24253559944877</v>
      </c>
    </row>
    <row r="11" spans="1:7" ht="12.75">
      <c r="A11" s="36" t="s">
        <v>271</v>
      </c>
      <c r="B11" s="98">
        <v>207</v>
      </c>
      <c r="C11" s="35">
        <f t="shared" si="0"/>
        <v>10.670103092783505</v>
      </c>
      <c r="E11" s="34" t="s">
        <v>272</v>
      </c>
      <c r="F11" s="97">
        <v>7482</v>
      </c>
      <c r="G11" s="84">
        <f t="shared" si="1"/>
        <v>85.92099219108866</v>
      </c>
    </row>
    <row r="12" spans="1:7" ht="12.75">
      <c r="A12" s="36" t="s">
        <v>273</v>
      </c>
      <c r="B12" s="98">
        <v>129</v>
      </c>
      <c r="C12" s="35">
        <f t="shared" si="0"/>
        <v>6.649484536082475</v>
      </c>
      <c r="E12" s="34" t="s">
        <v>274</v>
      </c>
      <c r="F12" s="97">
        <v>4343</v>
      </c>
      <c r="G12" s="84">
        <f t="shared" si="1"/>
        <v>49.8736793752871</v>
      </c>
    </row>
    <row r="13" spans="1:7" ht="12.75">
      <c r="A13" s="36" t="s">
        <v>275</v>
      </c>
      <c r="B13" s="98">
        <v>942</v>
      </c>
      <c r="C13" s="35">
        <f t="shared" si="0"/>
        <v>48.55670103092783</v>
      </c>
      <c r="E13" s="34" t="s">
        <v>276</v>
      </c>
      <c r="F13" s="97">
        <v>3139</v>
      </c>
      <c r="G13" s="84">
        <f t="shared" si="1"/>
        <v>36.04731281580156</v>
      </c>
    </row>
    <row r="14" spans="1:7" ht="12.75">
      <c r="A14" s="36" t="s">
        <v>277</v>
      </c>
      <c r="B14" s="98">
        <v>330</v>
      </c>
      <c r="C14" s="35">
        <f t="shared" si="0"/>
        <v>17.010309278350515</v>
      </c>
      <c r="E14" s="34" t="s">
        <v>166</v>
      </c>
      <c r="F14" s="97">
        <v>28</v>
      </c>
      <c r="G14" s="84">
        <f t="shared" si="1"/>
        <v>0.3215434083601286</v>
      </c>
    </row>
    <row r="15" spans="1:7" ht="12.75">
      <c r="A15" s="36" t="s">
        <v>324</v>
      </c>
      <c r="B15" s="97">
        <v>332</v>
      </c>
      <c r="C15" s="35">
        <f t="shared" si="0"/>
        <v>17.11340206185567</v>
      </c>
      <c r="E15" s="34" t="s">
        <v>278</v>
      </c>
      <c r="F15" s="97">
        <v>1198</v>
      </c>
      <c r="G15" s="84">
        <f t="shared" si="1"/>
        <v>13.757464400551218</v>
      </c>
    </row>
    <row r="16" spans="1:7" ht="12.75">
      <c r="A16" s="36"/>
      <c r="B16" s="93" t="s">
        <v>250</v>
      </c>
      <c r="C16" s="10"/>
      <c r="E16" s="34" t="s">
        <v>279</v>
      </c>
      <c r="F16" s="98">
        <v>371</v>
      </c>
      <c r="G16" s="84">
        <f t="shared" si="1"/>
        <v>4.260450160771704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612</v>
      </c>
      <c r="G17" s="84">
        <f>(F17/$F$9)*100</f>
        <v>7.028020211299954</v>
      </c>
    </row>
    <row r="18" spans="1:7" ht="12.75">
      <c r="A18" s="29" t="s">
        <v>282</v>
      </c>
      <c r="B18" s="93">
        <v>6293</v>
      </c>
      <c r="C18" s="33">
        <f>(B18/$B$18)*100</f>
        <v>100</v>
      </c>
      <c r="E18" s="34" t="s">
        <v>283</v>
      </c>
      <c r="F18" s="97">
        <v>586</v>
      </c>
      <c r="G18" s="84">
        <f>(F18/$F$9)*100</f>
        <v>6.729444189251263</v>
      </c>
    </row>
    <row r="19" spans="1:7" ht="12.75">
      <c r="A19" s="36" t="s">
        <v>284</v>
      </c>
      <c r="B19" s="97">
        <v>155</v>
      </c>
      <c r="C19" s="84">
        <f aca="true" t="shared" si="2" ref="C19:C25">(B19/$B$18)*100</f>
        <v>2.4630541871921183</v>
      </c>
      <c r="E19" s="34"/>
      <c r="F19" s="97" t="s">
        <v>250</v>
      </c>
      <c r="G19" s="84"/>
    </row>
    <row r="20" spans="1:7" ht="12.75">
      <c r="A20" s="36" t="s">
        <v>285</v>
      </c>
      <c r="B20" s="97">
        <v>388</v>
      </c>
      <c r="C20" s="84">
        <f t="shared" si="2"/>
        <v>6.165580804068012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1494</v>
      </c>
      <c r="C21" s="84">
        <f t="shared" si="2"/>
        <v>23.740664230096932</v>
      </c>
      <c r="E21" s="38" t="s">
        <v>167</v>
      </c>
      <c r="F21" s="80">
        <v>1198</v>
      </c>
      <c r="G21" s="33">
        <f>(F21/F21)*100</f>
        <v>100</v>
      </c>
    </row>
    <row r="22" spans="1:7" ht="12.75">
      <c r="A22" s="36" t="s">
        <v>302</v>
      </c>
      <c r="B22" s="97">
        <v>1132</v>
      </c>
      <c r="C22" s="84">
        <f t="shared" si="2"/>
        <v>17.98824090259018</v>
      </c>
      <c r="E22" s="34" t="s">
        <v>303</v>
      </c>
      <c r="F22" s="97">
        <v>441</v>
      </c>
      <c r="G22" s="84">
        <f aca="true" t="shared" si="3" ref="G22:G27">(F22/$F$21)*100</f>
        <v>36.81135225375626</v>
      </c>
    </row>
    <row r="23" spans="1:7" ht="12.75">
      <c r="A23" s="36" t="s">
        <v>304</v>
      </c>
      <c r="B23" s="97">
        <v>294</v>
      </c>
      <c r="C23" s="84">
        <f t="shared" si="2"/>
        <v>4.671857619577309</v>
      </c>
      <c r="E23" s="34" t="s">
        <v>305</v>
      </c>
      <c r="F23" s="97">
        <v>385</v>
      </c>
      <c r="G23" s="84">
        <f t="shared" si="3"/>
        <v>32.136894824707845</v>
      </c>
    </row>
    <row r="24" spans="1:7" ht="12.75">
      <c r="A24" s="36" t="s">
        <v>306</v>
      </c>
      <c r="B24" s="97">
        <v>1740</v>
      </c>
      <c r="C24" s="84">
        <f t="shared" si="2"/>
        <v>27.64976958525346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1090</v>
      </c>
      <c r="C25" s="84">
        <f t="shared" si="2"/>
        <v>17.320832671221993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356</v>
      </c>
      <c r="G26" s="84">
        <f t="shared" si="3"/>
        <v>29.716193656093488</v>
      </c>
    </row>
    <row r="27" spans="1:7" ht="12.75">
      <c r="A27" s="36" t="s">
        <v>311</v>
      </c>
      <c r="B27" s="108">
        <v>91.4</v>
      </c>
      <c r="C27" s="37" t="s">
        <v>261</v>
      </c>
      <c r="E27" s="34" t="s">
        <v>312</v>
      </c>
      <c r="F27" s="97">
        <v>16</v>
      </c>
      <c r="G27" s="84">
        <f t="shared" si="3"/>
        <v>1.335559265442404</v>
      </c>
    </row>
    <row r="28" spans="1:7" ht="12.75">
      <c r="A28" s="36" t="s">
        <v>313</v>
      </c>
      <c r="B28" s="108">
        <v>45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8127</v>
      </c>
      <c r="G30" s="33">
        <f>(F30/F30)*100</f>
        <v>100</v>
      </c>
      <c r="J30" s="39"/>
    </row>
    <row r="31" spans="1:10" ht="12.75">
      <c r="A31" s="95" t="s">
        <v>296</v>
      </c>
      <c r="B31" s="93">
        <v>6956</v>
      </c>
      <c r="C31" s="33">
        <f>(B31/$B$31)*100</f>
        <v>100</v>
      </c>
      <c r="E31" s="34" t="s">
        <v>317</v>
      </c>
      <c r="F31" s="97">
        <v>6697</v>
      </c>
      <c r="G31" s="101">
        <f>(F31/$F$30)*100</f>
        <v>82.40433124154055</v>
      </c>
      <c r="J31" s="39"/>
    </row>
    <row r="32" spans="1:10" ht="12.75">
      <c r="A32" s="36" t="s">
        <v>318</v>
      </c>
      <c r="B32" s="97">
        <v>1462</v>
      </c>
      <c r="C32" s="10">
        <f>(B32/$B$31)*100</f>
        <v>21.017826336975272</v>
      </c>
      <c r="E32" s="34" t="s">
        <v>319</v>
      </c>
      <c r="F32" s="97">
        <v>1430</v>
      </c>
      <c r="G32" s="101">
        <f aca="true" t="shared" si="4" ref="G32:G39">(F32/$F$30)*100</f>
        <v>17.595668758459457</v>
      </c>
      <c r="J32" s="39"/>
    </row>
    <row r="33" spans="1:10" ht="12.75">
      <c r="A33" s="36" t="s">
        <v>320</v>
      </c>
      <c r="B33" s="97">
        <v>4532</v>
      </c>
      <c r="C33" s="10">
        <f aca="true" t="shared" si="5" ref="C33:C38">(B33/$B$31)*100</f>
        <v>65.15238642898218</v>
      </c>
      <c r="E33" s="34" t="s">
        <v>321</v>
      </c>
      <c r="F33" s="97">
        <v>466</v>
      </c>
      <c r="G33" s="101">
        <f t="shared" si="4"/>
        <v>5.733973175833642</v>
      </c>
      <c r="J33" s="39"/>
    </row>
    <row r="34" spans="1:7" ht="12.75">
      <c r="A34" s="36" t="s">
        <v>322</v>
      </c>
      <c r="B34" s="97">
        <v>94</v>
      </c>
      <c r="C34" s="10">
        <f t="shared" si="5"/>
        <v>1.3513513513513513</v>
      </c>
      <c r="E34" s="34" t="s">
        <v>323</v>
      </c>
      <c r="F34" s="97">
        <v>414</v>
      </c>
      <c r="G34" s="101">
        <f t="shared" si="4"/>
        <v>5.094130675526024</v>
      </c>
    </row>
    <row r="35" spans="1:7" ht="12.75">
      <c r="A35" s="36" t="s">
        <v>325</v>
      </c>
      <c r="B35" s="97">
        <v>476</v>
      </c>
      <c r="C35" s="10">
        <f t="shared" si="5"/>
        <v>6.84301322599195</v>
      </c>
      <c r="E35" s="34" t="s">
        <v>321</v>
      </c>
      <c r="F35" s="97">
        <v>227</v>
      </c>
      <c r="G35" s="101">
        <f t="shared" si="4"/>
        <v>2.7931586071120953</v>
      </c>
    </row>
    <row r="36" spans="1:7" ht="12.75">
      <c r="A36" s="36" t="s">
        <v>297</v>
      </c>
      <c r="B36" s="97">
        <v>393</v>
      </c>
      <c r="C36" s="10">
        <f t="shared" si="5"/>
        <v>5.649798734905118</v>
      </c>
      <c r="E36" s="34" t="s">
        <v>327</v>
      </c>
      <c r="F36" s="97">
        <v>587</v>
      </c>
      <c r="G36" s="101">
        <f t="shared" si="4"/>
        <v>7.222837455395595</v>
      </c>
    </row>
    <row r="37" spans="1:7" ht="12.75">
      <c r="A37" s="36" t="s">
        <v>326</v>
      </c>
      <c r="B37" s="97">
        <v>392</v>
      </c>
      <c r="C37" s="10">
        <f t="shared" si="5"/>
        <v>5.6354226566992525</v>
      </c>
      <c r="E37" s="34" t="s">
        <v>321</v>
      </c>
      <c r="F37" s="97">
        <v>153</v>
      </c>
      <c r="G37" s="101">
        <f t="shared" si="4"/>
        <v>1.8826135105204873</v>
      </c>
    </row>
    <row r="38" spans="1:7" ht="12.75">
      <c r="A38" s="36" t="s">
        <v>297</v>
      </c>
      <c r="B38" s="97">
        <v>244</v>
      </c>
      <c r="C38" s="10">
        <f t="shared" si="5"/>
        <v>3.5077630822311674</v>
      </c>
      <c r="E38" s="34" t="s">
        <v>259</v>
      </c>
      <c r="F38" s="97">
        <v>229</v>
      </c>
      <c r="G38" s="101">
        <f t="shared" si="4"/>
        <v>2.8177679340470037</v>
      </c>
    </row>
    <row r="39" spans="1:7" ht="12.75">
      <c r="A39" s="36"/>
      <c r="B39" s="97" t="s">
        <v>250</v>
      </c>
      <c r="C39" s="10"/>
      <c r="E39" s="34" t="s">
        <v>321</v>
      </c>
      <c r="F39" s="97">
        <v>58</v>
      </c>
      <c r="G39" s="101">
        <f t="shared" si="4"/>
        <v>0.7136704811123415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158</v>
      </c>
      <c r="C42" s="33">
        <f>(B42/$B$42)*100</f>
        <v>100</v>
      </c>
      <c r="E42" s="31" t="s">
        <v>268</v>
      </c>
      <c r="F42" s="80">
        <v>8708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12.025316455696203</v>
      </c>
      <c r="E43" s="60" t="s">
        <v>168</v>
      </c>
      <c r="F43" s="106">
        <v>11449</v>
      </c>
      <c r="G43" s="107">
        <f aca="true" t="shared" si="6" ref="G43:G71">(F43/$F$42)*100</f>
        <v>131.47680293982543</v>
      </c>
    </row>
    <row r="44" spans="1:7" ht="12.75">
      <c r="A44" s="36"/>
      <c r="B44" s="93" t="s">
        <v>250</v>
      </c>
      <c r="C44" s="10"/>
      <c r="E44" s="1" t="s">
        <v>329</v>
      </c>
      <c r="F44" s="97">
        <v>263</v>
      </c>
      <c r="G44" s="101">
        <f t="shared" si="6"/>
        <v>3.0202112999540653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73</v>
      </c>
      <c r="G45" s="101">
        <f t="shared" si="6"/>
        <v>0.8383096003674783</v>
      </c>
    </row>
    <row r="46" spans="1:7" ht="12.75">
      <c r="A46" s="29" t="s">
        <v>331</v>
      </c>
      <c r="B46" s="93">
        <v>6671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0.39044556729444185</v>
      </c>
    </row>
    <row r="47" spans="1:7" ht="12.75">
      <c r="A47" s="36" t="s">
        <v>333</v>
      </c>
      <c r="B47" s="97">
        <v>662</v>
      </c>
      <c r="C47" s="10">
        <f>(B47/$B$46)*100</f>
        <v>9.923549692699746</v>
      </c>
      <c r="E47" s="1" t="s">
        <v>334</v>
      </c>
      <c r="F47" s="97">
        <v>200</v>
      </c>
      <c r="G47" s="101">
        <f t="shared" si="6"/>
        <v>2.296738631143776</v>
      </c>
    </row>
    <row r="48" spans="1:7" ht="12.75">
      <c r="A48" s="36"/>
      <c r="B48" s="93" t="s">
        <v>250</v>
      </c>
      <c r="C48" s="10"/>
      <c r="E48" s="1" t="s">
        <v>335</v>
      </c>
      <c r="F48" s="97">
        <v>701</v>
      </c>
      <c r="G48" s="101">
        <f t="shared" si="6"/>
        <v>8.050068902158934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201</v>
      </c>
      <c r="G49" s="101">
        <f t="shared" si="6"/>
        <v>2.3082223242994946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0.5397335783187873</v>
      </c>
    </row>
    <row r="51" spans="1:7" ht="12.75">
      <c r="A51" s="5" t="s">
        <v>338</v>
      </c>
      <c r="B51" s="93">
        <v>1577</v>
      </c>
      <c r="C51" s="33">
        <f>(B51/$B$51)*100</f>
        <v>100</v>
      </c>
      <c r="E51" s="1" t="s">
        <v>339</v>
      </c>
      <c r="F51" s="97">
        <v>1509</v>
      </c>
      <c r="G51" s="101">
        <f t="shared" si="6"/>
        <v>17.32889297197979</v>
      </c>
    </row>
    <row r="52" spans="1:7" ht="12.75">
      <c r="A52" s="4" t="s">
        <v>340</v>
      </c>
      <c r="B52" s="98">
        <v>45</v>
      </c>
      <c r="C52" s="10">
        <f>(B52/$B$51)*100</f>
        <v>2.8535193405199744</v>
      </c>
      <c r="E52" s="1" t="s">
        <v>341</v>
      </c>
      <c r="F52" s="97">
        <v>132</v>
      </c>
      <c r="G52" s="101">
        <f t="shared" si="6"/>
        <v>1.515847496554892</v>
      </c>
    </row>
    <row r="53" spans="1:7" ht="12.75">
      <c r="A53" s="4"/>
      <c r="B53" s="93" t="s">
        <v>250</v>
      </c>
      <c r="C53" s="10"/>
      <c r="E53" s="1" t="s">
        <v>342</v>
      </c>
      <c r="F53" s="97">
        <v>142</v>
      </c>
      <c r="G53" s="101">
        <f t="shared" si="6"/>
        <v>1.630684428112081</v>
      </c>
    </row>
    <row r="54" spans="1:7" ht="14.25">
      <c r="A54" s="5" t="s">
        <v>343</v>
      </c>
      <c r="B54" s="93">
        <v>5138</v>
      </c>
      <c r="C54" s="33">
        <f>(B54/$B$54)*100</f>
        <v>100</v>
      </c>
      <c r="E54" s="1" t="s">
        <v>201</v>
      </c>
      <c r="F54" s="97">
        <v>2214</v>
      </c>
      <c r="G54" s="101">
        <f t="shared" si="6"/>
        <v>25.424896646761596</v>
      </c>
    </row>
    <row r="55" spans="1:7" ht="12.75">
      <c r="A55" s="4" t="s">
        <v>340</v>
      </c>
      <c r="B55" s="98">
        <v>309</v>
      </c>
      <c r="C55" s="10">
        <f>(B55/$B$54)*100</f>
        <v>6.0140132347216815</v>
      </c>
      <c r="E55" s="1" t="s">
        <v>344</v>
      </c>
      <c r="F55" s="97">
        <v>2515</v>
      </c>
      <c r="G55" s="101">
        <f t="shared" si="6"/>
        <v>28.881488286632983</v>
      </c>
    </row>
    <row r="56" spans="1:7" ht="12.75">
      <c r="A56" s="4" t="s">
        <v>345</v>
      </c>
      <c r="B56" s="119">
        <v>52.1</v>
      </c>
      <c r="C56" s="37" t="s">
        <v>261</v>
      </c>
      <c r="E56" s="1" t="s">
        <v>346</v>
      </c>
      <c r="F56" s="97">
        <v>28</v>
      </c>
      <c r="G56" s="101">
        <f t="shared" si="6"/>
        <v>0.3215434083601286</v>
      </c>
    </row>
    <row r="57" spans="1:7" ht="12.75">
      <c r="A57" s="4" t="s">
        <v>347</v>
      </c>
      <c r="B57" s="98">
        <v>4829</v>
      </c>
      <c r="C57" s="10">
        <f>(B57/$B$54)*100</f>
        <v>93.98598676527831</v>
      </c>
      <c r="E57" s="1" t="s">
        <v>348</v>
      </c>
      <c r="F57" s="97">
        <v>124</v>
      </c>
      <c r="G57" s="101">
        <f t="shared" si="6"/>
        <v>1.423977951309141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435</v>
      </c>
      <c r="G58" s="101">
        <f t="shared" si="6"/>
        <v>4.995406522737713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1168</v>
      </c>
      <c r="C60" s="33">
        <f>(B60/$B$60)*100</f>
        <v>100</v>
      </c>
      <c r="E60" s="1" t="s">
        <v>352</v>
      </c>
      <c r="F60" s="97">
        <v>398</v>
      </c>
      <c r="G60" s="101">
        <f t="shared" si="6"/>
        <v>4.570509875976114</v>
      </c>
    </row>
    <row r="61" spans="1:7" ht="12.75">
      <c r="A61" s="4" t="s">
        <v>340</v>
      </c>
      <c r="B61" s="97">
        <v>298</v>
      </c>
      <c r="C61" s="10">
        <f>(B61/$B$60)*100</f>
        <v>25.51369863013699</v>
      </c>
      <c r="E61" s="1" t="s">
        <v>353</v>
      </c>
      <c r="F61" s="97">
        <v>49</v>
      </c>
      <c r="G61" s="101">
        <f t="shared" si="6"/>
        <v>0.5627009646302251</v>
      </c>
    </row>
    <row r="62" spans="1:7" ht="12.75">
      <c r="A62" s="4"/>
      <c r="B62" s="93" t="s">
        <v>250</v>
      </c>
      <c r="C62" s="10"/>
      <c r="E62" s="1" t="s">
        <v>354</v>
      </c>
      <c r="F62" s="97">
        <v>231</v>
      </c>
      <c r="G62" s="101">
        <f t="shared" si="6"/>
        <v>2.652733118971061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71</v>
      </c>
      <c r="G63" s="101">
        <f t="shared" si="6"/>
        <v>0.8153422140560405</v>
      </c>
    </row>
    <row r="64" spans="1:7" ht="12.75">
      <c r="A64" s="29" t="s">
        <v>357</v>
      </c>
      <c r="B64" s="93">
        <v>8127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5383</v>
      </c>
      <c r="C65" s="10">
        <f>(B65/$B$64)*100</f>
        <v>66.23600344530577</v>
      </c>
      <c r="E65" s="1" t="s">
        <v>359</v>
      </c>
      <c r="F65" s="97">
        <v>173</v>
      </c>
      <c r="G65" s="101">
        <f t="shared" si="6"/>
        <v>1.986678915939366</v>
      </c>
    </row>
    <row r="66" spans="1:7" ht="12.75">
      <c r="A66" s="4" t="s">
        <v>257</v>
      </c>
      <c r="B66" s="97">
        <v>2519</v>
      </c>
      <c r="C66" s="10">
        <f aca="true" t="shared" si="7" ref="C66:C71">(B66/$B$64)*100</f>
        <v>30.99544727451704</v>
      </c>
      <c r="E66" s="1" t="s">
        <v>360</v>
      </c>
      <c r="F66" s="97">
        <v>40</v>
      </c>
      <c r="G66" s="101">
        <f t="shared" si="6"/>
        <v>0.45934772622875514</v>
      </c>
    </row>
    <row r="67" spans="1:7" ht="12.75">
      <c r="A67" s="4" t="s">
        <v>361</v>
      </c>
      <c r="B67" s="97">
        <v>1641</v>
      </c>
      <c r="C67" s="10">
        <f t="shared" si="7"/>
        <v>20.191952750092284</v>
      </c>
      <c r="E67" s="1" t="s">
        <v>362</v>
      </c>
      <c r="F67" s="97">
        <v>72</v>
      </c>
      <c r="G67" s="101">
        <f t="shared" si="6"/>
        <v>0.8268259072117593</v>
      </c>
    </row>
    <row r="68" spans="1:7" ht="12.75">
      <c r="A68" s="4" t="s">
        <v>363</v>
      </c>
      <c r="B68" s="97">
        <v>878</v>
      </c>
      <c r="C68" s="10">
        <f t="shared" si="7"/>
        <v>10.803494524424757</v>
      </c>
      <c r="E68" s="1" t="s">
        <v>364</v>
      </c>
      <c r="F68" s="97">
        <v>148</v>
      </c>
      <c r="G68" s="101">
        <f t="shared" si="6"/>
        <v>1.6995865870463942</v>
      </c>
    </row>
    <row r="69" spans="1:7" ht="12.75">
      <c r="A69" s="4" t="s">
        <v>365</v>
      </c>
      <c r="B69" s="97">
        <v>324</v>
      </c>
      <c r="C69" s="10">
        <f t="shared" si="7"/>
        <v>3.9867109634551494</v>
      </c>
      <c r="E69" s="1" t="s">
        <v>366</v>
      </c>
      <c r="F69" s="97">
        <v>53</v>
      </c>
      <c r="G69" s="101">
        <f t="shared" si="6"/>
        <v>0.6086357372531006</v>
      </c>
    </row>
    <row r="70" spans="1:7" ht="12.75">
      <c r="A70" s="4" t="s">
        <v>367</v>
      </c>
      <c r="B70" s="97">
        <v>554</v>
      </c>
      <c r="C70" s="10">
        <f t="shared" si="7"/>
        <v>6.816783560969608</v>
      </c>
      <c r="E70" s="1" t="s">
        <v>368</v>
      </c>
      <c r="F70" s="97">
        <v>42</v>
      </c>
      <c r="G70" s="101">
        <f t="shared" si="6"/>
        <v>0.482315112540193</v>
      </c>
    </row>
    <row r="71" spans="1:7" ht="12.75">
      <c r="A71" s="7" t="s">
        <v>258</v>
      </c>
      <c r="B71" s="103">
        <v>225</v>
      </c>
      <c r="C71" s="40">
        <f t="shared" si="7"/>
        <v>2.768549280177187</v>
      </c>
      <c r="D71" s="41"/>
      <c r="E71" s="9" t="s">
        <v>369</v>
      </c>
      <c r="F71" s="103">
        <v>1554</v>
      </c>
      <c r="G71" s="104">
        <f t="shared" si="6"/>
        <v>17.845659163987136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6918</v>
      </c>
      <c r="C9" s="81">
        <f>(B9/$B$9)*100</f>
        <v>100</v>
      </c>
      <c r="D9" s="65"/>
      <c r="E9" s="79" t="s">
        <v>381</v>
      </c>
      <c r="F9" s="80">
        <v>3181</v>
      </c>
      <c r="G9" s="81">
        <f>(F9/$F$9)*100</f>
        <v>100</v>
      </c>
    </row>
    <row r="10" spans="1:7" ht="12.75">
      <c r="A10" s="82" t="s">
        <v>382</v>
      </c>
      <c r="B10" s="97">
        <v>4480</v>
      </c>
      <c r="C10" s="105">
        <f>(B10/$B$9)*100</f>
        <v>64.75860075166233</v>
      </c>
      <c r="D10" s="65"/>
      <c r="E10" s="78" t="s">
        <v>383</v>
      </c>
      <c r="F10" s="97">
        <v>80</v>
      </c>
      <c r="G10" s="105">
        <f aca="true" t="shared" si="0" ref="G10:G19">(F10/$F$9)*100</f>
        <v>2.5149324111914493</v>
      </c>
    </row>
    <row r="11" spans="1:7" ht="12.75">
      <c r="A11" s="82" t="s">
        <v>384</v>
      </c>
      <c r="B11" s="97">
        <v>4480</v>
      </c>
      <c r="C11" s="105">
        <f aca="true" t="shared" si="1" ref="C11:C16">(B11/$B$9)*100</f>
        <v>64.75860075166233</v>
      </c>
      <c r="D11" s="65"/>
      <c r="E11" s="78" t="s">
        <v>385</v>
      </c>
      <c r="F11" s="97">
        <v>66</v>
      </c>
      <c r="G11" s="105">
        <f t="shared" si="0"/>
        <v>2.0748192392329456</v>
      </c>
    </row>
    <row r="12" spans="1:7" ht="12.75">
      <c r="A12" s="82" t="s">
        <v>386</v>
      </c>
      <c r="B12" s="97">
        <v>4412</v>
      </c>
      <c r="C12" s="105">
        <f>(B12/$B$9)*100</f>
        <v>63.77565770453888</v>
      </c>
      <c r="D12" s="65"/>
      <c r="E12" s="78" t="s">
        <v>387</v>
      </c>
      <c r="F12" s="97">
        <v>129</v>
      </c>
      <c r="G12" s="105">
        <f t="shared" si="0"/>
        <v>4.055328513046212</v>
      </c>
    </row>
    <row r="13" spans="1:7" ht="12.75">
      <c r="A13" s="82" t="s">
        <v>388</v>
      </c>
      <c r="B13" s="97">
        <v>68</v>
      </c>
      <c r="C13" s="105">
        <f>(B13/$B$9)*100</f>
        <v>0.9829430471234462</v>
      </c>
      <c r="D13" s="65"/>
      <c r="E13" s="78" t="s">
        <v>389</v>
      </c>
      <c r="F13" s="97">
        <v>240</v>
      </c>
      <c r="G13" s="105">
        <f t="shared" si="0"/>
        <v>7.544797233574347</v>
      </c>
    </row>
    <row r="14" spans="1:7" ht="12.75">
      <c r="A14" s="82" t="s">
        <v>390</v>
      </c>
      <c r="B14" s="109">
        <v>1.5</v>
      </c>
      <c r="C14" s="112" t="s">
        <v>261</v>
      </c>
      <c r="D14" s="65"/>
      <c r="E14" s="78" t="s">
        <v>391</v>
      </c>
      <c r="F14" s="97">
        <v>366</v>
      </c>
      <c r="G14" s="105">
        <f t="shared" si="0"/>
        <v>11.50581578120088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476</v>
      </c>
      <c r="G15" s="105">
        <f t="shared" si="0"/>
        <v>14.963847846589124</v>
      </c>
    </row>
    <row r="16" spans="1:7" ht="12.75">
      <c r="A16" s="82" t="s">
        <v>67</v>
      </c>
      <c r="B16" s="97">
        <v>2438</v>
      </c>
      <c r="C16" s="105">
        <f t="shared" si="1"/>
        <v>35.24139924833767</v>
      </c>
      <c r="D16" s="65"/>
      <c r="E16" s="78" t="s">
        <v>68</v>
      </c>
      <c r="F16" s="97">
        <v>546</v>
      </c>
      <c r="G16" s="105">
        <f t="shared" si="0"/>
        <v>17.16441370638164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722</v>
      </c>
      <c r="G17" s="105">
        <f t="shared" si="0"/>
        <v>22.69726501100283</v>
      </c>
    </row>
    <row r="18" spans="1:7" ht="12.75">
      <c r="A18" s="77" t="s">
        <v>70</v>
      </c>
      <c r="B18" s="80">
        <v>3712</v>
      </c>
      <c r="C18" s="81">
        <f>(B18/$B$18)*100</f>
        <v>100</v>
      </c>
      <c r="D18" s="65"/>
      <c r="E18" s="78" t="s">
        <v>170</v>
      </c>
      <c r="F18" s="97">
        <v>250</v>
      </c>
      <c r="G18" s="105">
        <f t="shared" si="0"/>
        <v>7.859163784973279</v>
      </c>
    </row>
    <row r="19" spans="1:9" ht="12.75">
      <c r="A19" s="82" t="s">
        <v>382</v>
      </c>
      <c r="B19" s="97">
        <v>2002</v>
      </c>
      <c r="C19" s="105">
        <f>(B19/$B$18)*100</f>
        <v>53.933189655172406</v>
      </c>
      <c r="D19" s="65"/>
      <c r="E19" s="78" t="s">
        <v>169</v>
      </c>
      <c r="F19" s="98">
        <v>306</v>
      </c>
      <c r="G19" s="105">
        <f t="shared" si="0"/>
        <v>9.619616472807294</v>
      </c>
      <c r="I19" s="117"/>
    </row>
    <row r="20" spans="1:7" ht="12.75">
      <c r="A20" s="82" t="s">
        <v>384</v>
      </c>
      <c r="B20" s="97">
        <v>2002</v>
      </c>
      <c r="C20" s="105">
        <f>(B20/$B$18)*100</f>
        <v>53.933189655172406</v>
      </c>
      <c r="D20" s="65"/>
      <c r="E20" s="78" t="s">
        <v>71</v>
      </c>
      <c r="F20" s="97">
        <v>86632</v>
      </c>
      <c r="G20" s="112" t="s">
        <v>261</v>
      </c>
    </row>
    <row r="21" spans="1:7" ht="12.75">
      <c r="A21" s="82" t="s">
        <v>386</v>
      </c>
      <c r="B21" s="97">
        <v>2002</v>
      </c>
      <c r="C21" s="105">
        <f>(B21/$B$18)*100</f>
        <v>53.933189655172406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2723</v>
      </c>
      <c r="G22" s="105">
        <f>(F22/$F$9)*100</f>
        <v>85.60201194592895</v>
      </c>
    </row>
    <row r="23" spans="1:7" ht="12.75">
      <c r="A23" s="77" t="s">
        <v>73</v>
      </c>
      <c r="B23" s="80">
        <v>726</v>
      </c>
      <c r="C23" s="81">
        <f>(B23/$B$23)*100</f>
        <v>100</v>
      </c>
      <c r="D23" s="65"/>
      <c r="E23" s="78" t="s">
        <v>74</v>
      </c>
      <c r="F23" s="97">
        <v>106138</v>
      </c>
      <c r="G23" s="112" t="s">
        <v>261</v>
      </c>
    </row>
    <row r="24" spans="1:7" ht="12.75">
      <c r="A24" s="82" t="s">
        <v>75</v>
      </c>
      <c r="B24" s="97">
        <v>301</v>
      </c>
      <c r="C24" s="105">
        <f>(B24/$B$23)*100</f>
        <v>41.460055096418735</v>
      </c>
      <c r="D24" s="65"/>
      <c r="E24" s="78" t="s">
        <v>76</v>
      </c>
      <c r="F24" s="97">
        <v>863</v>
      </c>
      <c r="G24" s="105">
        <f>(F24/$F$9)*100</f>
        <v>27.129833385727757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14637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41</v>
      </c>
      <c r="G26" s="105">
        <f>(F26/$F$9)*100</f>
        <v>1.2889028607356179</v>
      </c>
    </row>
    <row r="27" spans="1:7" ht="12.75">
      <c r="A27" s="77" t="s">
        <v>85</v>
      </c>
      <c r="B27" s="80">
        <v>4385</v>
      </c>
      <c r="C27" s="81">
        <f>(B27/$B$27)*100</f>
        <v>100</v>
      </c>
      <c r="D27" s="65"/>
      <c r="E27" s="78" t="s">
        <v>78</v>
      </c>
      <c r="F27" s="98">
        <v>6342</v>
      </c>
      <c r="G27" s="112" t="s">
        <v>261</v>
      </c>
    </row>
    <row r="28" spans="1:7" ht="12.75">
      <c r="A28" s="82" t="s">
        <v>86</v>
      </c>
      <c r="B28" s="97">
        <v>3441</v>
      </c>
      <c r="C28" s="105">
        <f aca="true" t="shared" si="2" ref="C28:C33">(B28/$B$27)*100</f>
        <v>78.47206385404789</v>
      </c>
      <c r="D28" s="65"/>
      <c r="E28" s="78" t="s">
        <v>79</v>
      </c>
      <c r="F28" s="97">
        <v>33</v>
      </c>
      <c r="G28" s="105">
        <f>(F28/$F$9)*100</f>
        <v>1.0374096196164728</v>
      </c>
    </row>
    <row r="29" spans="1:7" ht="12.75">
      <c r="A29" s="82" t="s">
        <v>87</v>
      </c>
      <c r="B29" s="97">
        <v>334</v>
      </c>
      <c r="C29" s="105">
        <f t="shared" si="2"/>
        <v>7.6168757126567845</v>
      </c>
      <c r="D29" s="65"/>
      <c r="E29" s="78" t="s">
        <v>80</v>
      </c>
      <c r="F29" s="97">
        <v>4952</v>
      </c>
      <c r="G29" s="112" t="s">
        <v>261</v>
      </c>
    </row>
    <row r="30" spans="1:7" ht="12.75">
      <c r="A30" s="82" t="s">
        <v>88</v>
      </c>
      <c r="B30" s="97">
        <v>358</v>
      </c>
      <c r="C30" s="105">
        <f t="shared" si="2"/>
        <v>8.164196123147093</v>
      </c>
      <c r="D30" s="65"/>
      <c r="E30" s="78" t="s">
        <v>81</v>
      </c>
      <c r="F30" s="97">
        <v>500</v>
      </c>
      <c r="G30" s="105">
        <f>(F30/$F$9)*100</f>
        <v>15.718327569946558</v>
      </c>
    </row>
    <row r="31" spans="1:7" ht="12.75">
      <c r="A31" s="82" t="s">
        <v>115</v>
      </c>
      <c r="B31" s="97">
        <v>97</v>
      </c>
      <c r="C31" s="105">
        <f t="shared" si="2"/>
        <v>2.2120866590649944</v>
      </c>
      <c r="D31" s="65"/>
      <c r="E31" s="78" t="s">
        <v>82</v>
      </c>
      <c r="F31" s="97">
        <v>26020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0.18244013683010263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147</v>
      </c>
      <c r="C33" s="105">
        <f t="shared" si="2"/>
        <v>3.3523375142531355</v>
      </c>
      <c r="D33" s="65"/>
      <c r="E33" s="79" t="s">
        <v>84</v>
      </c>
      <c r="F33" s="80">
        <v>2413</v>
      </c>
      <c r="G33" s="81">
        <f>(F33/$F$33)*100</f>
        <v>100</v>
      </c>
    </row>
    <row r="34" spans="1:7" ht="12.75">
      <c r="A34" s="82" t="s">
        <v>91</v>
      </c>
      <c r="B34" s="120">
        <v>29.9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0.8288437629506838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0.24865312888520513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60</v>
      </c>
      <c r="G36" s="105">
        <f t="shared" si="3"/>
        <v>2.4865312888520514</v>
      </c>
    </row>
    <row r="37" spans="1:7" ht="12.75">
      <c r="A37" s="77" t="s">
        <v>94</v>
      </c>
      <c r="B37" s="80">
        <v>4412</v>
      </c>
      <c r="C37" s="81">
        <f>(B37/$B$37)*100</f>
        <v>100</v>
      </c>
      <c r="D37" s="65"/>
      <c r="E37" s="78" t="s">
        <v>389</v>
      </c>
      <c r="F37" s="97">
        <v>160</v>
      </c>
      <c r="G37" s="105">
        <f t="shared" si="3"/>
        <v>6.630750103605471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204</v>
      </c>
      <c r="G38" s="105">
        <f t="shared" si="3"/>
        <v>8.454206382096976</v>
      </c>
    </row>
    <row r="39" spans="1:7" ht="12.75">
      <c r="A39" s="82" t="s">
        <v>97</v>
      </c>
      <c r="B39" s="98">
        <v>2082</v>
      </c>
      <c r="C39" s="105">
        <f>(B39/$B$37)*100</f>
        <v>47.1894832275612</v>
      </c>
      <c r="D39" s="65"/>
      <c r="E39" s="78" t="s">
        <v>393</v>
      </c>
      <c r="F39" s="97">
        <v>347</v>
      </c>
      <c r="G39" s="105">
        <f t="shared" si="3"/>
        <v>14.380439287194363</v>
      </c>
    </row>
    <row r="40" spans="1:7" ht="12.75">
      <c r="A40" s="82" t="s">
        <v>98</v>
      </c>
      <c r="B40" s="98">
        <v>493</v>
      </c>
      <c r="C40" s="105">
        <f>(B40/$B$37)*100</f>
        <v>11.174070716228467</v>
      </c>
      <c r="D40" s="65"/>
      <c r="E40" s="78" t="s">
        <v>68</v>
      </c>
      <c r="F40" s="97">
        <v>462</v>
      </c>
      <c r="G40" s="105">
        <f t="shared" si="3"/>
        <v>19.146290924160798</v>
      </c>
    </row>
    <row r="41" spans="1:7" ht="12.75">
      <c r="A41" s="82" t="s">
        <v>100</v>
      </c>
      <c r="B41" s="98">
        <v>1365</v>
      </c>
      <c r="C41" s="105">
        <f>(B41/$B$37)*100</f>
        <v>30.938349954669086</v>
      </c>
      <c r="D41" s="65"/>
      <c r="E41" s="78" t="s">
        <v>69</v>
      </c>
      <c r="F41" s="97">
        <v>653</v>
      </c>
      <c r="G41" s="105">
        <f t="shared" si="3"/>
        <v>27.061748860339822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211</v>
      </c>
      <c r="G42" s="105">
        <f t="shared" si="3"/>
        <v>8.744301699129714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290</v>
      </c>
      <c r="G43" s="105">
        <f t="shared" si="3"/>
        <v>12.018234562784915</v>
      </c>
    </row>
    <row r="44" spans="1:7" ht="12.75">
      <c r="A44" s="82" t="s">
        <v>291</v>
      </c>
      <c r="B44" s="98">
        <v>272</v>
      </c>
      <c r="C44" s="105">
        <f>(B44/$B$37)*100</f>
        <v>6.165004533091569</v>
      </c>
      <c r="D44" s="65"/>
      <c r="E44" s="78" t="s">
        <v>93</v>
      </c>
      <c r="F44" s="97">
        <v>97294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200</v>
      </c>
      <c r="C46" s="105">
        <f>(B46/$B$37)*100</f>
        <v>4.533091568449683</v>
      </c>
      <c r="D46" s="65"/>
      <c r="E46" s="78" t="s">
        <v>96</v>
      </c>
      <c r="F46" s="97">
        <v>40351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71042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0.20398912058023572</v>
      </c>
      <c r="D49" s="87"/>
      <c r="E49" s="88" t="s">
        <v>102</v>
      </c>
      <c r="F49" s="113">
        <v>40714</v>
      </c>
      <c r="G49" s="114" t="s">
        <v>261</v>
      </c>
    </row>
    <row r="50" spans="1:7" ht="13.5" thickTop="1">
      <c r="A50" s="82" t="s">
        <v>116</v>
      </c>
      <c r="B50" s="98">
        <v>256</v>
      </c>
      <c r="C50" s="105">
        <f t="shared" si="4"/>
        <v>5.802357207615594</v>
      </c>
      <c r="D50" s="65"/>
      <c r="E50" s="78"/>
      <c r="F50" s="86"/>
      <c r="G50" s="85"/>
    </row>
    <row r="51" spans="1:7" ht="12.75">
      <c r="A51" s="82" t="s">
        <v>117</v>
      </c>
      <c r="B51" s="98">
        <v>521</v>
      </c>
      <c r="C51" s="105">
        <f t="shared" si="4"/>
        <v>11.808703535811423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219</v>
      </c>
      <c r="C52" s="105">
        <f t="shared" si="4"/>
        <v>4.963735267452402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482</v>
      </c>
      <c r="C53" s="105">
        <f t="shared" si="4"/>
        <v>10.924750679963735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102</v>
      </c>
      <c r="C54" s="105">
        <f t="shared" si="4"/>
        <v>2.3118766999093383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276</v>
      </c>
      <c r="C55" s="105">
        <f t="shared" si="4"/>
        <v>6.255666364460562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481</v>
      </c>
      <c r="C57" s="105">
        <f>(B57/$B$37)*100</f>
        <v>10.902085222121487</v>
      </c>
      <c r="D57" s="65"/>
      <c r="E57" s="79" t="s">
        <v>84</v>
      </c>
      <c r="F57" s="80">
        <v>30</v>
      </c>
      <c r="G57" s="105">
        <f>(F57/L57)*100</f>
        <v>1.2432656444260257</v>
      </c>
      <c r="H57" s="79" t="s">
        <v>84</v>
      </c>
      <c r="L57" s="15">
        <v>2413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1.9793459552495698</v>
      </c>
      <c r="H58" s="78" t="s">
        <v>118</v>
      </c>
      <c r="L58" s="15">
        <v>1162</v>
      </c>
    </row>
    <row r="59" spans="1:12" ht="12.75">
      <c r="A59" s="82" t="s">
        <v>112</v>
      </c>
      <c r="B59" s="98">
        <v>762</v>
      </c>
      <c r="C59" s="105">
        <f>(B59/$B$37)*100</f>
        <v>17.271078875793293</v>
      </c>
      <c r="D59" s="65"/>
      <c r="E59" s="78" t="s">
        <v>120</v>
      </c>
      <c r="F59" s="97">
        <v>9</v>
      </c>
      <c r="G59" s="105">
        <f>(F59/L59)*100</f>
        <v>1.8367346938775513</v>
      </c>
      <c r="H59" s="78" t="s">
        <v>120</v>
      </c>
      <c r="L59" s="15">
        <v>490</v>
      </c>
    </row>
    <row r="60" spans="1:7" ht="12.75">
      <c r="A60" s="82" t="s">
        <v>113</v>
      </c>
      <c r="B60" s="98">
        <v>800</v>
      </c>
      <c r="C60" s="105">
        <f>(B60/$B$37)*100</f>
        <v>18.13236627379873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205</v>
      </c>
      <c r="C62" s="105">
        <f>(B62/$B$37)*100</f>
        <v>4.646418857660925</v>
      </c>
      <c r="D62" s="65"/>
      <c r="E62" s="79" t="s">
        <v>123</v>
      </c>
      <c r="F62" s="80">
        <v>11</v>
      </c>
      <c r="G62" s="105">
        <f>(F62/L62)*100</f>
        <v>4.700854700854701</v>
      </c>
      <c r="H62" s="79" t="s">
        <v>394</v>
      </c>
      <c r="L62" s="15">
        <v>234</v>
      </c>
    </row>
    <row r="63" spans="1:12" ht="12.75">
      <c r="A63" s="61" t="s">
        <v>293</v>
      </c>
      <c r="B63" s="98">
        <v>153</v>
      </c>
      <c r="C63" s="105">
        <f>(B63/$B$37)*100</f>
        <v>3.467815049864007</v>
      </c>
      <c r="D63" s="65"/>
      <c r="E63" s="78" t="s">
        <v>118</v>
      </c>
      <c r="F63" s="97">
        <v>11</v>
      </c>
      <c r="G63" s="105">
        <f>(F63/L63)*100</f>
        <v>9.322033898305085</v>
      </c>
      <c r="H63" s="78" t="s">
        <v>118</v>
      </c>
      <c r="L63" s="15">
        <v>118</v>
      </c>
    </row>
    <row r="64" spans="1:12" ht="12.75">
      <c r="A64" s="82" t="s">
        <v>114</v>
      </c>
      <c r="B64" s="98">
        <v>146</v>
      </c>
      <c r="C64" s="105">
        <f>(B64/$B$37)*100</f>
        <v>3.309156844968268</v>
      </c>
      <c r="D64" s="65"/>
      <c r="E64" s="78" t="s">
        <v>120</v>
      </c>
      <c r="F64" s="97">
        <v>5</v>
      </c>
      <c r="G64" s="105">
        <f>(F64/L64)*100</f>
        <v>15.151515151515152</v>
      </c>
      <c r="H64" s="78" t="s">
        <v>120</v>
      </c>
      <c r="L64" s="15">
        <v>33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260</v>
      </c>
      <c r="G66" s="105">
        <f aca="true" t="shared" si="5" ref="G66:G71">(F66/L66)*100</f>
        <v>3.0718336483931945</v>
      </c>
      <c r="H66" s="79" t="s">
        <v>124</v>
      </c>
      <c r="L66" s="15">
        <v>8464</v>
      </c>
    </row>
    <row r="67" spans="1:12" ht="12.75">
      <c r="A67" s="82" t="s">
        <v>126</v>
      </c>
      <c r="B67" s="97">
        <v>3613</v>
      </c>
      <c r="C67" s="105">
        <f>(B67/$B$37)*100</f>
        <v>81.89029918404351</v>
      </c>
      <c r="D67" s="65"/>
      <c r="E67" s="78" t="s">
        <v>262</v>
      </c>
      <c r="F67" s="97">
        <v>202</v>
      </c>
      <c r="G67" s="105">
        <f t="shared" si="5"/>
        <v>3.142990508791038</v>
      </c>
      <c r="H67" s="78" t="s">
        <v>262</v>
      </c>
      <c r="L67" s="15">
        <v>6427</v>
      </c>
    </row>
    <row r="68" spans="1:12" ht="12.75">
      <c r="A68" s="82" t="s">
        <v>128</v>
      </c>
      <c r="B68" s="97">
        <v>504</v>
      </c>
      <c r="C68" s="105">
        <f>(B68/$B$37)*100</f>
        <v>11.423390752493201</v>
      </c>
      <c r="D68" s="65"/>
      <c r="E68" s="78" t="s">
        <v>127</v>
      </c>
      <c r="F68" s="97">
        <v>25</v>
      </c>
      <c r="G68" s="105">
        <f t="shared" si="5"/>
        <v>2.1404109589041096</v>
      </c>
      <c r="H68" s="78" t="s">
        <v>127</v>
      </c>
      <c r="L68" s="15">
        <v>1168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46</v>
      </c>
      <c r="G69" s="105">
        <f t="shared" si="5"/>
        <v>2.271604938271605</v>
      </c>
      <c r="H69" s="78" t="s">
        <v>129</v>
      </c>
      <c r="L69" s="15">
        <v>2025</v>
      </c>
    </row>
    <row r="70" spans="1:12" ht="12.75">
      <c r="A70" s="82" t="s">
        <v>376</v>
      </c>
      <c r="B70" s="97">
        <v>295</v>
      </c>
      <c r="C70" s="105">
        <f>(B70/$B$37)*100</f>
        <v>6.6863100634632815</v>
      </c>
      <c r="D70" s="65"/>
      <c r="E70" s="78" t="s">
        <v>130</v>
      </c>
      <c r="F70" s="97">
        <v>28</v>
      </c>
      <c r="G70" s="105">
        <f t="shared" si="5"/>
        <v>1.9390581717451523</v>
      </c>
      <c r="H70" s="78" t="s">
        <v>130</v>
      </c>
      <c r="L70" s="15">
        <v>1444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152</v>
      </c>
      <c r="G71" s="118">
        <f t="shared" si="5"/>
        <v>15.384615384615385</v>
      </c>
      <c r="H71" s="92" t="s">
        <v>131</v>
      </c>
      <c r="L71" s="15">
        <v>988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3258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3161</v>
      </c>
      <c r="G9" s="81">
        <f>(F9/$F$9)*100</f>
        <v>100</v>
      </c>
      <c r="I9" s="53"/>
    </row>
    <row r="10" spans="1:7" ht="12.75">
      <c r="A10" s="36" t="s">
        <v>137</v>
      </c>
      <c r="B10" s="97">
        <v>2279</v>
      </c>
      <c r="C10" s="105">
        <f aca="true" t="shared" si="0" ref="C10:C18">(B10/$B$8)*100</f>
        <v>69.95089011663597</v>
      </c>
      <c r="E10" s="32" t="s">
        <v>138</v>
      </c>
      <c r="F10" s="97">
        <v>3040</v>
      </c>
      <c r="G10" s="105">
        <f>(F10/$F$9)*100</f>
        <v>96.17209743751978</v>
      </c>
    </row>
    <row r="11" spans="1:7" ht="12.75">
      <c r="A11" s="36" t="s">
        <v>139</v>
      </c>
      <c r="B11" s="97">
        <v>271</v>
      </c>
      <c r="C11" s="105">
        <f t="shared" si="0"/>
        <v>8.317986494782074</v>
      </c>
      <c r="E11" s="32" t="s">
        <v>140</v>
      </c>
      <c r="F11" s="97">
        <v>55</v>
      </c>
      <c r="G11" s="105">
        <f>(F11/$F$9)*100</f>
        <v>1.7399557102182852</v>
      </c>
    </row>
    <row r="12" spans="1:7" ht="12.75">
      <c r="A12" s="36" t="s">
        <v>141</v>
      </c>
      <c r="B12" s="97">
        <v>231</v>
      </c>
      <c r="C12" s="105">
        <f t="shared" si="0"/>
        <v>7.0902394106813995</v>
      </c>
      <c r="E12" s="32" t="s">
        <v>142</v>
      </c>
      <c r="F12" s="97">
        <v>66</v>
      </c>
      <c r="G12" s="105">
        <f>(F12/$F$9)*100</f>
        <v>2.0879468522619424</v>
      </c>
    </row>
    <row r="13" spans="1:7" ht="12.75">
      <c r="A13" s="36" t="s">
        <v>143</v>
      </c>
      <c r="B13" s="97">
        <v>165</v>
      </c>
      <c r="C13" s="105">
        <f t="shared" si="0"/>
        <v>5.064456721915286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44</v>
      </c>
      <c r="C14" s="105">
        <f t="shared" si="0"/>
        <v>1.350521792510743</v>
      </c>
      <c r="E14" s="42" t="s">
        <v>145</v>
      </c>
      <c r="F14" s="80">
        <v>2297</v>
      </c>
      <c r="G14" s="81">
        <f>(F14/$F$14)*100</f>
        <v>100</v>
      </c>
    </row>
    <row r="15" spans="1:7" ht="12.75">
      <c r="A15" s="36" t="s">
        <v>146</v>
      </c>
      <c r="B15" s="97">
        <v>140</v>
      </c>
      <c r="C15" s="105">
        <f t="shared" si="0"/>
        <v>4.297114794352364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128</v>
      </c>
      <c r="C16" s="105">
        <f t="shared" si="0"/>
        <v>3.9287906691221606</v>
      </c>
      <c r="E16" s="1" t="s">
        <v>149</v>
      </c>
      <c r="F16" s="97">
        <v>9</v>
      </c>
      <c r="G16" s="105">
        <f>(F16/$F$14)*100</f>
        <v>0.391815411406182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</v>
      </c>
      <c r="G18" s="105">
        <f t="shared" si="1"/>
        <v>0.348280365694384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126</v>
      </c>
      <c r="G19" s="105">
        <f t="shared" si="1"/>
        <v>5.485415759686547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960</v>
      </c>
      <c r="G20" s="105">
        <f t="shared" si="1"/>
        <v>41.79364388332608</v>
      </c>
    </row>
    <row r="21" spans="1:7" ht="12.75">
      <c r="A21" s="36" t="s">
        <v>156</v>
      </c>
      <c r="B21" s="98">
        <v>55</v>
      </c>
      <c r="C21" s="105">
        <f aca="true" t="shared" si="2" ref="C21:C28">(B21/$B$8)*100</f>
        <v>1.6881522406384284</v>
      </c>
      <c r="E21" s="1" t="s">
        <v>157</v>
      </c>
      <c r="F21" s="97">
        <v>925</v>
      </c>
      <c r="G21" s="105">
        <f t="shared" si="1"/>
        <v>40.26991728341315</v>
      </c>
    </row>
    <row r="22" spans="1:7" ht="12.75">
      <c r="A22" s="36" t="s">
        <v>158</v>
      </c>
      <c r="B22" s="98">
        <v>103</v>
      </c>
      <c r="C22" s="105">
        <f t="shared" si="2"/>
        <v>3.161448741559239</v>
      </c>
      <c r="E22" s="1" t="s">
        <v>159</v>
      </c>
      <c r="F22" s="97">
        <v>261</v>
      </c>
      <c r="G22" s="105">
        <f t="shared" si="1"/>
        <v>11.362646930779277</v>
      </c>
    </row>
    <row r="23" spans="1:7" ht="12.75">
      <c r="A23" s="36" t="s">
        <v>160</v>
      </c>
      <c r="B23" s="98">
        <v>142</v>
      </c>
      <c r="C23" s="105">
        <f t="shared" si="2"/>
        <v>4.358502148557397</v>
      </c>
      <c r="E23" s="1" t="s">
        <v>161</v>
      </c>
      <c r="F23" s="98">
        <v>8</v>
      </c>
      <c r="G23" s="105">
        <f t="shared" si="1"/>
        <v>0.348280365694384</v>
      </c>
    </row>
    <row r="24" spans="1:7" ht="12.75">
      <c r="A24" s="36" t="s">
        <v>162</v>
      </c>
      <c r="B24" s="97">
        <v>296</v>
      </c>
      <c r="C24" s="105">
        <f t="shared" si="2"/>
        <v>9.085328422344997</v>
      </c>
      <c r="E24" s="1" t="s">
        <v>163</v>
      </c>
      <c r="F24" s="97">
        <v>307000</v>
      </c>
      <c r="G24" s="112" t="s">
        <v>261</v>
      </c>
    </row>
    <row r="25" spans="1:7" ht="12.75">
      <c r="A25" s="36" t="s">
        <v>164</v>
      </c>
      <c r="B25" s="97">
        <v>395</v>
      </c>
      <c r="C25" s="105">
        <f t="shared" si="2"/>
        <v>12.124002455494168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557</v>
      </c>
      <c r="C26" s="105">
        <f t="shared" si="2"/>
        <v>17.096378146101905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1085</v>
      </c>
      <c r="C27" s="105">
        <f t="shared" si="2"/>
        <v>33.30263965623082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625</v>
      </c>
      <c r="C28" s="105">
        <f t="shared" si="2"/>
        <v>19.18354818907305</v>
      </c>
      <c r="E28" s="32" t="s">
        <v>176</v>
      </c>
      <c r="F28" s="97">
        <v>1575</v>
      </c>
      <c r="G28" s="105">
        <f aca="true" t="shared" si="3" ref="G28:G35">(F28/$F$14)*100</f>
        <v>68.56769699608185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0.391815411406182</v>
      </c>
    </row>
    <row r="31" spans="1:7" ht="12.75">
      <c r="A31" s="36" t="s">
        <v>180</v>
      </c>
      <c r="B31" s="97">
        <v>38</v>
      </c>
      <c r="C31" s="105">
        <f aca="true" t="shared" si="4" ref="C31:C39">(B31/$B$8)*100</f>
        <v>1.1663597298956414</v>
      </c>
      <c r="E31" s="32" t="s">
        <v>181</v>
      </c>
      <c r="F31" s="97">
        <v>17</v>
      </c>
      <c r="G31" s="105">
        <f t="shared" si="3"/>
        <v>0.740095777100566</v>
      </c>
    </row>
    <row r="32" spans="1:7" ht="12.75">
      <c r="A32" s="36" t="s">
        <v>182</v>
      </c>
      <c r="B32" s="97">
        <v>100</v>
      </c>
      <c r="C32" s="105">
        <f t="shared" si="4"/>
        <v>3.0693677102516883</v>
      </c>
      <c r="E32" s="32" t="s">
        <v>183</v>
      </c>
      <c r="F32" s="97">
        <v>43</v>
      </c>
      <c r="G32" s="105">
        <f t="shared" si="3"/>
        <v>1.872006965607314</v>
      </c>
    </row>
    <row r="33" spans="1:7" ht="12.75">
      <c r="A33" s="36" t="s">
        <v>184</v>
      </c>
      <c r="B33" s="97">
        <v>240</v>
      </c>
      <c r="C33" s="105">
        <f t="shared" si="4"/>
        <v>7.366482504604052</v>
      </c>
      <c r="E33" s="32" t="s">
        <v>185</v>
      </c>
      <c r="F33" s="97">
        <v>259</v>
      </c>
      <c r="G33" s="105">
        <f t="shared" si="3"/>
        <v>11.275576839355681</v>
      </c>
    </row>
    <row r="34" spans="1:7" ht="12.75">
      <c r="A34" s="36" t="s">
        <v>186</v>
      </c>
      <c r="B34" s="97">
        <v>234</v>
      </c>
      <c r="C34" s="105">
        <f t="shared" si="4"/>
        <v>7.18232044198895</v>
      </c>
      <c r="E34" s="32" t="s">
        <v>187</v>
      </c>
      <c r="F34" s="97">
        <v>450</v>
      </c>
      <c r="G34" s="105">
        <f t="shared" si="3"/>
        <v>19.5907705703091</v>
      </c>
    </row>
    <row r="35" spans="1:7" ht="12.75">
      <c r="A35" s="36" t="s">
        <v>188</v>
      </c>
      <c r="B35" s="97">
        <v>311</v>
      </c>
      <c r="C35" s="105">
        <f t="shared" si="4"/>
        <v>9.54573357888275</v>
      </c>
      <c r="E35" s="32" t="s">
        <v>189</v>
      </c>
      <c r="F35" s="97">
        <v>797</v>
      </c>
      <c r="G35" s="105">
        <f t="shared" si="3"/>
        <v>34.697431432303006</v>
      </c>
    </row>
    <row r="36" spans="1:7" ht="12.75">
      <c r="A36" s="36" t="s">
        <v>190</v>
      </c>
      <c r="B36" s="97">
        <v>429</v>
      </c>
      <c r="C36" s="105">
        <f t="shared" si="4"/>
        <v>13.167587476979742</v>
      </c>
      <c r="E36" s="32" t="s">
        <v>191</v>
      </c>
      <c r="F36" s="97">
        <v>1756</v>
      </c>
      <c r="G36" s="112" t="s">
        <v>261</v>
      </c>
    </row>
    <row r="37" spans="1:7" ht="12.75">
      <c r="A37" s="36" t="s">
        <v>192</v>
      </c>
      <c r="B37" s="97">
        <v>748</v>
      </c>
      <c r="C37" s="105">
        <f t="shared" si="4"/>
        <v>22.958870472682626</v>
      </c>
      <c r="E37" s="32" t="s">
        <v>193</v>
      </c>
      <c r="F37" s="97">
        <v>722</v>
      </c>
      <c r="G37" s="105">
        <f>(F37/$F$14)*100</f>
        <v>31.432303003918154</v>
      </c>
    </row>
    <row r="38" spans="1:7" ht="12.75">
      <c r="A38" s="36" t="s">
        <v>194</v>
      </c>
      <c r="B38" s="97">
        <v>612</v>
      </c>
      <c r="C38" s="105">
        <f t="shared" si="4"/>
        <v>18.784530386740332</v>
      </c>
      <c r="E38" s="32" t="s">
        <v>191</v>
      </c>
      <c r="F38" s="97">
        <v>556</v>
      </c>
      <c r="G38" s="112" t="s">
        <v>261</v>
      </c>
    </row>
    <row r="39" spans="1:7" ht="12.75">
      <c r="A39" s="36" t="s">
        <v>195</v>
      </c>
      <c r="B39" s="97">
        <v>546</v>
      </c>
      <c r="C39" s="105">
        <f t="shared" si="4"/>
        <v>16.758747697974215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777</v>
      </c>
      <c r="G43" s="105">
        <f aca="true" t="shared" si="5" ref="G43:G48">(F43/$F$14)*100</f>
        <v>33.826730518067045</v>
      </c>
    </row>
    <row r="44" spans="1:7" ht="12.75">
      <c r="A44" s="36" t="s">
        <v>209</v>
      </c>
      <c r="B44" s="98">
        <v>373</v>
      </c>
      <c r="C44" s="105">
        <f aca="true" t="shared" si="6" ref="C44:C49">(B44/$B$42)*100</f>
        <v>11.800063271116736</v>
      </c>
      <c r="E44" s="32" t="s">
        <v>210</v>
      </c>
      <c r="F44" s="97">
        <v>339</v>
      </c>
      <c r="G44" s="105">
        <f t="shared" si="5"/>
        <v>14.758380496299523</v>
      </c>
    </row>
    <row r="45" spans="1:7" ht="12.75">
      <c r="A45" s="36" t="s">
        <v>211</v>
      </c>
      <c r="B45" s="98">
        <v>719</v>
      </c>
      <c r="C45" s="105">
        <f t="shared" si="6"/>
        <v>22.74596646630813</v>
      </c>
      <c r="E45" s="32" t="s">
        <v>212</v>
      </c>
      <c r="F45" s="97">
        <v>441</v>
      </c>
      <c r="G45" s="105">
        <f t="shared" si="5"/>
        <v>19.198955158902915</v>
      </c>
    </row>
    <row r="46" spans="1:7" ht="12.75">
      <c r="A46" s="36" t="s">
        <v>213</v>
      </c>
      <c r="B46" s="98">
        <v>497</v>
      </c>
      <c r="C46" s="105">
        <f t="shared" si="6"/>
        <v>15.722872508699778</v>
      </c>
      <c r="E46" s="32" t="s">
        <v>214</v>
      </c>
      <c r="F46" s="97">
        <v>209</v>
      </c>
      <c r="G46" s="105">
        <f t="shared" si="5"/>
        <v>9.098824553765782</v>
      </c>
    </row>
    <row r="47" spans="1:7" ht="12.75">
      <c r="A47" s="36" t="s">
        <v>215</v>
      </c>
      <c r="B47" s="97">
        <v>608</v>
      </c>
      <c r="C47" s="105">
        <f t="shared" si="6"/>
        <v>19.234419487503953</v>
      </c>
      <c r="E47" s="32" t="s">
        <v>216</v>
      </c>
      <c r="F47" s="97">
        <v>140</v>
      </c>
      <c r="G47" s="105">
        <f t="shared" si="5"/>
        <v>6.09490639965172</v>
      </c>
    </row>
    <row r="48" spans="1:7" ht="12.75">
      <c r="A48" s="36" t="s">
        <v>217</v>
      </c>
      <c r="B48" s="97">
        <v>433</v>
      </c>
      <c r="C48" s="105">
        <f t="shared" si="6"/>
        <v>13.698196773173047</v>
      </c>
      <c r="E48" s="32" t="s">
        <v>218</v>
      </c>
      <c r="F48" s="97">
        <v>383</v>
      </c>
      <c r="G48" s="105">
        <f t="shared" si="5"/>
        <v>16.673922507618634</v>
      </c>
    </row>
    <row r="49" spans="1:7" ht="12.75">
      <c r="A49" s="36" t="s">
        <v>219</v>
      </c>
      <c r="B49" s="97">
        <v>531</v>
      </c>
      <c r="C49" s="105">
        <f t="shared" si="6"/>
        <v>16.798481493198356</v>
      </c>
      <c r="E49" s="32" t="s">
        <v>220</v>
      </c>
      <c r="F49" s="97">
        <v>8</v>
      </c>
      <c r="G49" s="105">
        <f>(F49/$F$14)*100</f>
        <v>0.348280365694384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571</v>
      </c>
      <c r="G51" s="81">
        <f>(F51/F$51)*100</f>
        <v>100</v>
      </c>
    </row>
    <row r="52" spans="1:7" ht="12.75">
      <c r="A52" s="4" t="s">
        <v>223</v>
      </c>
      <c r="B52" s="97">
        <v>143</v>
      </c>
      <c r="C52" s="105">
        <f>(B52/$B$42)*100</f>
        <v>4.523884846567542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844</v>
      </c>
      <c r="C53" s="105">
        <f>(B53/$B$42)*100</f>
        <v>26.70041126225878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1604</v>
      </c>
      <c r="C54" s="105">
        <f>(B54/$B$42)*100</f>
        <v>50.743435621638724</v>
      </c>
      <c r="E54" s="32" t="s">
        <v>228</v>
      </c>
      <c r="F54" s="97">
        <v>45</v>
      </c>
      <c r="G54" s="105">
        <f aca="true" t="shared" si="7" ref="G54:G60">(F54/F$51)*100</f>
        <v>7.880910683012258</v>
      </c>
    </row>
    <row r="55" spans="1:7" ht="12.75">
      <c r="A55" s="4" t="s">
        <v>229</v>
      </c>
      <c r="B55" s="97">
        <v>570</v>
      </c>
      <c r="C55" s="105">
        <f>(B55/$B$42)*100</f>
        <v>18.032268269534956</v>
      </c>
      <c r="E55" s="32" t="s">
        <v>230</v>
      </c>
      <c r="F55" s="97">
        <v>17</v>
      </c>
      <c r="G55" s="105">
        <f t="shared" si="7"/>
        <v>2.9772329246935203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</v>
      </c>
      <c r="G56" s="105">
        <f t="shared" si="7"/>
        <v>2.626970227670753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201</v>
      </c>
      <c r="G57" s="105">
        <f t="shared" si="7"/>
        <v>35.20140105078809</v>
      </c>
    </row>
    <row r="58" spans="1:7" ht="12.75">
      <c r="A58" s="36" t="s">
        <v>234</v>
      </c>
      <c r="B58" s="97">
        <v>2636</v>
      </c>
      <c r="C58" s="105">
        <f aca="true" t="shared" si="8" ref="C58:C66">(B58/$B$42)*100</f>
        <v>83.39133185700727</v>
      </c>
      <c r="E58" s="32" t="s">
        <v>235</v>
      </c>
      <c r="F58" s="97">
        <v>196</v>
      </c>
      <c r="G58" s="105">
        <f t="shared" si="7"/>
        <v>34.32574430823117</v>
      </c>
    </row>
    <row r="59" spans="1:7" ht="12.75">
      <c r="A59" s="36" t="s">
        <v>236</v>
      </c>
      <c r="B59" s="97">
        <v>34</v>
      </c>
      <c r="C59" s="105">
        <f t="shared" si="8"/>
        <v>1.0756089844985763</v>
      </c>
      <c r="E59" s="32" t="s">
        <v>237</v>
      </c>
      <c r="F59" s="98">
        <v>72</v>
      </c>
      <c r="G59" s="105">
        <f t="shared" si="7"/>
        <v>12.609457092819614</v>
      </c>
    </row>
    <row r="60" spans="1:7" ht="12.75">
      <c r="A60" s="36" t="s">
        <v>238</v>
      </c>
      <c r="B60" s="97">
        <v>258</v>
      </c>
      <c r="C60" s="105">
        <f t="shared" si="8"/>
        <v>8.161974058842139</v>
      </c>
      <c r="E60" s="32" t="s">
        <v>239</v>
      </c>
      <c r="F60" s="97">
        <v>25</v>
      </c>
      <c r="G60" s="105">
        <f t="shared" si="7"/>
        <v>4.378283712784588</v>
      </c>
    </row>
    <row r="61" spans="1:7" ht="12.75">
      <c r="A61" s="36" t="s">
        <v>240</v>
      </c>
      <c r="B61" s="97">
        <v>226</v>
      </c>
      <c r="C61" s="105">
        <f t="shared" si="8"/>
        <v>7.149636191078773</v>
      </c>
      <c r="E61" s="32" t="s">
        <v>163</v>
      </c>
      <c r="F61" s="97">
        <v>996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104</v>
      </c>
      <c r="G65" s="105">
        <f aca="true" t="shared" si="9" ref="G65:G71">(F65/F$51)*100</f>
        <v>18.21366024518389</v>
      </c>
    </row>
    <row r="66" spans="1:7" ht="12.75">
      <c r="A66" s="36" t="s">
        <v>247</v>
      </c>
      <c r="B66" s="97">
        <v>7</v>
      </c>
      <c r="C66" s="105">
        <f t="shared" si="8"/>
        <v>0.22144890857323632</v>
      </c>
      <c r="E66" s="32" t="s">
        <v>210</v>
      </c>
      <c r="F66" s="97">
        <v>73</v>
      </c>
      <c r="G66" s="105">
        <f t="shared" si="9"/>
        <v>12.784588441331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117</v>
      </c>
      <c r="G67" s="105">
        <f t="shared" si="9"/>
        <v>20.490367775831874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79</v>
      </c>
      <c r="G68" s="105">
        <f t="shared" si="9"/>
        <v>13.835376532399298</v>
      </c>
    </row>
    <row r="69" spans="1:7" ht="12.75">
      <c r="A69" s="36" t="s">
        <v>249</v>
      </c>
      <c r="B69" s="97">
        <v>5</v>
      </c>
      <c r="C69" s="105">
        <f>(B69/$B$42)*100</f>
        <v>0.15817779183802594</v>
      </c>
      <c r="E69" s="32" t="s">
        <v>216</v>
      </c>
      <c r="F69" s="97">
        <v>25</v>
      </c>
      <c r="G69" s="105">
        <f t="shared" si="9"/>
        <v>4.378283712784588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141</v>
      </c>
      <c r="G70" s="105">
        <f t="shared" si="9"/>
        <v>24.69352014010508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32</v>
      </c>
      <c r="G71" s="115">
        <f t="shared" si="9"/>
        <v>5.604203152364273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2002-06-06T15:27:06Z</dcterms:modified>
  <cp:category/>
  <cp:version/>
  <cp:contentType/>
  <cp:contentStatus/>
</cp:coreProperties>
</file>