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<sst xmlns="http://schemas.openxmlformats.org/spreadsheetml/2006/main" count="694" uniqueCount="437">
  <si>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</si>
  <si>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</si>
  <si>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</si>
  <si>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</si>
  <si>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</si>
  <si>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</si>
  <si>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</si>
  <si>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</si>
  <si>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</si>
  <si>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</si>
  <si>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</si>
  <si>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</si>
  <si>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</si>
  <si>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</si>
  <si>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</si>
  <si>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</si>
  <si>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</si>
  <si>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</si>
  <si>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</si>
  <si>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</si>
  <si>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</si>
  <si>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</si>
  <si>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</si>
  <si>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</si>
  <si>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</si>
  <si>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</si>
  <si>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</si>
  <si>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</si>
  <si>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</si>
  <si>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</si>
  <si>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</si>
  <si>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</si>
  <si>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</si>
  <si>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</si>
  <si>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</si>
  <si>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</si>
  <si>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</si>
  <si>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</si>
  <si>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</si>
  <si>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</si>
  <si>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</si>
  <si>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</si>
  <si>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</si>
  <si>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</si>
  <si>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</si>
  <si>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</si>
  <si>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</si>
  <si>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</si>
  <si>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</si>
  <si>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</si>
  <si>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</si>
  <si>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</si>
  <si>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</si>
  <si>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</si>
  <si>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</si>
  <si>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</si>
  <si>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</si>
  <si>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</si>
  <si>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</si>
  <si>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</si>
  <si>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</si>
  <si>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</si>
  <si>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</si>
  <si>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</si>
  <si>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</si>
  <si>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</si>
  <si>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</si>
  <si>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</si>
  <si>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</si>
  <si>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</si>
  <si>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</si>
  <si>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</si>
  <si>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</si>
  <si>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</si>
  <si>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</si>
  <si>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</si>
  <si>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</si>
  <si>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</si>
  <si>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</si>
  <si>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</si>
  <si>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</si>
  <si>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</si>
  <si>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</si>
  <si>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</si>
  <si>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</si>
  <si>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</si>
  <si>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</si>
  <si>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</si>
  <si>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</si>
  <si>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</si>
  <si>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</si>
  <si>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</si>
  <si>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</si>
  <si>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</si>
  <si>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</si>
  <si>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</si>
  <si>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</si>
  <si>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</si>
  <si>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</si>
  <si>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</si>
  <si>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</si>
  <si>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</si>
  <si>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</si>
  <si>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</si>
  <si>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</si>
  <si>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</si>
  <si>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</si>
  <si>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</si>
  <si>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</si>
  <si>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</si>
  <si>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</si>
  <si>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</si>
  <si>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</si>
  <si>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</si>
  <si>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</si>
  <si>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</si>
  <si>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</si>
  <si>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</si>
  <si>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</si>
  <si>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</si>
  <si>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</si>
  <si>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</si>
  <si>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</si>
  <si>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</si>
  <si>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</si>
  <si>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</si>
  <si>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</si>
  <si>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</si>
  <si>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</si>
  <si>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</si>
  <si>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</si>
  <si>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</si>
  <si>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</si>
  <si>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</si>
  <si>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</si>
  <si>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</si>
  <si>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</si>
  <si>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</si>
  <si>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</si>
  <si>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</si>
  <si>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</si>
  <si>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</si>
  <si>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</si>
  <si>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</si>
  <si>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</si>
  <si>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</si>
  <si>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</si>
  <si>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</si>
  <si>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</si>
  <si>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</si>
  <si>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</si>
  <si>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</si>
  <si>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</si>
  <si>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</si>
  <si>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</si>
  <si>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</si>
  <si>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</si>
  <si>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</si>
  <si>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</si>
  <si>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</si>
  <si>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</si>
  <si>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</si>
  <si>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</si>
  <si>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</si>
  <si>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</si>
  <si>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</si>
  <si>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</si>
  <si>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</si>
  <si>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</si>
  <si>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</si>
  <si>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</si>
  <si>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</si>
  <si>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</si>
  <si>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</si>
  <si>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</si>
  <si>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</si>
  <si>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</si>
  <si>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</si>
  <si>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</si>
  <si>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</si>
  <si>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</si>
  <si>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</si>
  <si>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</si>
  <si>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</si>
  <si>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</si>
  <si>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</si>
  <si>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</si>
  <si>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</si>
  <si>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</si>
  <si>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</si>
  <si>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</si>
  <si>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</si>
  <si>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</si>
  <si>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</si>
  <si>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</si>
  <si>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</si>
  <si>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</si>
  <si>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</si>
  <si>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</si>
  <si>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</si>
  <si>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</si>
  <si>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</si>
  <si>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</si>
  <si>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</si>
  <si>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</si>
  <si>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</si>
  <si>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</si>
  <si>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</si>
  <si>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</si>
  <si>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</si>
  <si>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</si>
  <si>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</si>
  <si>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</si>
  <si>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</si>
  <si>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</si>
  <si>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</si>
  <si>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</si>
  <si>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</si>
  <si>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</si>
  <si>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</si>
  <si>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</si>
  <si>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</si>
  <si>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</si>
  <si>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</si>
  <si>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</si>
  <si>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</si>
  <si>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</si>
  <si>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</si>
  <si>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</si>
  <si>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</si>
  <si>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</si>
  <si>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</si>
  <si>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</si>
  <si>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</si>
  <si>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</si>
  <si>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</si>
  <si>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</si>
  <si>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</si>
  <si>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</si>
  <si>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</si>
  <si>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</si>
  <si>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</si>
  <si>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</si>
  <si>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</si>
  <si>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</si>
  <si>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</si>
  <si>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</si>
  <si>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</si>
  <si>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</si>
  <si>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</si>
  <si>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</si>
  <si>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</si>
  <si>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</si>
  <si>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</si>
  <si>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</si>
  <si>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</si>
  <si>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</si>
  <si>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</si>
  <si>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</si>
  <si>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</si>
  <si>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</si>
  <si>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</si>
  <si>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</si>
  <si>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</si>
  <si>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</si>
  <si>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</si>
  <si>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</si>
  <si>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</si>
  <si>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</si>
  <si>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</si>
  <si>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</si>
  <si>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</si>
  <si>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</si>
  <si>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</si>
  <si>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</si>
  <si>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</si>
  <si>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</si>
  <si>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</si>
  <si>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</si>
  <si>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</si>
  <si>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</si>
  <si>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</si>
  <si>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</si>
  <si>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</si>
  <si>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</si>
  <si>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</si>
  <si>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</si>
  <si>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</si>
  <si>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</si>
  <si>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</si>
  <si>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</si>
  <si>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</si>
  <si>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</si>
  <si>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</si>
  <si>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</si>
  <si>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</si>
  <si>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</si>
  <si>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</si>
  <si>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</si>
  <si>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</si>
  <si>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</si>
  <si>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</si>
  <si>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</si>
  <si>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</si>
  <si>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</si>
  <si>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</si>
  <si>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</si>
  <si>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</si>
  <si>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</si>
  <si>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</si>
  <si>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</si>
  <si>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</si>
  <si>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</si>
  <si>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</si>
  <si>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</si>
  <si>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</si>
  <si>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</si>
  <si>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</si>
  <si>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</si>
  <si>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</si>
  <si>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</si>
  <si>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</si>
  <si>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</si>
  <si>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</si>
  <si>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</si>
  <si>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</si>
  <si>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</si>
  <si>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</si>
  <si>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</si>
  <si>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</si>
  <si>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</si>
  <si>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</si>
  <si>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</si>
  <si>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</si>
  <si>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</si>
  <si>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</si>
  <si>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</si>
  <si>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</si>
  <si>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</si>
  <si>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</si>
  <si>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</si>
  <si>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</si>
  <si>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</si>
  <si>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</si>
  <si>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</si>
  <si>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</si>
  <si>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</si>
  <si>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</si>
  <si>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</si>
  <si>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</si>
  <si>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</si>
  <si>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</si>
  <si>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</si>
  <si>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</si>
  <si>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</si>
  <si>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</si>
  <si>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</si>
  <si>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</si>
  <si>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</si>
  <si>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</si>
  <si>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</si>
  <si>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</si>
  <si>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</si>
  <si>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</si>
  <si>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</si>
  <si>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</si>
  <si>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</si>
  <si>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</si>
  <si>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</si>
  <si>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</si>
  <si>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</si>
  <si>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</si>
  <si>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</si>
  <si>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</si>
  <si>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</si>
  <si>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</si>
  <si>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</si>
  <si>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</si>
  <si>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</si>
  <si>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</si>
  <si>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</si>
  <si>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</si>
  <si>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</si>
  <si>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</si>
  <si>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</si>
  <si>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</si>
  <si>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</si>
  <si>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</si>
  <si>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</si>
  <si>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</si>
  <si>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</si>
  <si>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</si>
  <si>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</si>
  <si>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</si>
  <si>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</si>
  <si>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</si>
  <si>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Ridgefield Park village,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</si>
  <si>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Ridgefield Park village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</si>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</sst>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12873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12873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6150</v>
      </c>
      <c r="C9" s="150">
        <f>(B9/$B$7)*100</f>
        <v>47.77441155907714</v>
      </c>
      <c r="D9" s="151"/>
      <c r="E9" s="151" t="s">
        <v>403</v>
      </c>
      <c r="F9" s="149">
        <v>2863</v>
      </c>
      <c r="G9" s="152">
        <f t="shared" si="0"/>
        <v>22.240348015225667</v>
      </c>
    </row>
    <row r="10" spans="1:7" ht="12.75">
      <c r="A10" s="148" t="s">
        <v>404</v>
      </c>
      <c r="B10" s="149">
        <v>6723</v>
      </c>
      <c r="C10" s="150">
        <f>(B10/$B$7)*100</f>
        <v>52.22558844092286</v>
      </c>
      <c r="D10" s="151"/>
      <c r="E10" s="151" t="s">
        <v>405</v>
      </c>
      <c r="F10" s="149">
        <v>64</v>
      </c>
      <c r="G10" s="152">
        <f t="shared" si="0"/>
        <v>0.4971646080944613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491</v>
      </c>
      <c r="G11" s="152">
        <f t="shared" si="0"/>
        <v>3.814184727724695</v>
      </c>
    </row>
    <row r="12" spans="1:7" ht="12.75">
      <c r="A12" s="148" t="s">
        <v>407</v>
      </c>
      <c r="B12" s="149">
        <v>755</v>
      </c>
      <c r="C12" s="150">
        <f aca="true" t="shared" si="1" ref="C12:C24">B12*100/B$7</f>
        <v>5.864988736114348</v>
      </c>
      <c r="D12" s="151"/>
      <c r="E12" s="151" t="s">
        <v>408</v>
      </c>
      <c r="F12" s="149">
        <v>513</v>
      </c>
      <c r="G12" s="152">
        <f t="shared" si="0"/>
        <v>3.9850850617571663</v>
      </c>
    </row>
    <row r="13" spans="1:7" ht="12.75">
      <c r="A13" s="148" t="s">
        <v>409</v>
      </c>
      <c r="B13" s="149">
        <v>818</v>
      </c>
      <c r="C13" s="150">
        <f t="shared" si="1"/>
        <v>6.354385147207333</v>
      </c>
      <c r="D13" s="151"/>
      <c r="E13" s="151" t="s">
        <v>410</v>
      </c>
      <c r="F13" s="149">
        <v>1795</v>
      </c>
      <c r="G13" s="152">
        <f t="shared" si="0"/>
        <v>13.943913617649343</v>
      </c>
    </row>
    <row r="14" spans="1:7" ht="12.75">
      <c r="A14" s="148" t="s">
        <v>411</v>
      </c>
      <c r="B14" s="149">
        <v>854</v>
      </c>
      <c r="C14" s="150">
        <f t="shared" si="1"/>
        <v>6.634040239260468</v>
      </c>
      <c r="D14" s="151"/>
      <c r="E14" s="151" t="s">
        <v>412</v>
      </c>
      <c r="F14" s="149">
        <v>10010</v>
      </c>
      <c r="G14" s="152">
        <f t="shared" si="0"/>
        <v>77.75965198477434</v>
      </c>
    </row>
    <row r="15" spans="1:7" ht="12.75">
      <c r="A15" s="148" t="s">
        <v>413</v>
      </c>
      <c r="B15" s="149">
        <v>717</v>
      </c>
      <c r="C15" s="150">
        <f t="shared" si="1"/>
        <v>5.5697972500582615</v>
      </c>
      <c r="D15" s="151"/>
      <c r="E15" s="151" t="s">
        <v>414</v>
      </c>
      <c r="F15" s="149">
        <v>8338</v>
      </c>
      <c r="G15" s="152">
        <f t="shared" si="0"/>
        <v>64.77122659830653</v>
      </c>
    </row>
    <row r="16" spans="1:7" ht="12.75">
      <c r="A16" s="148" t="s">
        <v>415</v>
      </c>
      <c r="B16" s="149">
        <v>665</v>
      </c>
      <c r="C16" s="150">
        <f t="shared" si="1"/>
        <v>5.165851005981511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2036</v>
      </c>
      <c r="C17" s="150">
        <f t="shared" si="1"/>
        <v>15.816049095005049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2394</v>
      </c>
      <c r="C18" s="150">
        <f t="shared" si="1"/>
        <v>18.597063621533444</v>
      </c>
      <c r="D18" s="151"/>
      <c r="E18" s="143" t="s">
        <v>419</v>
      </c>
      <c r="F18" s="141">
        <v>12873</v>
      </c>
      <c r="G18" s="147">
        <v>100</v>
      </c>
    </row>
    <row r="19" spans="1:7" ht="12.75">
      <c r="A19" s="148" t="s">
        <v>420</v>
      </c>
      <c r="B19" s="149">
        <v>1732</v>
      </c>
      <c r="C19" s="150">
        <f t="shared" si="1"/>
        <v>13.454517206556359</v>
      </c>
      <c r="D19" s="151"/>
      <c r="E19" s="151" t="s">
        <v>421</v>
      </c>
      <c r="F19" s="149">
        <v>12834</v>
      </c>
      <c r="G19" s="152">
        <f aca="true" t="shared" si="2" ref="G19:G30">F19*100/F$18</f>
        <v>99.69704031694243</v>
      </c>
    </row>
    <row r="20" spans="1:7" ht="12.75">
      <c r="A20" s="148" t="s">
        <v>422</v>
      </c>
      <c r="B20" s="149">
        <v>671</v>
      </c>
      <c r="C20" s="150">
        <f t="shared" si="1"/>
        <v>5.212460187990367</v>
      </c>
      <c r="D20" s="151"/>
      <c r="E20" s="151" t="s">
        <v>423</v>
      </c>
      <c r="F20" s="149">
        <v>5012</v>
      </c>
      <c r="G20" s="152">
        <f t="shared" si="2"/>
        <v>38.9342033713975</v>
      </c>
    </row>
    <row r="21" spans="1:7" ht="12.75">
      <c r="A21" s="148" t="s">
        <v>424</v>
      </c>
      <c r="B21" s="149">
        <v>576</v>
      </c>
      <c r="C21" s="150">
        <f t="shared" si="1"/>
        <v>4.474481472850152</v>
      </c>
      <c r="D21" s="151"/>
      <c r="E21" s="151" t="s">
        <v>425</v>
      </c>
      <c r="F21" s="149">
        <v>2491</v>
      </c>
      <c r="G21" s="152">
        <f t="shared" si="2"/>
        <v>19.35057873067661</v>
      </c>
    </row>
    <row r="22" spans="1:7" ht="12.75">
      <c r="A22" s="148" t="s">
        <v>426</v>
      </c>
      <c r="B22" s="149">
        <v>952</v>
      </c>
      <c r="C22" s="150">
        <f t="shared" si="1"/>
        <v>7.395323545405112</v>
      </c>
      <c r="D22" s="151"/>
      <c r="E22" s="151" t="s">
        <v>427</v>
      </c>
      <c r="F22" s="149">
        <v>3913</v>
      </c>
      <c r="G22" s="152">
        <f t="shared" si="2"/>
        <v>30.39695486677542</v>
      </c>
    </row>
    <row r="23" spans="1:7" ht="12.75">
      <c r="A23" s="148" t="s">
        <v>428</v>
      </c>
      <c r="B23" s="149">
        <v>540</v>
      </c>
      <c r="C23" s="150">
        <f t="shared" si="1"/>
        <v>4.194826380797017</v>
      </c>
      <c r="D23" s="151"/>
      <c r="E23" s="151" t="s">
        <v>429</v>
      </c>
      <c r="F23" s="149">
        <v>2664</v>
      </c>
      <c r="G23" s="152">
        <f t="shared" si="2"/>
        <v>20.69447681193195</v>
      </c>
    </row>
    <row r="24" spans="1:7" ht="12.75">
      <c r="A24" s="148" t="s">
        <v>430</v>
      </c>
      <c r="B24" s="149">
        <v>163</v>
      </c>
      <c r="C24" s="150">
        <f t="shared" si="1"/>
        <v>1.266216111240581</v>
      </c>
      <c r="D24" s="151"/>
      <c r="E24" s="151" t="s">
        <v>431</v>
      </c>
      <c r="F24" s="149">
        <v>854</v>
      </c>
      <c r="G24" s="152">
        <f t="shared" si="2"/>
        <v>6.634040239260468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189</v>
      </c>
      <c r="G25" s="152">
        <f t="shared" si="2"/>
        <v>1.468189233278956</v>
      </c>
    </row>
    <row r="26" spans="1:7" ht="12.75">
      <c r="A26" s="148" t="s">
        <v>433</v>
      </c>
      <c r="B26" s="154">
        <v>37.2</v>
      </c>
      <c r="C26" s="155" t="s">
        <v>261</v>
      </c>
      <c r="D26" s="151"/>
      <c r="E26" s="156" t="s">
        <v>434</v>
      </c>
      <c r="F26" s="149">
        <v>564</v>
      </c>
      <c r="G26" s="152">
        <f t="shared" si="2"/>
        <v>4.38126310883244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218</v>
      </c>
      <c r="G27" s="152">
        <f t="shared" si="2"/>
        <v>1.6934669463217586</v>
      </c>
    </row>
    <row r="28" spans="1:7" ht="12.75">
      <c r="A28" s="148" t="s">
        <v>262</v>
      </c>
      <c r="B28" s="149">
        <v>9995</v>
      </c>
      <c r="C28" s="150">
        <f aca="true" t="shared" si="3" ref="C28:C35">B28*100/B$7</f>
        <v>77.64312902975219</v>
      </c>
      <c r="D28" s="151"/>
      <c r="E28" s="151" t="s">
        <v>436</v>
      </c>
      <c r="F28" s="149">
        <v>39</v>
      </c>
      <c r="G28" s="152">
        <f t="shared" si="2"/>
        <v>0.3029596830575623</v>
      </c>
    </row>
    <row r="29" spans="1:7" ht="12.75">
      <c r="A29" s="148" t="s">
        <v>0</v>
      </c>
      <c r="B29" s="149">
        <v>4696</v>
      </c>
      <c r="C29" s="150">
        <f t="shared" si="3"/>
        <v>36.4794531189311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5299</v>
      </c>
      <c r="C30" s="150">
        <f t="shared" si="3"/>
        <v>41.1636759108211</v>
      </c>
      <c r="D30" s="151"/>
      <c r="E30" s="151" t="s">
        <v>3</v>
      </c>
      <c r="F30" s="149">
        <v>39</v>
      </c>
      <c r="G30" s="152">
        <f t="shared" si="2"/>
        <v>0.3029596830575623</v>
      </c>
    </row>
    <row r="31" spans="1:7" ht="12.75">
      <c r="A31" s="148" t="s">
        <v>4</v>
      </c>
      <c r="B31" s="149">
        <v>9615</v>
      </c>
      <c r="C31" s="150">
        <f t="shared" si="3"/>
        <v>74.69121416919133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1976</v>
      </c>
      <c r="C32" s="150">
        <f t="shared" si="3"/>
        <v>15.349957274916491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1655</v>
      </c>
      <c r="C33" s="150">
        <f t="shared" si="3"/>
        <v>12.85636603744271</v>
      </c>
      <c r="D33" s="151"/>
      <c r="E33" s="143" t="s">
        <v>8</v>
      </c>
      <c r="F33" s="141">
        <v>5012</v>
      </c>
      <c r="G33" s="147">
        <v>100</v>
      </c>
    </row>
    <row r="34" spans="1:7" ht="12.75">
      <c r="A34" s="148" t="s">
        <v>0</v>
      </c>
      <c r="B34" s="149">
        <v>685</v>
      </c>
      <c r="C34" s="150">
        <f t="shared" si="3"/>
        <v>5.321214946011031</v>
      </c>
      <c r="D34" s="151"/>
      <c r="E34" s="151" t="s">
        <v>9</v>
      </c>
      <c r="F34" s="149">
        <v>3243</v>
      </c>
      <c r="G34" s="152">
        <f aca="true" t="shared" si="4" ref="G34:G42">F34*100/F$33</f>
        <v>64.70470869912211</v>
      </c>
    </row>
    <row r="35" spans="1:7" ht="12.75">
      <c r="A35" s="148" t="s">
        <v>2</v>
      </c>
      <c r="B35" s="149">
        <v>970</v>
      </c>
      <c r="C35" s="150">
        <f t="shared" si="3"/>
        <v>7.535151091431679</v>
      </c>
      <c r="D35" s="151"/>
      <c r="E35" s="151" t="s">
        <v>10</v>
      </c>
      <c r="F35" s="149">
        <v>1487</v>
      </c>
      <c r="G35" s="152">
        <f t="shared" si="4"/>
        <v>29.66879489225858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2491</v>
      </c>
      <c r="G36" s="152">
        <f t="shared" si="4"/>
        <v>49.70071827613727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1165</v>
      </c>
      <c r="G37" s="152">
        <f t="shared" si="4"/>
        <v>23.244213886671986</v>
      </c>
    </row>
    <row r="38" spans="1:7" ht="12.75">
      <c r="A38" s="160" t="s">
        <v>13</v>
      </c>
      <c r="B38" s="149">
        <v>12475</v>
      </c>
      <c r="C38" s="150">
        <f aca="true" t="shared" si="5" ref="C38:C56">B38*100/B$7</f>
        <v>96.90825759341257</v>
      </c>
      <c r="D38" s="151"/>
      <c r="E38" s="151" t="s">
        <v>14</v>
      </c>
      <c r="F38" s="149">
        <v>561</v>
      </c>
      <c r="G38" s="152">
        <f t="shared" si="4"/>
        <v>11.193136472466081</v>
      </c>
    </row>
    <row r="39" spans="1:7" ht="12.75">
      <c r="A39" s="148" t="s">
        <v>15</v>
      </c>
      <c r="B39" s="149">
        <v>10067</v>
      </c>
      <c r="C39" s="150">
        <f t="shared" si="5"/>
        <v>78.20243921385847</v>
      </c>
      <c r="D39" s="151"/>
      <c r="E39" s="151" t="s">
        <v>10</v>
      </c>
      <c r="F39" s="149">
        <v>256</v>
      </c>
      <c r="G39" s="152">
        <f t="shared" si="4"/>
        <v>5.107741420590583</v>
      </c>
    </row>
    <row r="40" spans="1:7" ht="12.75">
      <c r="A40" s="148" t="s">
        <v>16</v>
      </c>
      <c r="B40" s="149">
        <v>528</v>
      </c>
      <c r="C40" s="150">
        <f t="shared" si="5"/>
        <v>4.101608016779306</v>
      </c>
      <c r="D40" s="151"/>
      <c r="E40" s="151" t="s">
        <v>17</v>
      </c>
      <c r="F40" s="149">
        <v>1769</v>
      </c>
      <c r="G40" s="152">
        <f t="shared" si="4"/>
        <v>35.29529130087789</v>
      </c>
    </row>
    <row r="41" spans="1:7" ht="12.75">
      <c r="A41" s="148" t="s">
        <v>18</v>
      </c>
      <c r="B41" s="149">
        <v>28</v>
      </c>
      <c r="C41" s="150">
        <f t="shared" si="5"/>
        <v>0.21750951604132682</v>
      </c>
      <c r="D41" s="151"/>
      <c r="E41" s="151" t="s">
        <v>19</v>
      </c>
      <c r="F41" s="149">
        <v>1484</v>
      </c>
      <c r="G41" s="152">
        <f t="shared" si="4"/>
        <v>29.608938547486034</v>
      </c>
    </row>
    <row r="42" spans="1:7" ht="12.75">
      <c r="A42" s="148" t="s">
        <v>20</v>
      </c>
      <c r="B42" s="149">
        <v>1011</v>
      </c>
      <c r="C42" s="150">
        <f t="shared" si="5"/>
        <v>7.853647168492193</v>
      </c>
      <c r="D42" s="151"/>
      <c r="E42" s="151" t="s">
        <v>21</v>
      </c>
      <c r="F42" s="149">
        <v>477</v>
      </c>
      <c r="G42" s="152">
        <f t="shared" si="4"/>
        <v>9.517158818834796</v>
      </c>
    </row>
    <row r="43" spans="1:7" ht="12.75">
      <c r="A43" s="148" t="s">
        <v>22</v>
      </c>
      <c r="B43" s="149">
        <v>177</v>
      </c>
      <c r="C43" s="150">
        <f t="shared" si="5"/>
        <v>1.3749708692612446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75</v>
      </c>
      <c r="C44" s="150">
        <f t="shared" si="5"/>
        <v>0.5826147751106968</v>
      </c>
      <c r="D44" s="151"/>
      <c r="E44" s="151" t="s">
        <v>24</v>
      </c>
      <c r="F44" s="149">
        <v>1588</v>
      </c>
      <c r="G44" s="161">
        <f>F44*100/F33</f>
        <v>31.68395849960096</v>
      </c>
    </row>
    <row r="45" spans="1:7" ht="12.75">
      <c r="A45" s="148" t="s">
        <v>25</v>
      </c>
      <c r="B45" s="149">
        <v>243</v>
      </c>
      <c r="C45" s="150">
        <f t="shared" si="5"/>
        <v>1.8876718713586575</v>
      </c>
      <c r="D45" s="151"/>
      <c r="E45" s="151" t="s">
        <v>26</v>
      </c>
      <c r="F45" s="149">
        <v>1263</v>
      </c>
      <c r="G45" s="161">
        <f>F45*100/F33</f>
        <v>25.19952114924182</v>
      </c>
    </row>
    <row r="46" spans="1:7" ht="12.75">
      <c r="A46" s="148" t="s">
        <v>27</v>
      </c>
      <c r="B46" s="149">
        <v>41</v>
      </c>
      <c r="C46" s="150">
        <f t="shared" si="5"/>
        <v>0.31849607706051425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407</v>
      </c>
      <c r="C47" s="150">
        <f t="shared" si="5"/>
        <v>3.1616561796007145</v>
      </c>
      <c r="D47" s="151"/>
      <c r="E47" s="151" t="s">
        <v>29</v>
      </c>
      <c r="F47" s="162">
        <v>2.56</v>
      </c>
      <c r="G47" s="163" t="s">
        <v>261</v>
      </c>
    </row>
    <row r="48" spans="1:7" ht="12.75">
      <c r="A48" s="148" t="s">
        <v>30</v>
      </c>
      <c r="B48" s="149">
        <v>2</v>
      </c>
      <c r="C48" s="150">
        <f t="shared" si="5"/>
        <v>0.015536394002951915</v>
      </c>
      <c r="D48" s="151"/>
      <c r="E48" s="151" t="s">
        <v>31</v>
      </c>
      <c r="F48" s="162">
        <v>3.24</v>
      </c>
      <c r="G48" s="163" t="s">
        <v>261</v>
      </c>
    </row>
    <row r="49" spans="1:7" ht="14.25">
      <c r="A49" s="148" t="s">
        <v>32</v>
      </c>
      <c r="B49" s="149">
        <v>66</v>
      </c>
      <c r="C49" s="150">
        <f t="shared" si="5"/>
        <v>0.5127010020974132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4</v>
      </c>
      <c r="C50" s="150">
        <f t="shared" si="5"/>
        <v>0.03107278800590383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5134</v>
      </c>
      <c r="G51" s="147">
        <v>100</v>
      </c>
    </row>
    <row r="52" spans="1:7" ht="12.75">
      <c r="A52" s="148" t="s">
        <v>37</v>
      </c>
      <c r="B52" s="149">
        <v>1</v>
      </c>
      <c r="C52" s="150">
        <f t="shared" si="5"/>
        <v>0.0077681970014759575</v>
      </c>
      <c r="D52" s="151"/>
      <c r="E52" s="151" t="s">
        <v>38</v>
      </c>
      <c r="F52" s="149">
        <v>5012</v>
      </c>
      <c r="G52" s="152">
        <f>F52*100/F$51</f>
        <v>97.62368523568368</v>
      </c>
    </row>
    <row r="53" spans="1:7" ht="12.75">
      <c r="A53" s="148" t="s">
        <v>39</v>
      </c>
      <c r="B53" s="149">
        <v>3</v>
      </c>
      <c r="C53" s="150">
        <f t="shared" si="5"/>
        <v>0.02330459100442787</v>
      </c>
      <c r="D53" s="151"/>
      <c r="E53" s="151" t="s">
        <v>40</v>
      </c>
      <c r="F53" s="149">
        <v>122</v>
      </c>
      <c r="G53" s="152">
        <f>F53*100/F$51</f>
        <v>2.3763147643163225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9</v>
      </c>
      <c r="G54" s="152">
        <f>F54*100/F$51</f>
        <v>0.1753019088430074</v>
      </c>
    </row>
    <row r="55" spans="1:7" ht="12.75">
      <c r="A55" s="148" t="s">
        <v>43</v>
      </c>
      <c r="B55" s="149">
        <v>837</v>
      </c>
      <c r="C55" s="150">
        <f t="shared" si="5"/>
        <v>6.501980890235377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398</v>
      </c>
      <c r="C56" s="150">
        <f t="shared" si="5"/>
        <v>3.0917424065874313</v>
      </c>
      <c r="D56" s="151"/>
      <c r="E56" s="151" t="s">
        <v>45</v>
      </c>
      <c r="F56" s="154">
        <v>0.5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2.5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10392</v>
      </c>
      <c r="C60" s="164">
        <f>B60*100/B7</f>
        <v>80.72710323933815</v>
      </c>
      <c r="D60" s="151"/>
      <c r="E60" s="143" t="s">
        <v>51</v>
      </c>
      <c r="F60" s="141">
        <v>5012</v>
      </c>
      <c r="G60" s="147">
        <v>100</v>
      </c>
    </row>
    <row r="61" spans="1:7" ht="12.75">
      <c r="A61" s="148" t="s">
        <v>52</v>
      </c>
      <c r="B61" s="149">
        <v>600</v>
      </c>
      <c r="C61" s="164">
        <f>B61*100/B7</f>
        <v>4.6609182008855745</v>
      </c>
      <c r="D61" s="151"/>
      <c r="E61" s="151" t="s">
        <v>53</v>
      </c>
      <c r="F61" s="149">
        <v>2669</v>
      </c>
      <c r="G61" s="152">
        <f>F61*100/F$60</f>
        <v>53.25219473264166</v>
      </c>
    </row>
    <row r="62" spans="1:7" ht="12.75">
      <c r="A62" s="148" t="s">
        <v>54</v>
      </c>
      <c r="B62" s="149">
        <v>74</v>
      </c>
      <c r="C62" s="164">
        <f>B62*100/B7</f>
        <v>0.5748465781092208</v>
      </c>
      <c r="D62" s="151"/>
      <c r="E62" s="151" t="s">
        <v>55</v>
      </c>
      <c r="F62" s="149">
        <v>2343</v>
      </c>
      <c r="G62" s="152">
        <f>F62*100/F$60</f>
        <v>46.74780526735834</v>
      </c>
    </row>
    <row r="63" spans="1:7" ht="12.75">
      <c r="A63" s="148" t="s">
        <v>56</v>
      </c>
      <c r="B63" s="149">
        <v>1077</v>
      </c>
      <c r="C63" s="164">
        <f>B63*100/B7</f>
        <v>8.366348170589607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16</v>
      </c>
      <c r="C64" s="164">
        <f>B64*100/B7</f>
        <v>0.12429115202361532</v>
      </c>
      <c r="D64" s="151"/>
      <c r="E64" s="151" t="s">
        <v>58</v>
      </c>
      <c r="F64" s="162">
        <v>2.93</v>
      </c>
      <c r="G64" s="163" t="s">
        <v>261</v>
      </c>
    </row>
    <row r="65" spans="1:7" ht="13.5" thickBot="1">
      <c r="A65" s="167" t="s">
        <v>59</v>
      </c>
      <c r="B65" s="168">
        <v>1132</v>
      </c>
      <c r="C65" s="169">
        <f>B65*100/B7</f>
        <v>8.793599005670783</v>
      </c>
      <c r="D65" s="170"/>
      <c r="E65" s="170" t="s">
        <v>60</v>
      </c>
      <c r="F65" s="171">
        <v>2.13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12873</v>
      </c>
      <c r="G9" s="33">
        <f>(F9/F9)*100</f>
        <v>100</v>
      </c>
    </row>
    <row r="10" spans="1:7" ht="12.75">
      <c r="A10" s="29" t="s">
        <v>269</v>
      </c>
      <c r="B10" s="93">
        <v>3220</v>
      </c>
      <c r="C10" s="33">
        <f aca="true" t="shared" si="0" ref="C10:C15">(B10/$B$10)*100</f>
        <v>100</v>
      </c>
      <c r="E10" s="34" t="s">
        <v>270</v>
      </c>
      <c r="F10" s="97">
        <v>9792</v>
      </c>
      <c r="G10" s="84">
        <f aca="true" t="shared" si="1" ref="G10:G16">(F10/$F$9)*100</f>
        <v>76.06618503845257</v>
      </c>
    </row>
    <row r="11" spans="1:7" ht="12.75">
      <c r="A11" s="36" t="s">
        <v>271</v>
      </c>
      <c r="B11" s="98">
        <v>245</v>
      </c>
      <c r="C11" s="35">
        <f t="shared" si="0"/>
        <v>7.608695652173914</v>
      </c>
      <c r="E11" s="34" t="s">
        <v>272</v>
      </c>
      <c r="F11" s="97">
        <v>9525</v>
      </c>
      <c r="G11" s="84">
        <f t="shared" si="1"/>
        <v>73.9920764390585</v>
      </c>
    </row>
    <row r="12" spans="1:7" ht="12.75">
      <c r="A12" s="36" t="s">
        <v>273</v>
      </c>
      <c r="B12" s="98">
        <v>166</v>
      </c>
      <c r="C12" s="35">
        <f t="shared" si="0"/>
        <v>5.15527950310559</v>
      </c>
      <c r="E12" s="34" t="s">
        <v>274</v>
      </c>
      <c r="F12" s="97">
        <v>6502</v>
      </c>
      <c r="G12" s="84">
        <f t="shared" si="1"/>
        <v>50.508816903596674</v>
      </c>
    </row>
    <row r="13" spans="1:7" ht="12.75">
      <c r="A13" s="36" t="s">
        <v>275</v>
      </c>
      <c r="B13" s="98">
        <v>1346</v>
      </c>
      <c r="C13" s="35">
        <f t="shared" si="0"/>
        <v>41.80124223602484</v>
      </c>
      <c r="E13" s="34" t="s">
        <v>276</v>
      </c>
      <c r="F13" s="97">
        <v>3023</v>
      </c>
      <c r="G13" s="84">
        <f t="shared" si="1"/>
        <v>23.48325953546182</v>
      </c>
    </row>
    <row r="14" spans="1:7" ht="12.75">
      <c r="A14" s="36" t="s">
        <v>277</v>
      </c>
      <c r="B14" s="98">
        <v>610</v>
      </c>
      <c r="C14" s="35">
        <f t="shared" si="0"/>
        <v>18.944099378881987</v>
      </c>
      <c r="E14" s="34" t="s">
        <v>166</v>
      </c>
      <c r="F14" s="97">
        <v>267</v>
      </c>
      <c r="G14" s="84">
        <f t="shared" si="1"/>
        <v>2.074108599394081</v>
      </c>
    </row>
    <row r="15" spans="1:7" ht="12.75">
      <c r="A15" s="36" t="s">
        <v>324</v>
      </c>
      <c r="B15" s="97">
        <v>853</v>
      </c>
      <c r="C15" s="35">
        <f t="shared" si="0"/>
        <v>26.490683229813666</v>
      </c>
      <c r="E15" s="34" t="s">
        <v>278</v>
      </c>
      <c r="F15" s="97">
        <v>3081</v>
      </c>
      <c r="G15" s="84">
        <f t="shared" si="1"/>
        <v>23.933814961547426</v>
      </c>
    </row>
    <row r="16" spans="1:7" ht="12.75">
      <c r="A16" s="36"/>
      <c r="B16" s="93" t="s">
        <v>250</v>
      </c>
      <c r="C16" s="10"/>
      <c r="E16" s="34" t="s">
        <v>279</v>
      </c>
      <c r="F16" s="98">
        <v>1028</v>
      </c>
      <c r="G16" s="84">
        <f t="shared" si="1"/>
        <v>7.985706517517284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1548</v>
      </c>
      <c r="G17" s="84">
        <f>(F17/$F$9)*100</f>
        <v>12.025168958284782</v>
      </c>
    </row>
    <row r="18" spans="1:7" ht="12.75">
      <c r="A18" s="29" t="s">
        <v>282</v>
      </c>
      <c r="B18" s="93">
        <v>9024</v>
      </c>
      <c r="C18" s="33">
        <f>(B18/$B$18)*100</f>
        <v>100</v>
      </c>
      <c r="E18" s="34" t="s">
        <v>283</v>
      </c>
      <c r="F18" s="97">
        <v>1533</v>
      </c>
      <c r="G18" s="84">
        <f>(F18/$F$9)*100</f>
        <v>11.908646003262643</v>
      </c>
    </row>
    <row r="19" spans="1:7" ht="12.75">
      <c r="A19" s="36" t="s">
        <v>284</v>
      </c>
      <c r="B19" s="97">
        <v>463</v>
      </c>
      <c r="C19" s="84">
        <f aca="true" t="shared" si="2" ref="C19:C25">(B19/$B$18)*100</f>
        <v>5.130762411347518</v>
      </c>
      <c r="E19" s="34"/>
      <c r="F19" s="97" t="s">
        <v>250</v>
      </c>
      <c r="G19" s="84"/>
    </row>
    <row r="20" spans="1:7" ht="12.75">
      <c r="A20" s="36" t="s">
        <v>285</v>
      </c>
      <c r="B20" s="97">
        <v>885</v>
      </c>
      <c r="C20" s="84">
        <f t="shared" si="2"/>
        <v>9.80718085106383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3106</v>
      </c>
      <c r="C21" s="84">
        <f t="shared" si="2"/>
        <v>34.419326241134755</v>
      </c>
      <c r="E21" s="38" t="s">
        <v>167</v>
      </c>
      <c r="F21" s="80">
        <v>3081</v>
      </c>
      <c r="G21" s="33">
        <f>(F21/F21)*100</f>
        <v>100</v>
      </c>
    </row>
    <row r="22" spans="1:7" ht="12.75">
      <c r="A22" s="36" t="s">
        <v>302</v>
      </c>
      <c r="B22" s="97">
        <v>1778</v>
      </c>
      <c r="C22" s="84">
        <f t="shared" si="2"/>
        <v>19.703014184397162</v>
      </c>
      <c r="E22" s="34" t="s">
        <v>303</v>
      </c>
      <c r="F22" s="97">
        <v>567</v>
      </c>
      <c r="G22" s="84">
        <f aca="true" t="shared" si="3" ref="G22:G27">(F22/$F$21)*100</f>
        <v>18.403115871470302</v>
      </c>
    </row>
    <row r="23" spans="1:7" ht="12.75">
      <c r="A23" s="36" t="s">
        <v>304</v>
      </c>
      <c r="B23" s="97">
        <v>434</v>
      </c>
      <c r="C23" s="84">
        <f t="shared" si="2"/>
        <v>4.809397163120567</v>
      </c>
      <c r="E23" s="34" t="s">
        <v>305</v>
      </c>
      <c r="F23" s="97">
        <v>867</v>
      </c>
      <c r="G23" s="84">
        <f t="shared" si="3"/>
        <v>28.140214216163585</v>
      </c>
    </row>
    <row r="24" spans="1:7" ht="12.75">
      <c r="A24" s="36" t="s">
        <v>306</v>
      </c>
      <c r="B24" s="97">
        <v>1605</v>
      </c>
      <c r="C24" s="84">
        <f t="shared" si="2"/>
        <v>17.78590425531915</v>
      </c>
      <c r="E24" s="34" t="s">
        <v>307</v>
      </c>
      <c r="F24" s="97">
        <v>184</v>
      </c>
      <c r="G24" s="84">
        <f t="shared" si="3"/>
        <v>5.9720869847452125</v>
      </c>
    </row>
    <row r="25" spans="1:7" ht="12.75">
      <c r="A25" s="36" t="s">
        <v>308</v>
      </c>
      <c r="B25" s="97">
        <v>753</v>
      </c>
      <c r="C25" s="84">
        <f t="shared" si="2"/>
        <v>8.34441489361702</v>
      </c>
      <c r="E25" s="34" t="s">
        <v>309</v>
      </c>
      <c r="F25" s="97">
        <v>21</v>
      </c>
      <c r="G25" s="84">
        <f t="shared" si="3"/>
        <v>0.6815968841285297</v>
      </c>
    </row>
    <row r="26" spans="1:7" ht="12.75">
      <c r="A26" s="36"/>
      <c r="B26" s="93" t="s">
        <v>250</v>
      </c>
      <c r="C26" s="35"/>
      <c r="E26" s="34" t="s">
        <v>310</v>
      </c>
      <c r="F26" s="97">
        <v>1414</v>
      </c>
      <c r="G26" s="84">
        <f t="shared" si="3"/>
        <v>45.89419019798767</v>
      </c>
    </row>
    <row r="27" spans="1:7" ht="12.75">
      <c r="A27" s="36" t="s">
        <v>311</v>
      </c>
      <c r="B27" s="108">
        <v>85.1</v>
      </c>
      <c r="C27" s="37" t="s">
        <v>261</v>
      </c>
      <c r="E27" s="34" t="s">
        <v>312</v>
      </c>
      <c r="F27" s="97">
        <v>28</v>
      </c>
      <c r="G27" s="84">
        <f t="shared" si="3"/>
        <v>0.9087958455047063</v>
      </c>
    </row>
    <row r="28" spans="1:7" ht="12.75">
      <c r="A28" s="36" t="s">
        <v>313</v>
      </c>
      <c r="B28" s="108">
        <v>26.1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12121</v>
      </c>
      <c r="G30" s="33">
        <f>(F30/F30)*100</f>
        <v>100</v>
      </c>
      <c r="J30" s="39"/>
    </row>
    <row r="31" spans="1:10" ht="12.75">
      <c r="A31" s="95" t="s">
        <v>296</v>
      </c>
      <c r="B31" s="93">
        <v>10436</v>
      </c>
      <c r="C31" s="33">
        <f>(B31/$B$31)*100</f>
        <v>100</v>
      </c>
      <c r="E31" s="34" t="s">
        <v>317</v>
      </c>
      <c r="F31" s="97">
        <v>7865</v>
      </c>
      <c r="G31" s="101">
        <f>(F31/$F$30)*100</f>
        <v>64.88738552924677</v>
      </c>
      <c r="J31" s="39"/>
    </row>
    <row r="32" spans="1:10" ht="12.75">
      <c r="A32" s="36" t="s">
        <v>318</v>
      </c>
      <c r="B32" s="97">
        <v>3069</v>
      </c>
      <c r="C32" s="10">
        <f>(B32/$B$31)*100</f>
        <v>29.407819087773092</v>
      </c>
      <c r="E32" s="34" t="s">
        <v>319</v>
      </c>
      <c r="F32" s="97">
        <v>4256</v>
      </c>
      <c r="G32" s="101">
        <f aca="true" t="shared" si="4" ref="G32:G39">(F32/$F$30)*100</f>
        <v>35.112614470753236</v>
      </c>
      <c r="J32" s="39"/>
    </row>
    <row r="33" spans="1:10" ht="12.75">
      <c r="A33" s="36" t="s">
        <v>320</v>
      </c>
      <c r="B33" s="97">
        <v>5451</v>
      </c>
      <c r="C33" s="10">
        <f aca="true" t="shared" si="5" ref="C33:C38">(B33/$B$31)*100</f>
        <v>52.23265619011115</v>
      </c>
      <c r="E33" s="34" t="s">
        <v>321</v>
      </c>
      <c r="F33" s="97">
        <v>1627</v>
      </c>
      <c r="G33" s="101">
        <f t="shared" si="4"/>
        <v>13.422984902235788</v>
      </c>
      <c r="J33" s="39"/>
    </row>
    <row r="34" spans="1:7" ht="12.75">
      <c r="A34" s="36" t="s">
        <v>322</v>
      </c>
      <c r="B34" s="97">
        <v>215</v>
      </c>
      <c r="C34" s="10">
        <f t="shared" si="5"/>
        <v>2.060176312763511</v>
      </c>
      <c r="E34" s="34" t="s">
        <v>323</v>
      </c>
      <c r="F34" s="97">
        <v>2394</v>
      </c>
      <c r="G34" s="101">
        <f t="shared" si="4"/>
        <v>19.750845639798698</v>
      </c>
    </row>
    <row r="35" spans="1:7" ht="12.75">
      <c r="A35" s="36" t="s">
        <v>325</v>
      </c>
      <c r="B35" s="97">
        <v>754</v>
      </c>
      <c r="C35" s="10">
        <f t="shared" si="5"/>
        <v>7.224990417784592</v>
      </c>
      <c r="E35" s="34" t="s">
        <v>321</v>
      </c>
      <c r="F35" s="97">
        <v>856</v>
      </c>
      <c r="G35" s="101">
        <f t="shared" si="4"/>
        <v>7.062123587162775</v>
      </c>
    </row>
    <row r="36" spans="1:7" ht="12.75">
      <c r="A36" s="36" t="s">
        <v>297</v>
      </c>
      <c r="B36" s="97">
        <v>570</v>
      </c>
      <c r="C36" s="10">
        <f t="shared" si="5"/>
        <v>5.461862782675355</v>
      </c>
      <c r="E36" s="34" t="s">
        <v>327</v>
      </c>
      <c r="F36" s="97">
        <v>897</v>
      </c>
      <c r="G36" s="101">
        <f t="shared" si="4"/>
        <v>7.400379506641366</v>
      </c>
    </row>
    <row r="37" spans="1:7" ht="12.75">
      <c r="A37" s="36" t="s">
        <v>326</v>
      </c>
      <c r="B37" s="97">
        <v>947</v>
      </c>
      <c r="C37" s="10">
        <f t="shared" si="5"/>
        <v>9.07435799156765</v>
      </c>
      <c r="E37" s="34" t="s">
        <v>321</v>
      </c>
      <c r="F37" s="97">
        <v>281</v>
      </c>
      <c r="G37" s="101">
        <f t="shared" si="4"/>
        <v>2.3182905700849763</v>
      </c>
    </row>
    <row r="38" spans="1:7" ht="12.75">
      <c r="A38" s="36" t="s">
        <v>297</v>
      </c>
      <c r="B38" s="97">
        <v>598</v>
      </c>
      <c r="C38" s="10">
        <f t="shared" si="5"/>
        <v>5.730164814105021</v>
      </c>
      <c r="E38" s="34" t="s">
        <v>259</v>
      </c>
      <c r="F38" s="97">
        <v>736</v>
      </c>
      <c r="G38" s="101">
        <f t="shared" si="4"/>
        <v>6.072106261859583</v>
      </c>
    </row>
    <row r="39" spans="1:7" ht="12.75">
      <c r="A39" s="36"/>
      <c r="B39" s="97" t="s">
        <v>250</v>
      </c>
      <c r="C39" s="10"/>
      <c r="E39" s="34" t="s">
        <v>321</v>
      </c>
      <c r="F39" s="97">
        <v>430</v>
      </c>
      <c r="G39" s="101">
        <f t="shared" si="4"/>
        <v>3.547562082336441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231</v>
      </c>
      <c r="C42" s="33">
        <f>(B42/$B$42)*100</f>
        <v>100</v>
      </c>
      <c r="E42" s="31" t="s">
        <v>268</v>
      </c>
      <c r="F42" s="80">
        <v>12873</v>
      </c>
      <c r="G42" s="99">
        <f>(F42/$F$42)*100</f>
        <v>100</v>
      </c>
      <c r="I42" s="39"/>
    </row>
    <row r="43" spans="1:7" ht="12.75">
      <c r="A43" s="36" t="s">
        <v>301</v>
      </c>
      <c r="B43" s="98">
        <v>46</v>
      </c>
      <c r="C43" s="102">
        <f>(B43/$B$42)*100</f>
        <v>19.913419913419915</v>
      </c>
      <c r="E43" s="60" t="s">
        <v>168</v>
      </c>
      <c r="F43" s="106">
        <v>15354</v>
      </c>
      <c r="G43" s="107">
        <f aca="true" t="shared" si="6" ref="G43:G71">(F43/$F$42)*100</f>
        <v>119.27289676066184</v>
      </c>
    </row>
    <row r="44" spans="1:7" ht="12.75">
      <c r="A44" s="36"/>
      <c r="B44" s="93" t="s">
        <v>250</v>
      </c>
      <c r="C44" s="10"/>
      <c r="E44" s="1" t="s">
        <v>329</v>
      </c>
      <c r="F44" s="97">
        <v>270</v>
      </c>
      <c r="G44" s="101">
        <f t="shared" si="6"/>
        <v>2.0974131903985085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64</v>
      </c>
      <c r="G45" s="101">
        <f t="shared" si="6"/>
        <v>0.4971646080944613</v>
      </c>
    </row>
    <row r="46" spans="1:7" ht="12.75">
      <c r="A46" s="29" t="s">
        <v>331</v>
      </c>
      <c r="B46" s="93">
        <v>9998</v>
      </c>
      <c r="C46" s="33">
        <f>(B46/$B$46)*100</f>
        <v>100</v>
      </c>
      <c r="E46" s="1" t="s">
        <v>332</v>
      </c>
      <c r="F46" s="97">
        <v>34</v>
      </c>
      <c r="G46" s="101">
        <f t="shared" si="6"/>
        <v>0.2641186980501825</v>
      </c>
    </row>
    <row r="47" spans="1:7" ht="12.75">
      <c r="A47" s="36" t="s">
        <v>333</v>
      </c>
      <c r="B47" s="97">
        <v>925</v>
      </c>
      <c r="C47" s="10">
        <f>(B47/$B$46)*100</f>
        <v>9.251850370074015</v>
      </c>
      <c r="E47" s="1" t="s">
        <v>334</v>
      </c>
      <c r="F47" s="97">
        <v>86</v>
      </c>
      <c r="G47" s="101">
        <f t="shared" si="6"/>
        <v>0.6680649421269323</v>
      </c>
    </row>
    <row r="48" spans="1:7" ht="12.75">
      <c r="A48" s="36"/>
      <c r="B48" s="93" t="s">
        <v>250</v>
      </c>
      <c r="C48" s="10"/>
      <c r="E48" s="1" t="s">
        <v>335</v>
      </c>
      <c r="F48" s="97">
        <v>693</v>
      </c>
      <c r="G48" s="101">
        <f t="shared" si="6"/>
        <v>5.383360522022838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239</v>
      </c>
      <c r="G49" s="101">
        <f t="shared" si="6"/>
        <v>1.856599083352754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113</v>
      </c>
      <c r="G50" s="101">
        <f t="shared" si="6"/>
        <v>0.8778062611667833</v>
      </c>
    </row>
    <row r="51" spans="1:7" ht="12.75">
      <c r="A51" s="5" t="s">
        <v>338</v>
      </c>
      <c r="B51" s="93">
        <v>2523</v>
      </c>
      <c r="C51" s="33">
        <f>(B51/$B$51)*100</f>
        <v>100</v>
      </c>
      <c r="E51" s="1" t="s">
        <v>339</v>
      </c>
      <c r="F51" s="97">
        <v>1748</v>
      </c>
      <c r="G51" s="101">
        <f t="shared" si="6"/>
        <v>13.578808358579975</v>
      </c>
    </row>
    <row r="52" spans="1:7" ht="12.75">
      <c r="A52" s="4" t="s">
        <v>340</v>
      </c>
      <c r="B52" s="98">
        <v>246</v>
      </c>
      <c r="C52" s="10">
        <f>(B52/$B$51)*100</f>
        <v>9.750297265160523</v>
      </c>
      <c r="E52" s="1" t="s">
        <v>341</v>
      </c>
      <c r="F52" s="97">
        <v>198</v>
      </c>
      <c r="G52" s="101">
        <f t="shared" si="6"/>
        <v>1.5381030062922396</v>
      </c>
    </row>
    <row r="53" spans="1:7" ht="12.75">
      <c r="A53" s="4"/>
      <c r="B53" s="93" t="s">
        <v>250</v>
      </c>
      <c r="C53" s="10"/>
      <c r="E53" s="1" t="s">
        <v>342</v>
      </c>
      <c r="F53" s="97">
        <v>60</v>
      </c>
      <c r="G53" s="101">
        <f t="shared" si="6"/>
        <v>0.4660918200885575</v>
      </c>
    </row>
    <row r="54" spans="1:7" ht="14.25">
      <c r="A54" s="5" t="s">
        <v>343</v>
      </c>
      <c r="B54" s="93">
        <v>7949</v>
      </c>
      <c r="C54" s="33">
        <f>(B54/$B$54)*100</f>
        <v>100</v>
      </c>
      <c r="E54" s="1" t="s">
        <v>201</v>
      </c>
      <c r="F54" s="97">
        <v>2712</v>
      </c>
      <c r="G54" s="101">
        <f t="shared" si="6"/>
        <v>21.067350268002798</v>
      </c>
    </row>
    <row r="55" spans="1:7" ht="12.75">
      <c r="A55" s="4" t="s">
        <v>340</v>
      </c>
      <c r="B55" s="98">
        <v>1551</v>
      </c>
      <c r="C55" s="10">
        <f>(B55/$B$54)*100</f>
        <v>19.511888287834946</v>
      </c>
      <c r="E55" s="1" t="s">
        <v>344</v>
      </c>
      <c r="F55" s="97">
        <v>2796</v>
      </c>
      <c r="G55" s="101">
        <f t="shared" si="6"/>
        <v>21.719878816126776</v>
      </c>
    </row>
    <row r="56" spans="1:7" ht="12.75">
      <c r="A56" s="4" t="s">
        <v>345</v>
      </c>
      <c r="B56" s="119">
        <v>65.4</v>
      </c>
      <c r="C56" s="37" t="s">
        <v>261</v>
      </c>
      <c r="E56" s="1" t="s">
        <v>346</v>
      </c>
      <c r="F56" s="97">
        <v>28</v>
      </c>
      <c r="G56" s="101">
        <f t="shared" si="6"/>
        <v>0.2175095160413268</v>
      </c>
    </row>
    <row r="57" spans="1:7" ht="12.75">
      <c r="A57" s="4" t="s">
        <v>347</v>
      </c>
      <c r="B57" s="98">
        <v>6398</v>
      </c>
      <c r="C57" s="10">
        <f>(B57/$B$54)*100</f>
        <v>80.48811171216505</v>
      </c>
      <c r="E57" s="1" t="s">
        <v>348</v>
      </c>
      <c r="F57" s="97">
        <v>75</v>
      </c>
      <c r="G57" s="101">
        <f t="shared" si="6"/>
        <v>0.5826147751106968</v>
      </c>
    </row>
    <row r="58" spans="1:7" ht="12.75">
      <c r="A58" s="4" t="s">
        <v>345</v>
      </c>
      <c r="B58" s="119">
        <v>78</v>
      </c>
      <c r="C58" s="37" t="s">
        <v>261</v>
      </c>
      <c r="E58" s="1" t="s">
        <v>349</v>
      </c>
      <c r="F58" s="97">
        <v>429</v>
      </c>
      <c r="G58" s="101">
        <f t="shared" si="6"/>
        <v>3.3325565136331856</v>
      </c>
    </row>
    <row r="59" spans="1:7" ht="12.75">
      <c r="A59" s="4"/>
      <c r="B59" s="93" t="s">
        <v>250</v>
      </c>
      <c r="C59" s="10"/>
      <c r="E59" s="1" t="s">
        <v>350</v>
      </c>
      <c r="F59" s="97">
        <v>24</v>
      </c>
      <c r="G59" s="101">
        <f t="shared" si="6"/>
        <v>0.186436728035423</v>
      </c>
    </row>
    <row r="60" spans="1:7" ht="12.75">
      <c r="A60" s="5" t="s">
        <v>351</v>
      </c>
      <c r="B60" s="93">
        <v>1642</v>
      </c>
      <c r="C60" s="33">
        <f>(B60/$B$60)*100</f>
        <v>100</v>
      </c>
      <c r="E60" s="1" t="s">
        <v>352</v>
      </c>
      <c r="F60" s="97">
        <v>121</v>
      </c>
      <c r="G60" s="101">
        <f t="shared" si="6"/>
        <v>0.9399518371785909</v>
      </c>
    </row>
    <row r="61" spans="1:7" ht="12.75">
      <c r="A61" s="4" t="s">
        <v>340</v>
      </c>
      <c r="B61" s="97">
        <v>626</v>
      </c>
      <c r="C61" s="10">
        <f>(B61/$B$60)*100</f>
        <v>38.12423873325213</v>
      </c>
      <c r="E61" s="1" t="s">
        <v>353</v>
      </c>
      <c r="F61" s="97">
        <v>91</v>
      </c>
      <c r="G61" s="101">
        <f t="shared" si="6"/>
        <v>0.7069059271343121</v>
      </c>
    </row>
    <row r="62" spans="1:7" ht="12.75">
      <c r="A62" s="4"/>
      <c r="B62" s="93" t="s">
        <v>250</v>
      </c>
      <c r="C62" s="10"/>
      <c r="E62" s="1" t="s">
        <v>354</v>
      </c>
      <c r="F62" s="97">
        <v>145</v>
      </c>
      <c r="G62" s="101">
        <f t="shared" si="6"/>
        <v>1.1263885652140138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</v>
      </c>
      <c r="G63" s="101">
        <f t="shared" si="6"/>
        <v>0.038840985007379786</v>
      </c>
    </row>
    <row r="64" spans="1:7" ht="12.75">
      <c r="A64" s="29" t="s">
        <v>357</v>
      </c>
      <c r="B64" s="93">
        <v>12121</v>
      </c>
      <c r="C64" s="33">
        <f>(B64/$B$64)*100</f>
        <v>100</v>
      </c>
      <c r="E64" s="1" t="s">
        <v>358</v>
      </c>
      <c r="F64" s="97">
        <v>26</v>
      </c>
      <c r="G64" s="101">
        <f t="shared" si="6"/>
        <v>0.2019731220383749</v>
      </c>
    </row>
    <row r="65" spans="1:7" ht="12.75">
      <c r="A65" s="4" t="s">
        <v>256</v>
      </c>
      <c r="B65" s="97">
        <v>7285</v>
      </c>
      <c r="C65" s="10">
        <f>(B65/$B$64)*100</f>
        <v>60.10230179028133</v>
      </c>
      <c r="E65" s="1" t="s">
        <v>359</v>
      </c>
      <c r="F65" s="97">
        <v>101</v>
      </c>
      <c r="G65" s="101">
        <f t="shared" si="6"/>
        <v>0.7845878971490716</v>
      </c>
    </row>
    <row r="66" spans="1:7" ht="12.75">
      <c r="A66" s="4" t="s">
        <v>257</v>
      </c>
      <c r="B66" s="97">
        <v>4371</v>
      </c>
      <c r="C66" s="10">
        <f aca="true" t="shared" si="7" ref="C66:C71">(B66/$B$64)*100</f>
        <v>36.0613810741688</v>
      </c>
      <c r="E66" s="1" t="s">
        <v>360</v>
      </c>
      <c r="F66" s="97">
        <v>25</v>
      </c>
      <c r="G66" s="101">
        <f t="shared" si="6"/>
        <v>0.19420492503689893</v>
      </c>
    </row>
    <row r="67" spans="1:7" ht="12.75">
      <c r="A67" s="4" t="s">
        <v>361</v>
      </c>
      <c r="B67" s="97">
        <v>2303</v>
      </c>
      <c r="C67" s="10">
        <f t="shared" si="7"/>
        <v>19.000082501443774</v>
      </c>
      <c r="E67" s="1" t="s">
        <v>362</v>
      </c>
      <c r="F67" s="97">
        <v>68</v>
      </c>
      <c r="G67" s="101">
        <f t="shared" si="6"/>
        <v>0.528237396100365</v>
      </c>
    </row>
    <row r="68" spans="1:7" ht="12.75">
      <c r="A68" s="4" t="s">
        <v>363</v>
      </c>
      <c r="B68" s="97">
        <v>2068</v>
      </c>
      <c r="C68" s="10">
        <f t="shared" si="7"/>
        <v>17.061298572725022</v>
      </c>
      <c r="E68" s="1" t="s">
        <v>364</v>
      </c>
      <c r="F68" s="97">
        <v>301</v>
      </c>
      <c r="G68" s="101">
        <f t="shared" si="6"/>
        <v>2.3382272974442633</v>
      </c>
    </row>
    <row r="69" spans="1:7" ht="12.75">
      <c r="A69" s="4" t="s">
        <v>365</v>
      </c>
      <c r="B69" s="97">
        <v>1192</v>
      </c>
      <c r="C69" s="10">
        <f t="shared" si="7"/>
        <v>9.834172098011715</v>
      </c>
      <c r="E69" s="1" t="s">
        <v>366</v>
      </c>
      <c r="F69" s="97">
        <v>6</v>
      </c>
      <c r="G69" s="101">
        <f t="shared" si="6"/>
        <v>0.04660918200885575</v>
      </c>
    </row>
    <row r="70" spans="1:7" ht="12.75">
      <c r="A70" s="4" t="s">
        <v>367</v>
      </c>
      <c r="B70" s="97">
        <v>876</v>
      </c>
      <c r="C70" s="10">
        <f t="shared" si="7"/>
        <v>7.227126474713308</v>
      </c>
      <c r="E70" s="1" t="s">
        <v>368</v>
      </c>
      <c r="F70" s="97">
        <v>127</v>
      </c>
      <c r="G70" s="101">
        <f t="shared" si="6"/>
        <v>0.9865610191874467</v>
      </c>
    </row>
    <row r="71" spans="1:7" ht="12.75">
      <c r="A71" s="7" t="s">
        <v>258</v>
      </c>
      <c r="B71" s="103">
        <v>465</v>
      </c>
      <c r="C71" s="40">
        <f t="shared" si="7"/>
        <v>3.8363171355498724</v>
      </c>
      <c r="D71" s="41"/>
      <c r="E71" s="9" t="s">
        <v>369</v>
      </c>
      <c r="F71" s="103">
        <v>4769</v>
      </c>
      <c r="G71" s="104">
        <f t="shared" si="6"/>
        <v>37.046531500038846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10311</v>
      </c>
      <c r="C9" s="81">
        <f>(B9/$B$9)*100</f>
        <v>100</v>
      </c>
      <c r="D9" s="65"/>
      <c r="E9" s="79" t="s">
        <v>381</v>
      </c>
      <c r="F9" s="80">
        <v>5020</v>
      </c>
      <c r="G9" s="81">
        <f>(F9/$F$9)*100</f>
        <v>100</v>
      </c>
    </row>
    <row r="10" spans="1:7" ht="12.75">
      <c r="A10" s="82" t="s">
        <v>382</v>
      </c>
      <c r="B10" s="97">
        <v>6859</v>
      </c>
      <c r="C10" s="105">
        <f>(B10/$B$9)*100</f>
        <v>66.5211909611095</v>
      </c>
      <c r="D10" s="65"/>
      <c r="E10" s="78" t="s">
        <v>383</v>
      </c>
      <c r="F10" s="97">
        <v>369</v>
      </c>
      <c r="G10" s="105">
        <f aca="true" t="shared" si="0" ref="G10:G19">(F10/$F$9)*100</f>
        <v>7.350597609561753</v>
      </c>
    </row>
    <row r="11" spans="1:7" ht="12.75">
      <c r="A11" s="82" t="s">
        <v>384</v>
      </c>
      <c r="B11" s="97">
        <v>6852</v>
      </c>
      <c r="C11" s="105">
        <f aca="true" t="shared" si="1" ref="C11:C16">(B11/$B$9)*100</f>
        <v>66.45330229851615</v>
      </c>
      <c r="D11" s="65"/>
      <c r="E11" s="78" t="s">
        <v>385</v>
      </c>
      <c r="F11" s="97">
        <v>150</v>
      </c>
      <c r="G11" s="105">
        <f t="shared" si="0"/>
        <v>2.9880478087649402</v>
      </c>
    </row>
    <row r="12" spans="1:7" ht="12.75">
      <c r="A12" s="82" t="s">
        <v>386</v>
      </c>
      <c r="B12" s="97">
        <v>6571</v>
      </c>
      <c r="C12" s="105">
        <f>(B12/$B$9)*100</f>
        <v>63.7280574144118</v>
      </c>
      <c r="D12" s="65"/>
      <c r="E12" s="78" t="s">
        <v>387</v>
      </c>
      <c r="F12" s="97">
        <v>468</v>
      </c>
      <c r="G12" s="105">
        <f t="shared" si="0"/>
        <v>9.322709163346614</v>
      </c>
    </row>
    <row r="13" spans="1:7" ht="12.75">
      <c r="A13" s="82" t="s">
        <v>388</v>
      </c>
      <c r="B13" s="97">
        <v>281</v>
      </c>
      <c r="C13" s="105">
        <f>(B13/$B$9)*100</f>
        <v>2.7252448841043546</v>
      </c>
      <c r="D13" s="65"/>
      <c r="E13" s="78" t="s">
        <v>389</v>
      </c>
      <c r="F13" s="97">
        <v>537</v>
      </c>
      <c r="G13" s="105">
        <f t="shared" si="0"/>
        <v>10.697211155378486</v>
      </c>
    </row>
    <row r="14" spans="1:7" ht="12.75">
      <c r="A14" s="82" t="s">
        <v>390</v>
      </c>
      <c r="B14" s="109">
        <v>4.1</v>
      </c>
      <c r="C14" s="112" t="s">
        <v>261</v>
      </c>
      <c r="D14" s="65"/>
      <c r="E14" s="78" t="s">
        <v>391</v>
      </c>
      <c r="F14" s="97">
        <v>848</v>
      </c>
      <c r="G14" s="105">
        <f t="shared" si="0"/>
        <v>16.89243027888446</v>
      </c>
    </row>
    <row r="15" spans="1:7" ht="12.75">
      <c r="A15" s="82" t="s">
        <v>392</v>
      </c>
      <c r="B15" s="109">
        <v>7</v>
      </c>
      <c r="C15" s="105">
        <f t="shared" si="1"/>
        <v>0.0678886625933469</v>
      </c>
      <c r="D15" s="65"/>
      <c r="E15" s="78" t="s">
        <v>393</v>
      </c>
      <c r="F15" s="97">
        <v>1041</v>
      </c>
      <c r="G15" s="105">
        <f t="shared" si="0"/>
        <v>20.737051792828684</v>
      </c>
    </row>
    <row r="16" spans="1:7" ht="12.75">
      <c r="A16" s="82" t="s">
        <v>67</v>
      </c>
      <c r="B16" s="97">
        <v>3452</v>
      </c>
      <c r="C16" s="105">
        <f t="shared" si="1"/>
        <v>33.4788090388905</v>
      </c>
      <c r="D16" s="65"/>
      <c r="E16" s="78" t="s">
        <v>68</v>
      </c>
      <c r="F16" s="97">
        <v>719</v>
      </c>
      <c r="G16" s="105">
        <f t="shared" si="0"/>
        <v>14.322709163346614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657</v>
      </c>
      <c r="G17" s="105">
        <f t="shared" si="0"/>
        <v>13.087649402390438</v>
      </c>
    </row>
    <row r="18" spans="1:7" ht="12.75">
      <c r="A18" s="77" t="s">
        <v>70</v>
      </c>
      <c r="B18" s="80">
        <v>5467</v>
      </c>
      <c r="C18" s="81">
        <f>(B18/$B$18)*100</f>
        <v>100</v>
      </c>
      <c r="D18" s="65"/>
      <c r="E18" s="78" t="s">
        <v>170</v>
      </c>
      <c r="F18" s="97">
        <v>153</v>
      </c>
      <c r="G18" s="105">
        <f t="shared" si="0"/>
        <v>3.047808764940239</v>
      </c>
    </row>
    <row r="19" spans="1:9" ht="12.75">
      <c r="A19" s="82" t="s">
        <v>382</v>
      </c>
      <c r="B19" s="97">
        <v>3345</v>
      </c>
      <c r="C19" s="105">
        <f>(B19/$B$18)*100</f>
        <v>61.18529357965977</v>
      </c>
      <c r="D19" s="65"/>
      <c r="E19" s="78" t="s">
        <v>169</v>
      </c>
      <c r="F19" s="98">
        <v>78</v>
      </c>
      <c r="G19" s="105">
        <f t="shared" si="0"/>
        <v>1.5537848605577689</v>
      </c>
      <c r="I19" s="117"/>
    </row>
    <row r="20" spans="1:7" ht="12.75">
      <c r="A20" s="82" t="s">
        <v>384</v>
      </c>
      <c r="B20" s="97">
        <v>3345</v>
      </c>
      <c r="C20" s="105">
        <f>(B20/$B$18)*100</f>
        <v>61.18529357965977</v>
      </c>
      <c r="D20" s="65"/>
      <c r="E20" s="78" t="s">
        <v>71</v>
      </c>
      <c r="F20" s="97">
        <v>51825</v>
      </c>
      <c r="G20" s="112" t="s">
        <v>261</v>
      </c>
    </row>
    <row r="21" spans="1:7" ht="12.75">
      <c r="A21" s="82" t="s">
        <v>386</v>
      </c>
      <c r="B21" s="97">
        <v>3207</v>
      </c>
      <c r="C21" s="105">
        <f>(B21/$B$18)*100</f>
        <v>58.661057252606554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4146</v>
      </c>
      <c r="G22" s="105">
        <f>(F22/$F$9)*100</f>
        <v>82.58964143426294</v>
      </c>
    </row>
    <row r="23" spans="1:7" ht="12.75">
      <c r="A23" s="77" t="s">
        <v>73</v>
      </c>
      <c r="B23" s="80">
        <v>922</v>
      </c>
      <c r="C23" s="81">
        <f>(B23/$B$23)*100</f>
        <v>100</v>
      </c>
      <c r="D23" s="65"/>
      <c r="E23" s="78" t="s">
        <v>74</v>
      </c>
      <c r="F23" s="97">
        <v>64631</v>
      </c>
      <c r="G23" s="112" t="s">
        <v>261</v>
      </c>
    </row>
    <row r="24" spans="1:7" ht="12.75">
      <c r="A24" s="82" t="s">
        <v>75</v>
      </c>
      <c r="B24" s="97">
        <v>569</v>
      </c>
      <c r="C24" s="105">
        <f>(B24/$B$23)*100</f>
        <v>61.71366594360087</v>
      </c>
      <c r="D24" s="65"/>
      <c r="E24" s="78" t="s">
        <v>76</v>
      </c>
      <c r="F24" s="97">
        <v>1280</v>
      </c>
      <c r="G24" s="105">
        <f>(F24/$F$9)*100</f>
        <v>25.49800796812749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11959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123</v>
      </c>
      <c r="G26" s="105">
        <f>(F26/$F$9)*100</f>
        <v>2.450199203187251</v>
      </c>
    </row>
    <row r="27" spans="1:7" ht="12.75">
      <c r="A27" s="77" t="s">
        <v>85</v>
      </c>
      <c r="B27" s="80">
        <v>6421</v>
      </c>
      <c r="C27" s="81">
        <f>(B27/$B$27)*100</f>
        <v>100</v>
      </c>
      <c r="D27" s="65"/>
      <c r="E27" s="78" t="s">
        <v>78</v>
      </c>
      <c r="F27" s="98">
        <v>7261</v>
      </c>
      <c r="G27" s="112" t="s">
        <v>261</v>
      </c>
    </row>
    <row r="28" spans="1:7" ht="12.75">
      <c r="A28" s="82" t="s">
        <v>86</v>
      </c>
      <c r="B28" s="97">
        <v>4520</v>
      </c>
      <c r="C28" s="105">
        <f aca="true" t="shared" si="2" ref="C28:C33">(B28/$B$27)*100</f>
        <v>70.39401962311167</v>
      </c>
      <c r="D28" s="65"/>
      <c r="E28" s="78" t="s">
        <v>79</v>
      </c>
      <c r="F28" s="97">
        <v>83</v>
      </c>
      <c r="G28" s="105">
        <f>(F28/$F$9)*100</f>
        <v>1.6533864541832668</v>
      </c>
    </row>
    <row r="29" spans="1:7" ht="12.75">
      <c r="A29" s="82" t="s">
        <v>87</v>
      </c>
      <c r="B29" s="97">
        <v>704</v>
      </c>
      <c r="C29" s="105">
        <f t="shared" si="2"/>
        <v>10.96402429528111</v>
      </c>
      <c r="D29" s="65"/>
      <c r="E29" s="78" t="s">
        <v>80</v>
      </c>
      <c r="F29" s="97">
        <v>2248</v>
      </c>
      <c r="G29" s="112" t="s">
        <v>261</v>
      </c>
    </row>
    <row r="30" spans="1:7" ht="12.75">
      <c r="A30" s="82" t="s">
        <v>88</v>
      </c>
      <c r="B30" s="97">
        <v>864</v>
      </c>
      <c r="C30" s="105">
        <f t="shared" si="2"/>
        <v>13.45584799875409</v>
      </c>
      <c r="D30" s="65"/>
      <c r="E30" s="78" t="s">
        <v>81</v>
      </c>
      <c r="F30" s="97">
        <v>829</v>
      </c>
      <c r="G30" s="105">
        <f>(F30/$F$9)*100</f>
        <v>16.51394422310757</v>
      </c>
    </row>
    <row r="31" spans="1:7" ht="12.75">
      <c r="A31" s="82" t="s">
        <v>115</v>
      </c>
      <c r="B31" s="97">
        <v>191</v>
      </c>
      <c r="C31" s="105">
        <f t="shared" si="2"/>
        <v>2.974614546020869</v>
      </c>
      <c r="D31" s="65"/>
      <c r="E31" s="78" t="s">
        <v>82</v>
      </c>
      <c r="F31" s="97">
        <v>12660</v>
      </c>
      <c r="G31" s="112" t="s">
        <v>261</v>
      </c>
    </row>
    <row r="32" spans="1:7" ht="12.75">
      <c r="A32" s="82" t="s">
        <v>89</v>
      </c>
      <c r="B32" s="97">
        <v>51</v>
      </c>
      <c r="C32" s="105">
        <f t="shared" si="2"/>
        <v>0.7942688054820122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91</v>
      </c>
      <c r="C33" s="105">
        <f t="shared" si="2"/>
        <v>1.417224731350257</v>
      </c>
      <c r="D33" s="65"/>
      <c r="E33" s="79" t="s">
        <v>84</v>
      </c>
      <c r="F33" s="80">
        <v>3209</v>
      </c>
      <c r="G33" s="81">
        <f>(F33/$F$33)*100</f>
        <v>100</v>
      </c>
    </row>
    <row r="34" spans="1:7" ht="12.75">
      <c r="A34" s="82" t="s">
        <v>91</v>
      </c>
      <c r="B34" s="120">
        <v>26.7</v>
      </c>
      <c r="C34" s="112" t="s">
        <v>261</v>
      </c>
      <c r="D34" s="65"/>
      <c r="E34" s="78" t="s">
        <v>383</v>
      </c>
      <c r="F34" s="97">
        <v>113</v>
      </c>
      <c r="G34" s="105">
        <f aca="true" t="shared" si="3" ref="G34:G43">(F34/$F$33)*100</f>
        <v>3.5213462137737612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40</v>
      </c>
      <c r="G35" s="105">
        <f t="shared" si="3"/>
        <v>1.2464942349641632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220</v>
      </c>
      <c r="G36" s="105">
        <f t="shared" si="3"/>
        <v>6.855718292302898</v>
      </c>
    </row>
    <row r="37" spans="1:7" ht="12.75">
      <c r="A37" s="77" t="s">
        <v>94</v>
      </c>
      <c r="B37" s="80">
        <v>6571</v>
      </c>
      <c r="C37" s="81">
        <f>(B37/$B$37)*100</f>
        <v>100</v>
      </c>
      <c r="D37" s="65"/>
      <c r="E37" s="78" t="s">
        <v>389</v>
      </c>
      <c r="F37" s="97">
        <v>274</v>
      </c>
      <c r="G37" s="105">
        <f t="shared" si="3"/>
        <v>8.538485509504518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532</v>
      </c>
      <c r="G38" s="105">
        <f t="shared" si="3"/>
        <v>16.57837332502337</v>
      </c>
    </row>
    <row r="39" spans="1:7" ht="12.75">
      <c r="A39" s="82" t="s">
        <v>97</v>
      </c>
      <c r="B39" s="98">
        <v>2115</v>
      </c>
      <c r="C39" s="105">
        <f>(B39/$B$37)*100</f>
        <v>32.18688175315781</v>
      </c>
      <c r="D39" s="65"/>
      <c r="E39" s="78" t="s">
        <v>393</v>
      </c>
      <c r="F39" s="97">
        <v>710</v>
      </c>
      <c r="G39" s="105">
        <f t="shared" si="3"/>
        <v>22.1252726706139</v>
      </c>
    </row>
    <row r="40" spans="1:7" ht="12.75">
      <c r="A40" s="82" t="s">
        <v>98</v>
      </c>
      <c r="B40" s="98">
        <v>848</v>
      </c>
      <c r="C40" s="105">
        <f>(B40/$B$37)*100</f>
        <v>12.905189468878406</v>
      </c>
      <c r="D40" s="65"/>
      <c r="E40" s="78" t="s">
        <v>68</v>
      </c>
      <c r="F40" s="97">
        <v>588</v>
      </c>
      <c r="G40" s="105">
        <f t="shared" si="3"/>
        <v>18.3234652539732</v>
      </c>
    </row>
    <row r="41" spans="1:7" ht="12.75">
      <c r="A41" s="82" t="s">
        <v>100</v>
      </c>
      <c r="B41" s="98">
        <v>2290</v>
      </c>
      <c r="C41" s="105">
        <f>(B41/$B$37)*100</f>
        <v>34.85009891949475</v>
      </c>
      <c r="D41" s="65"/>
      <c r="E41" s="78" t="s">
        <v>69</v>
      </c>
      <c r="F41" s="97">
        <v>537</v>
      </c>
      <c r="G41" s="105">
        <f t="shared" si="3"/>
        <v>16.73418510439389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131</v>
      </c>
      <c r="G42" s="105">
        <f t="shared" si="3"/>
        <v>4.0822686195076345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64</v>
      </c>
      <c r="G43" s="105">
        <f t="shared" si="3"/>
        <v>1.9943907759426611</v>
      </c>
    </row>
    <row r="44" spans="1:7" ht="12.75">
      <c r="A44" s="82" t="s">
        <v>291</v>
      </c>
      <c r="B44" s="98">
        <v>517</v>
      </c>
      <c r="C44" s="105">
        <f>(B44/$B$37)*100</f>
        <v>7.8679044285496875</v>
      </c>
      <c r="D44" s="65"/>
      <c r="E44" s="78" t="s">
        <v>93</v>
      </c>
      <c r="F44" s="97">
        <v>62414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801</v>
      </c>
      <c r="C46" s="105">
        <f>(B46/$B$37)*100</f>
        <v>12.189925429919343</v>
      </c>
      <c r="D46" s="65"/>
      <c r="E46" s="78" t="s">
        <v>96</v>
      </c>
      <c r="F46" s="97">
        <v>24290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44507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35217</v>
      </c>
      <c r="G49" s="114" t="s">
        <v>261</v>
      </c>
    </row>
    <row r="50" spans="1:7" ht="13.5" thickTop="1">
      <c r="A50" s="82" t="s">
        <v>116</v>
      </c>
      <c r="B50" s="98">
        <v>322</v>
      </c>
      <c r="C50" s="105">
        <f t="shared" si="4"/>
        <v>4.90031958605996</v>
      </c>
      <c r="D50" s="65"/>
      <c r="E50" s="78"/>
      <c r="F50" s="86"/>
      <c r="G50" s="85"/>
    </row>
    <row r="51" spans="1:7" ht="12.75">
      <c r="A51" s="82" t="s">
        <v>117</v>
      </c>
      <c r="B51" s="98">
        <v>662</v>
      </c>
      <c r="C51" s="105">
        <f t="shared" si="4"/>
        <v>10.074570080657434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410</v>
      </c>
      <c r="C52" s="105">
        <f t="shared" si="4"/>
        <v>6.239537361132248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797</v>
      </c>
      <c r="C53" s="105">
        <f t="shared" si="4"/>
        <v>12.129051894688784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473</v>
      </c>
      <c r="C54" s="105">
        <f t="shared" si="4"/>
        <v>7.198295541013544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402</v>
      </c>
      <c r="C55" s="105">
        <f t="shared" si="4"/>
        <v>6.117790290671131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589</v>
      </c>
      <c r="C57" s="105">
        <f>(B57/$B$37)*100</f>
        <v>8.96362806269974</v>
      </c>
      <c r="D57" s="65"/>
      <c r="E57" s="79" t="s">
        <v>84</v>
      </c>
      <c r="F57" s="80">
        <v>151</v>
      </c>
      <c r="G57" s="105">
        <f>(F57/L57)*100</f>
        <v>4.7055157369897165</v>
      </c>
      <c r="H57" s="79" t="s">
        <v>84</v>
      </c>
      <c r="L57" s="15">
        <v>3209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109</v>
      </c>
      <c r="G58" s="105">
        <f>(F58/L58)*100</f>
        <v>6.969309462915602</v>
      </c>
      <c r="H58" s="78" t="s">
        <v>118</v>
      </c>
      <c r="L58" s="15">
        <v>1564</v>
      </c>
    </row>
    <row r="59" spans="1:12" ht="12.75">
      <c r="A59" s="82" t="s">
        <v>112</v>
      </c>
      <c r="B59" s="98">
        <v>641</v>
      </c>
      <c r="C59" s="105">
        <f>(B59/$B$37)*100</f>
        <v>9.754984020697002</v>
      </c>
      <c r="D59" s="65"/>
      <c r="E59" s="78" t="s">
        <v>120</v>
      </c>
      <c r="F59" s="97">
        <v>30</v>
      </c>
      <c r="G59" s="105">
        <f>(F59/L59)*100</f>
        <v>5.059021922428331</v>
      </c>
      <c r="H59" s="78" t="s">
        <v>120</v>
      </c>
      <c r="L59" s="15">
        <v>593</v>
      </c>
    </row>
    <row r="60" spans="1:7" ht="12.75">
      <c r="A60" s="82" t="s">
        <v>113</v>
      </c>
      <c r="B60" s="98">
        <v>1163</v>
      </c>
      <c r="C60" s="105">
        <f>(B60/$B$37)*100</f>
        <v>17.69898036828489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342</v>
      </c>
      <c r="C62" s="105">
        <f>(B62/$B$37)*100</f>
        <v>5.204687262212753</v>
      </c>
      <c r="D62" s="65"/>
      <c r="E62" s="79" t="s">
        <v>123</v>
      </c>
      <c r="F62" s="80">
        <v>74</v>
      </c>
      <c r="G62" s="105">
        <f>(F62/L62)*100</f>
        <v>14.919354838709678</v>
      </c>
      <c r="H62" s="79" t="s">
        <v>394</v>
      </c>
      <c r="L62" s="15">
        <v>496</v>
      </c>
    </row>
    <row r="63" spans="1:12" ht="12.75">
      <c r="A63" s="61" t="s">
        <v>293</v>
      </c>
      <c r="B63" s="98">
        <v>428</v>
      </c>
      <c r="C63" s="105">
        <f>(B63/$B$37)*100</f>
        <v>6.513468269669762</v>
      </c>
      <c r="D63" s="65"/>
      <c r="E63" s="78" t="s">
        <v>118</v>
      </c>
      <c r="F63" s="97">
        <v>68</v>
      </c>
      <c r="G63" s="105">
        <f>(F63/L63)*100</f>
        <v>26.356589147286826</v>
      </c>
      <c r="H63" s="78" t="s">
        <v>118</v>
      </c>
      <c r="L63" s="15">
        <v>258</v>
      </c>
    </row>
    <row r="64" spans="1:12" ht="12.75">
      <c r="A64" s="82" t="s">
        <v>114</v>
      </c>
      <c r="B64" s="98">
        <v>342</v>
      </c>
      <c r="C64" s="105">
        <f>(B64/$B$37)*100</f>
        <v>5.204687262212753</v>
      </c>
      <c r="D64" s="65"/>
      <c r="E64" s="78" t="s">
        <v>120</v>
      </c>
      <c r="F64" s="97">
        <v>18</v>
      </c>
      <c r="G64" s="105">
        <f>(F64/L64)*100</f>
        <v>20.930232558139537</v>
      </c>
      <c r="H64" s="78" t="s">
        <v>120</v>
      </c>
      <c r="L64" s="15">
        <v>86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865</v>
      </c>
      <c r="G66" s="105">
        <f aca="true" t="shared" si="5" ref="G66:G71">(F66/L66)*100</f>
        <v>6.7194904062767025</v>
      </c>
      <c r="H66" s="79" t="s">
        <v>124</v>
      </c>
      <c r="L66" s="15">
        <v>12873</v>
      </c>
    </row>
    <row r="67" spans="1:12" ht="12.75">
      <c r="A67" s="82" t="s">
        <v>126</v>
      </c>
      <c r="B67" s="97">
        <v>5395</v>
      </c>
      <c r="C67" s="105">
        <f>(B67/$B$37)*100</f>
        <v>82.1031806422158</v>
      </c>
      <c r="D67" s="65"/>
      <c r="E67" s="78" t="s">
        <v>262</v>
      </c>
      <c r="F67" s="97">
        <v>656</v>
      </c>
      <c r="G67" s="105">
        <f t="shared" si="5"/>
        <v>6.55672163918041</v>
      </c>
      <c r="H67" s="78" t="s">
        <v>262</v>
      </c>
      <c r="L67" s="15">
        <v>10005</v>
      </c>
    </row>
    <row r="68" spans="1:12" ht="12.75">
      <c r="A68" s="82" t="s">
        <v>128</v>
      </c>
      <c r="B68" s="97">
        <v>918</v>
      </c>
      <c r="C68" s="105">
        <f>(B68/$B$37)*100</f>
        <v>13.97047633541318</v>
      </c>
      <c r="D68" s="65"/>
      <c r="E68" s="78" t="s">
        <v>127</v>
      </c>
      <c r="F68" s="97">
        <v>123</v>
      </c>
      <c r="G68" s="105">
        <f t="shared" si="5"/>
        <v>7.490864799025579</v>
      </c>
      <c r="H68" s="78" t="s">
        <v>127</v>
      </c>
      <c r="L68" s="15">
        <v>1642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197</v>
      </c>
      <c r="G69" s="105">
        <f t="shared" si="5"/>
        <v>6.897759103641457</v>
      </c>
      <c r="H69" s="78" t="s">
        <v>129</v>
      </c>
      <c r="L69" s="15">
        <v>2856</v>
      </c>
    </row>
    <row r="70" spans="1:12" ht="12.75">
      <c r="A70" s="82" t="s">
        <v>376</v>
      </c>
      <c r="B70" s="97">
        <v>253</v>
      </c>
      <c r="C70" s="105">
        <f>(B70/$B$37)*100</f>
        <v>3.850251103332826</v>
      </c>
      <c r="D70" s="65"/>
      <c r="E70" s="78" t="s">
        <v>130</v>
      </c>
      <c r="F70" s="97">
        <v>152</v>
      </c>
      <c r="G70" s="105">
        <f t="shared" si="5"/>
        <v>7.224334600760455</v>
      </c>
      <c r="H70" s="78" t="s">
        <v>130</v>
      </c>
      <c r="L70" s="15">
        <v>2104</v>
      </c>
    </row>
    <row r="71" spans="1:12" ht="13.5" thickBot="1">
      <c r="A71" s="90" t="s">
        <v>371</v>
      </c>
      <c r="B71" s="110">
        <v>5</v>
      </c>
      <c r="C71" s="111">
        <f>(B71/$B$37)*100</f>
        <v>0.07609191903819815</v>
      </c>
      <c r="D71" s="91"/>
      <c r="E71" s="92" t="s">
        <v>131</v>
      </c>
      <c r="F71" s="110">
        <v>373</v>
      </c>
      <c r="G71" s="118">
        <f t="shared" si="5"/>
        <v>15.41322314049587</v>
      </c>
      <c r="H71" s="92" t="s">
        <v>131</v>
      </c>
      <c r="L71" s="15">
        <v>2420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5134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5012</v>
      </c>
      <c r="G9" s="81">
        <f>(F9/$F$9)*100</f>
        <v>100</v>
      </c>
      <c r="I9" s="53"/>
    </row>
    <row r="10" spans="1:7" ht="12.75">
      <c r="A10" s="36" t="s">
        <v>137</v>
      </c>
      <c r="B10" s="97">
        <v>2054</v>
      </c>
      <c r="C10" s="105">
        <f aca="true" t="shared" si="0" ref="C10:C18">(B10/$B$8)*100</f>
        <v>40.00779119594858</v>
      </c>
      <c r="E10" s="32" t="s">
        <v>138</v>
      </c>
      <c r="F10" s="97">
        <v>4717</v>
      </c>
      <c r="G10" s="105">
        <f>(F10/$F$9)*100</f>
        <v>94.11412609736632</v>
      </c>
    </row>
    <row r="11" spans="1:7" ht="12.75">
      <c r="A11" s="36" t="s">
        <v>139</v>
      </c>
      <c r="B11" s="97">
        <v>106</v>
      </c>
      <c r="C11" s="105">
        <f t="shared" si="0"/>
        <v>2.0646669263731985</v>
      </c>
      <c r="E11" s="32" t="s">
        <v>140</v>
      </c>
      <c r="F11" s="97">
        <v>202</v>
      </c>
      <c r="G11" s="105">
        <f>(F11/$F$9)*100</f>
        <v>4.030327214684756</v>
      </c>
    </row>
    <row r="12" spans="1:7" ht="12.75">
      <c r="A12" s="36" t="s">
        <v>141</v>
      </c>
      <c r="B12" s="97">
        <v>1362</v>
      </c>
      <c r="C12" s="105">
        <f t="shared" si="0"/>
        <v>26.529022204908454</v>
      </c>
      <c r="E12" s="32" t="s">
        <v>142</v>
      </c>
      <c r="F12" s="97">
        <v>93</v>
      </c>
      <c r="G12" s="105">
        <f>(F12/$F$9)*100</f>
        <v>1.8555466879489224</v>
      </c>
    </row>
    <row r="13" spans="1:7" ht="12.75">
      <c r="A13" s="36" t="s">
        <v>143</v>
      </c>
      <c r="B13" s="97">
        <v>208</v>
      </c>
      <c r="C13" s="105">
        <f t="shared" si="0"/>
        <v>4.051421893260616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100</v>
      </c>
      <c r="C14" s="105">
        <f t="shared" si="0"/>
        <v>1.9477989871445267</v>
      </c>
      <c r="E14" s="42" t="s">
        <v>145</v>
      </c>
      <c r="F14" s="80">
        <v>1799</v>
      </c>
      <c r="G14" s="81">
        <f>(F14/$F$14)*100</f>
        <v>100</v>
      </c>
    </row>
    <row r="15" spans="1:7" ht="12.75">
      <c r="A15" s="36" t="s">
        <v>146</v>
      </c>
      <c r="B15" s="97">
        <v>343</v>
      </c>
      <c r="C15" s="105">
        <f t="shared" si="0"/>
        <v>6.680950525905727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955</v>
      </c>
      <c r="C16" s="105">
        <f t="shared" si="0"/>
        <v>18.60148032723023</v>
      </c>
      <c r="E16" s="1" t="s">
        <v>149</v>
      </c>
      <c r="F16" s="97">
        <v>15</v>
      </c>
      <c r="G16" s="105">
        <f>(F16/$F$14)*100</f>
        <v>0.8337965536409117</v>
      </c>
    </row>
    <row r="17" spans="1:7" ht="12.75">
      <c r="A17" s="36" t="s">
        <v>150</v>
      </c>
      <c r="B17" s="97">
        <v>6</v>
      </c>
      <c r="C17" s="105">
        <f t="shared" si="0"/>
        <v>0.11686793922867161</v>
      </c>
      <c r="E17" s="1" t="s">
        <v>151</v>
      </c>
      <c r="F17" s="97">
        <v>41</v>
      </c>
      <c r="G17" s="105">
        <f aca="true" t="shared" si="1" ref="G17:G23">(F17/$F$14)*100</f>
        <v>2.2790439132851583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294</v>
      </c>
      <c r="G18" s="105">
        <f t="shared" si="1"/>
        <v>16.342412451361866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1082</v>
      </c>
      <c r="G19" s="105">
        <f t="shared" si="1"/>
        <v>60.144524735964424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342</v>
      </c>
      <c r="G20" s="105">
        <f t="shared" si="1"/>
        <v>19.010561423012785</v>
      </c>
    </row>
    <row r="21" spans="1:7" ht="12.75">
      <c r="A21" s="36" t="s">
        <v>156</v>
      </c>
      <c r="B21" s="98">
        <v>9</v>
      </c>
      <c r="C21" s="105">
        <f aca="true" t="shared" si="2" ref="C21:C28">(B21/$B$8)*100</f>
        <v>0.1753019088430074</v>
      </c>
      <c r="E21" s="1" t="s">
        <v>157</v>
      </c>
      <c r="F21" s="97">
        <v>25</v>
      </c>
      <c r="G21" s="105">
        <f t="shared" si="1"/>
        <v>1.3896609227348526</v>
      </c>
    </row>
    <row r="22" spans="1:7" ht="12.75">
      <c r="A22" s="36" t="s">
        <v>158</v>
      </c>
      <c r="B22" s="98">
        <v>15</v>
      </c>
      <c r="C22" s="105">
        <f t="shared" si="2"/>
        <v>0.292169848071679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45</v>
      </c>
      <c r="C23" s="105">
        <f t="shared" si="2"/>
        <v>0.876509544215037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155</v>
      </c>
      <c r="C24" s="105">
        <f t="shared" si="2"/>
        <v>3.0190884300740164</v>
      </c>
      <c r="E24" s="1" t="s">
        <v>163</v>
      </c>
      <c r="F24" s="97">
        <v>171300</v>
      </c>
      <c r="G24" s="112" t="s">
        <v>261</v>
      </c>
    </row>
    <row r="25" spans="1:7" ht="12.75">
      <c r="A25" s="36" t="s">
        <v>164</v>
      </c>
      <c r="B25" s="97">
        <v>451</v>
      </c>
      <c r="C25" s="105">
        <f t="shared" si="2"/>
        <v>8.784573432021816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695</v>
      </c>
      <c r="C26" s="105">
        <f t="shared" si="2"/>
        <v>13.53720296065446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1335</v>
      </c>
      <c r="C27" s="105">
        <f t="shared" si="2"/>
        <v>26.00311647837943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2429</v>
      </c>
      <c r="C28" s="105">
        <f t="shared" si="2"/>
        <v>47.31203739774055</v>
      </c>
      <c r="E28" s="32" t="s">
        <v>176</v>
      </c>
      <c r="F28" s="97">
        <v>1346</v>
      </c>
      <c r="G28" s="105">
        <f aca="true" t="shared" si="3" ref="G28:G35">(F28/$F$14)*100</f>
        <v>74.81934408004447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186</v>
      </c>
      <c r="C31" s="105">
        <f aca="true" t="shared" si="4" ref="C31:C39">(B31/$B$8)*100</f>
        <v>3.62290611608882</v>
      </c>
      <c r="E31" s="32" t="s">
        <v>181</v>
      </c>
      <c r="F31" s="97">
        <v>13</v>
      </c>
      <c r="G31" s="105">
        <f t="shared" si="3"/>
        <v>0.7226236798221234</v>
      </c>
    </row>
    <row r="32" spans="1:7" ht="12.75">
      <c r="A32" s="36" t="s">
        <v>182</v>
      </c>
      <c r="B32" s="97">
        <v>343</v>
      </c>
      <c r="C32" s="105">
        <f t="shared" si="4"/>
        <v>6.680950525905727</v>
      </c>
      <c r="E32" s="32" t="s">
        <v>183</v>
      </c>
      <c r="F32" s="97">
        <v>100</v>
      </c>
      <c r="G32" s="105">
        <f t="shared" si="3"/>
        <v>5.558643690939411</v>
      </c>
    </row>
    <row r="33" spans="1:7" ht="12.75">
      <c r="A33" s="36" t="s">
        <v>184</v>
      </c>
      <c r="B33" s="97">
        <v>967</v>
      </c>
      <c r="C33" s="105">
        <f t="shared" si="4"/>
        <v>18.835216205687573</v>
      </c>
      <c r="E33" s="32" t="s">
        <v>185</v>
      </c>
      <c r="F33" s="97">
        <v>430</v>
      </c>
      <c r="G33" s="105">
        <f t="shared" si="3"/>
        <v>23.902167871039467</v>
      </c>
    </row>
    <row r="34" spans="1:7" ht="12.75">
      <c r="A34" s="36" t="s">
        <v>186</v>
      </c>
      <c r="B34" s="97">
        <v>778</v>
      </c>
      <c r="C34" s="105">
        <f t="shared" si="4"/>
        <v>15.153876119984416</v>
      </c>
      <c r="E34" s="32" t="s">
        <v>187</v>
      </c>
      <c r="F34" s="97">
        <v>502</v>
      </c>
      <c r="G34" s="105">
        <f t="shared" si="3"/>
        <v>27.904391328515842</v>
      </c>
    </row>
    <row r="35" spans="1:7" ht="12.75">
      <c r="A35" s="36" t="s">
        <v>188</v>
      </c>
      <c r="B35" s="97">
        <v>826</v>
      </c>
      <c r="C35" s="105">
        <f t="shared" si="4"/>
        <v>16.08881963381379</v>
      </c>
      <c r="E35" s="32" t="s">
        <v>189</v>
      </c>
      <c r="F35" s="97">
        <v>301</v>
      </c>
      <c r="G35" s="105">
        <f t="shared" si="3"/>
        <v>16.731517509727624</v>
      </c>
    </row>
    <row r="36" spans="1:7" ht="12.75">
      <c r="A36" s="36" t="s">
        <v>190</v>
      </c>
      <c r="B36" s="97">
        <v>914</v>
      </c>
      <c r="C36" s="105">
        <f t="shared" si="4"/>
        <v>17.802882742500977</v>
      </c>
      <c r="E36" s="32" t="s">
        <v>191</v>
      </c>
      <c r="F36" s="97">
        <v>1565</v>
      </c>
      <c r="G36" s="112" t="s">
        <v>261</v>
      </c>
    </row>
    <row r="37" spans="1:7" ht="12.75">
      <c r="A37" s="36" t="s">
        <v>192</v>
      </c>
      <c r="B37" s="97">
        <v>519</v>
      </c>
      <c r="C37" s="105">
        <f t="shared" si="4"/>
        <v>10.109076743280093</v>
      </c>
      <c r="E37" s="32" t="s">
        <v>193</v>
      </c>
      <c r="F37" s="97">
        <v>453</v>
      </c>
      <c r="G37" s="105">
        <f>(F37/$F$14)*100</f>
        <v>25.18065591995553</v>
      </c>
    </row>
    <row r="38" spans="1:7" ht="12.75">
      <c r="A38" s="36" t="s">
        <v>194</v>
      </c>
      <c r="B38" s="97">
        <v>293</v>
      </c>
      <c r="C38" s="105">
        <f t="shared" si="4"/>
        <v>5.707051032333464</v>
      </c>
      <c r="E38" s="32" t="s">
        <v>191</v>
      </c>
      <c r="F38" s="97">
        <v>558</v>
      </c>
      <c r="G38" s="112" t="s">
        <v>261</v>
      </c>
    </row>
    <row r="39" spans="1:7" ht="12.75">
      <c r="A39" s="36" t="s">
        <v>195</v>
      </c>
      <c r="B39" s="97">
        <v>308</v>
      </c>
      <c r="C39" s="105">
        <f t="shared" si="4"/>
        <v>5.999220880405142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5012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373</v>
      </c>
      <c r="G43" s="105">
        <f aca="true" t="shared" si="5" ref="G43:G48">(F43/$F$14)*100</f>
        <v>20.733740967204003</v>
      </c>
    </row>
    <row r="44" spans="1:7" ht="12.75">
      <c r="A44" s="36" t="s">
        <v>209</v>
      </c>
      <c r="B44" s="98">
        <v>817</v>
      </c>
      <c r="C44" s="105">
        <f aca="true" t="shared" si="6" ref="C44:C49">(B44/$B$42)*100</f>
        <v>16.300877893056665</v>
      </c>
      <c r="E44" s="32" t="s">
        <v>210</v>
      </c>
      <c r="F44" s="97">
        <v>306</v>
      </c>
      <c r="G44" s="105">
        <f t="shared" si="5"/>
        <v>17.009449694274597</v>
      </c>
    </row>
    <row r="45" spans="1:7" ht="12.75">
      <c r="A45" s="36" t="s">
        <v>211</v>
      </c>
      <c r="B45" s="98">
        <v>1429</v>
      </c>
      <c r="C45" s="105">
        <f t="shared" si="6"/>
        <v>28.511572226656025</v>
      </c>
      <c r="E45" s="32" t="s">
        <v>212</v>
      </c>
      <c r="F45" s="97">
        <v>265</v>
      </c>
      <c r="G45" s="105">
        <f t="shared" si="5"/>
        <v>14.73040578098944</v>
      </c>
    </row>
    <row r="46" spans="1:7" ht="12.75">
      <c r="A46" s="36" t="s">
        <v>213</v>
      </c>
      <c r="B46" s="98">
        <v>823</v>
      </c>
      <c r="C46" s="105">
        <f t="shared" si="6"/>
        <v>16.420590582601754</v>
      </c>
      <c r="E46" s="32" t="s">
        <v>214</v>
      </c>
      <c r="F46" s="97">
        <v>199</v>
      </c>
      <c r="G46" s="105">
        <f t="shared" si="5"/>
        <v>11.061700944969427</v>
      </c>
    </row>
    <row r="47" spans="1:7" ht="12.75">
      <c r="A47" s="36" t="s">
        <v>215</v>
      </c>
      <c r="B47" s="97">
        <v>690</v>
      </c>
      <c r="C47" s="105">
        <f t="shared" si="6"/>
        <v>13.766959297685554</v>
      </c>
      <c r="E47" s="32" t="s">
        <v>216</v>
      </c>
      <c r="F47" s="97">
        <v>130</v>
      </c>
      <c r="G47" s="105">
        <f t="shared" si="5"/>
        <v>7.226236798221233</v>
      </c>
    </row>
    <row r="48" spans="1:7" ht="12.75">
      <c r="A48" s="36" t="s">
        <v>217</v>
      </c>
      <c r="B48" s="97">
        <v>494</v>
      </c>
      <c r="C48" s="105">
        <f t="shared" si="6"/>
        <v>9.85634477254589</v>
      </c>
      <c r="E48" s="32" t="s">
        <v>218</v>
      </c>
      <c r="F48" s="97">
        <v>526</v>
      </c>
      <c r="G48" s="105">
        <f t="shared" si="5"/>
        <v>29.238465814341303</v>
      </c>
    </row>
    <row r="49" spans="1:7" ht="12.75">
      <c r="A49" s="36" t="s">
        <v>219</v>
      </c>
      <c r="B49" s="97">
        <v>759</v>
      </c>
      <c r="C49" s="105">
        <f t="shared" si="6"/>
        <v>15.143655227454111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2343</v>
      </c>
      <c r="G51" s="81">
        <f>(F51/F$51)*100</f>
        <v>100</v>
      </c>
    </row>
    <row r="52" spans="1:7" ht="12.75">
      <c r="A52" s="4" t="s">
        <v>223</v>
      </c>
      <c r="B52" s="97">
        <v>667</v>
      </c>
      <c r="C52" s="105">
        <f>(B52/$B$42)*100</f>
        <v>13.308060654429369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1909</v>
      </c>
      <c r="C53" s="105">
        <f>(B53/$B$42)*100</f>
        <v>38.08858739026337</v>
      </c>
      <c r="E53" s="32" t="s">
        <v>226</v>
      </c>
      <c r="F53" s="97">
        <v>20</v>
      </c>
      <c r="G53" s="105">
        <f>(F53/F$51)*100</f>
        <v>0.8536064874093043</v>
      </c>
    </row>
    <row r="54" spans="1:7" ht="12.75">
      <c r="A54" s="4" t="s">
        <v>227</v>
      </c>
      <c r="B54" s="97">
        <v>1817</v>
      </c>
      <c r="C54" s="105">
        <f>(B54/$B$42)*100</f>
        <v>36.25299281723863</v>
      </c>
      <c r="E54" s="32" t="s">
        <v>228</v>
      </c>
      <c r="F54" s="97">
        <v>32</v>
      </c>
      <c r="G54" s="105">
        <f aca="true" t="shared" si="7" ref="G54:G60">(F54/F$51)*100</f>
        <v>1.365770379854887</v>
      </c>
    </row>
    <row r="55" spans="1:7" ht="12.75">
      <c r="A55" s="4" t="s">
        <v>229</v>
      </c>
      <c r="B55" s="97">
        <v>619</v>
      </c>
      <c r="C55" s="105">
        <f>(B55/$B$42)*100</f>
        <v>12.350359138068635</v>
      </c>
      <c r="E55" s="32" t="s">
        <v>230</v>
      </c>
      <c r="F55" s="97">
        <v>55</v>
      </c>
      <c r="G55" s="105">
        <f t="shared" si="7"/>
        <v>2.3474178403755865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579</v>
      </c>
      <c r="G56" s="105">
        <f t="shared" si="7"/>
        <v>24.71190781049936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1080</v>
      </c>
      <c r="G57" s="105">
        <f t="shared" si="7"/>
        <v>46.094750320102435</v>
      </c>
    </row>
    <row r="58" spans="1:7" ht="12.75">
      <c r="A58" s="36" t="s">
        <v>234</v>
      </c>
      <c r="B58" s="97">
        <v>3343</v>
      </c>
      <c r="C58" s="105">
        <f aca="true" t="shared" si="8" ref="C58:C66">(B58/$B$42)*100</f>
        <v>66.6999201915403</v>
      </c>
      <c r="E58" s="32" t="s">
        <v>235</v>
      </c>
      <c r="F58" s="97">
        <v>450</v>
      </c>
      <c r="G58" s="105">
        <f t="shared" si="7"/>
        <v>19.206145966709347</v>
      </c>
    </row>
    <row r="59" spans="1:7" ht="12.75">
      <c r="A59" s="36" t="s">
        <v>236</v>
      </c>
      <c r="B59" s="97">
        <v>82</v>
      </c>
      <c r="C59" s="105">
        <f t="shared" si="8"/>
        <v>1.6360734237829209</v>
      </c>
      <c r="E59" s="32" t="s">
        <v>237</v>
      </c>
      <c r="F59" s="98">
        <v>63</v>
      </c>
      <c r="G59" s="105">
        <f t="shared" si="7"/>
        <v>2.6888604353393086</v>
      </c>
    </row>
    <row r="60" spans="1:7" ht="12.75">
      <c r="A60" s="36" t="s">
        <v>238</v>
      </c>
      <c r="B60" s="97">
        <v>504</v>
      </c>
      <c r="C60" s="105">
        <f t="shared" si="8"/>
        <v>10.05586592178771</v>
      </c>
      <c r="E60" s="32" t="s">
        <v>239</v>
      </c>
      <c r="F60" s="97">
        <v>64</v>
      </c>
      <c r="G60" s="105">
        <f t="shared" si="7"/>
        <v>2.731540759709774</v>
      </c>
    </row>
    <row r="61" spans="1:7" ht="12.75">
      <c r="A61" s="36" t="s">
        <v>240</v>
      </c>
      <c r="B61" s="97">
        <v>1037</v>
      </c>
      <c r="C61" s="105">
        <f t="shared" si="8"/>
        <v>20.690343176376697</v>
      </c>
      <c r="E61" s="32" t="s">
        <v>163</v>
      </c>
      <c r="F61" s="97">
        <v>848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40</v>
      </c>
      <c r="C65" s="105">
        <f t="shared" si="8"/>
        <v>0.7980845969672785</v>
      </c>
      <c r="E65" s="32" t="s">
        <v>208</v>
      </c>
      <c r="F65" s="97">
        <v>418</v>
      </c>
      <c r="G65" s="105">
        <f aca="true" t="shared" si="9" ref="G65:G71">(F65/F$51)*100</f>
        <v>17.84037558685446</v>
      </c>
    </row>
    <row r="66" spans="1:7" ht="12.75">
      <c r="A66" s="36" t="s">
        <v>247</v>
      </c>
      <c r="B66" s="97">
        <v>6</v>
      </c>
      <c r="C66" s="105">
        <f t="shared" si="8"/>
        <v>0.11971268954509177</v>
      </c>
      <c r="E66" s="32" t="s">
        <v>210</v>
      </c>
      <c r="F66" s="97">
        <v>361</v>
      </c>
      <c r="G66" s="105">
        <f t="shared" si="9"/>
        <v>15.407597097737943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317</v>
      </c>
      <c r="G67" s="105">
        <f t="shared" si="9"/>
        <v>13.529662825437475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262</v>
      </c>
      <c r="G68" s="105">
        <f t="shared" si="9"/>
        <v>11.182244985061887</v>
      </c>
    </row>
    <row r="69" spans="1:7" ht="12.75">
      <c r="A69" s="36" t="s">
        <v>249</v>
      </c>
      <c r="B69" s="97">
        <v>31</v>
      </c>
      <c r="C69" s="105">
        <f>(B69/$B$42)*100</f>
        <v>0.6185155626496409</v>
      </c>
      <c r="E69" s="32" t="s">
        <v>216</v>
      </c>
      <c r="F69" s="97">
        <v>171</v>
      </c>
      <c r="G69" s="105">
        <f t="shared" si="9"/>
        <v>7.298335467349553</v>
      </c>
    </row>
    <row r="70" spans="1:7" ht="12.75">
      <c r="A70" s="36" t="s">
        <v>251</v>
      </c>
      <c r="B70" s="97">
        <v>25</v>
      </c>
      <c r="C70" s="105">
        <f>(B70/$B$42)*100</f>
        <v>0.49880287310454907</v>
      </c>
      <c r="E70" s="32" t="s">
        <v>218</v>
      </c>
      <c r="F70" s="97">
        <v>702</v>
      </c>
      <c r="G70" s="105">
        <f t="shared" si="9"/>
        <v>29.961587708066585</v>
      </c>
    </row>
    <row r="71" spans="1:7" ht="12.75">
      <c r="A71" s="54" t="s">
        <v>252</v>
      </c>
      <c r="B71" s="103">
        <v>36</v>
      </c>
      <c r="C71" s="115">
        <f>(B71/$B$42)*100</f>
        <v>0.7182761372705506</v>
      </c>
      <c r="D71" s="41"/>
      <c r="E71" s="44" t="s">
        <v>220</v>
      </c>
      <c r="F71" s="103">
        <v>112</v>
      </c>
      <c r="G71" s="115">
        <f t="shared" si="9"/>
        <v>4.780196329492104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2002-06-06T15:34:42Z</dcterms:modified>
  <cp:category/>
  <cp:version/>
  <cp:contentType/>
  <cp:contentStatus/>
</cp:coreProperties>
</file>