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<sst xmlns="http://schemas.openxmlformats.org/spreadsheetml/2006/main" count="694" uniqueCount="437">
  <si>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</si>
  <si>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</si>
  <si>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</si>
  <si>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</si>
  <si>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</si>
  <si>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</si>
  <si>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</si>
  <si>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</si>
  <si>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</si>
  <si>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</si>
  <si>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</si>
  <si>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</si>
  <si>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</si>
  <si>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</si>
  <si>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</si>
  <si>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</si>
  <si>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</si>
  <si>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</si>
  <si>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</si>
  <si>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</si>
  <si>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</si>
  <si>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</si>
  <si>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</si>
  <si>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</si>
  <si>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</si>
  <si>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</si>
  <si>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</si>
  <si>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</si>
  <si>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</si>
  <si>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</si>
  <si>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</si>
  <si>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</si>
  <si>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</si>
  <si>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</si>
  <si>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</si>
  <si>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</si>
  <si>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</si>
  <si>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</si>
  <si>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</si>
  <si>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</si>
  <si>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</si>
  <si>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</si>
  <si>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</si>
  <si>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</si>
  <si>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</si>
  <si>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</si>
  <si>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</si>
  <si>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</si>
  <si>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</si>
  <si>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</si>
  <si>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</si>
  <si>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</si>
  <si>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</si>
  <si>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</si>
  <si>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</si>
  <si>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</si>
  <si>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</si>
  <si>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</si>
  <si>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</si>
  <si>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</si>
  <si>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</si>
  <si>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</si>
  <si>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</si>
  <si>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</si>
  <si>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</si>
  <si>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</si>
  <si>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June 2001.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</si>
  <si>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</si>
  <si>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</si>
  <si>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</si>
  <si>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</si>
  <si>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</si>
  <si>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</si>
  <si>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</si>
  <si>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</si>
  <si>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</si>
  <si>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</si>
  <si>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</si>
  <si>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</si>
  <si>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</si>
  <si>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</si>
  <si>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</si>
  <si>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</si>
  <si>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</si>
  <si>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</si>
  <si>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</si>
  <si>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</si>
  <si>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</si>
  <si>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</si>
  <si>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</si>
  <si>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</si>
  <si>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</si>
  <si>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</si>
  <si>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</si>
  <si>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</si>
  <si>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</si>
  <si>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</si>
  <si>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</si>
  <si>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</si>
  <si>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</si>
  <si>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</si>
  <si>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</si>
  <si>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</si>
  <si>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</si>
  <si>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</si>
  <si>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</si>
  <si>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</si>
  <si>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</si>
  <si>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</si>
  <si>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</si>
  <si>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</si>
  <si>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</si>
  <si>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</si>
  <si>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</si>
  <si>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</si>
  <si>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</si>
  <si>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</si>
  <si>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</si>
  <si>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</si>
  <si>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</si>
  <si>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</si>
  <si>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</si>
  <si>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</si>
  <si>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</si>
  <si>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</si>
  <si>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</si>
  <si>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</si>
  <si>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</si>
  <si>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</si>
  <si>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</si>
  <si>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</si>
  <si>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</si>
  <si>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</si>
  <si>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</si>
  <si>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</si>
  <si>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</si>
  <si>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</si>
  <si>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</si>
  <si>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</si>
  <si>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</si>
  <si>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</si>
  <si>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</si>
  <si>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</si>
  <si>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</si>
  <si>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</si>
  <si>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</si>
  <si>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</si>
  <si>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</si>
  <si>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</si>
  <si>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</si>
  <si>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</si>
  <si>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</si>
  <si>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</si>
  <si>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</si>
  <si>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</si>
  <si>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</si>
  <si>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</si>
  <si>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</si>
  <si>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</si>
  <si>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</si>
  <si>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</si>
  <si>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</si>
  <si>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</si>
  <si>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</si>
  <si>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</si>
  <si>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</si>
  <si>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</si>
  <si>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</si>
  <si>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</si>
  <si>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</si>
  <si>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</si>
  <si>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</si>
  <si>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</si>
  <si>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</si>
  <si>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</si>
  <si>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</si>
  <si>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</si>
  <si>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</si>
  <si>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</si>
  <si>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</si>
  <si>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</si>
  <si>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</si>
  <si>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</si>
  <si>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</si>
  <si>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</si>
  <si>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</si>
  <si>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</si>
  <si>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</si>
  <si>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</si>
  <si>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</si>
  <si>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</si>
  <si>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</si>
  <si>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</si>
  <si>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</si>
  <si>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</si>
  <si>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</si>
  <si>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</si>
  <si>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</si>
  <si>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</si>
  <si>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</si>
  <si>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</si>
  <si>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</si>
  <si>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</si>
  <si>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</si>
  <si>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</si>
  <si>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</si>
  <si>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</si>
  <si>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</si>
  <si>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</si>
  <si>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</si>
  <si>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</si>
  <si>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</si>
  <si>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</si>
  <si>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</si>
  <si>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</si>
  <si>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</si>
  <si>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</si>
  <si>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</si>
  <si>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</si>
  <si>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</si>
  <si>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</si>
  <si>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</si>
  <si>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</si>
  <si>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</si>
  <si>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</si>
  <si>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</si>
  <si>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</si>
  <si>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</si>
  <si>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</si>
  <si>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</si>
  <si>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</si>
  <si>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</si>
  <si>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</si>
  <si>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</si>
  <si>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</si>
  <si>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</si>
  <si>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</si>
  <si>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</si>
  <si>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</si>
  <si>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</si>
  <si>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</si>
  <si>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</si>
  <si>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</si>
  <si>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</si>
  <si>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</si>
  <si>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</si>
  <si>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</si>
  <si>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</si>
  <si>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</si>
  <si>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</si>
  <si>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</si>
  <si>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</si>
  <si>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</si>
  <si>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</si>
  <si>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</si>
  <si>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</si>
  <si>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</si>
  <si>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</si>
  <si>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</si>
  <si>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</si>
  <si>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</si>
  <si>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</si>
  <si>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</si>
  <si>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</si>
  <si>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</si>
  <si>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</si>
  <si>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</si>
  <si>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</si>
  <si>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</si>
  <si>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</si>
  <si>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</si>
  <si>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</si>
  <si>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</si>
  <si>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</si>
  <si>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</si>
  <si>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</si>
  <si>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</si>
  <si>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</si>
  <si>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</si>
  <si>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</si>
  <si>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</si>
  <si>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</si>
  <si>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</si>
  <si>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</si>
  <si>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</si>
  <si>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</si>
  <si>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</si>
  <si>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</si>
  <si>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</si>
  <si>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</si>
  <si>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</si>
  <si>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</si>
  <si>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</si>
  <si>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</si>
  <si>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</si>
  <si>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</si>
  <si>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</si>
  <si>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</si>
  <si>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</si>
  <si>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</si>
  <si>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</si>
  <si>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</si>
  <si>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</si>
  <si>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</si>
  <si>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</si>
  <si>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</si>
  <si>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</si>
  <si>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</si>
  <si>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</si>
  <si>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</si>
  <si>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</si>
  <si>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</si>
  <si>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</si>
  <si>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</si>
  <si>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</si>
  <si>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</si>
  <si>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</si>
  <si>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</si>
  <si>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</si>
  <si>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</si>
  <si>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</si>
  <si>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</si>
  <si>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</si>
  <si>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</si>
  <si>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</si>
  <si>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</si>
  <si>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</si>
  <si>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</si>
  <si>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</si>
  <si>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</si>
  <si>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</si>
  <si>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</si>
  <si>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</si>
  <si>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</si>
  <si>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</si>
  <si>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</si>
  <si>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</si>
  <si>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</si>
  <si>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</si>
  <si>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</si>
  <si>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</si>
  <si>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</si>
  <si>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</si>
  <si>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</si>
  <si>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</si>
  <si>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</si>
  <si>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</si>
  <si>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</si>
  <si>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</si>
  <si>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</si>
  <si>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</si>
  <si>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</si>
  <si>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</si>
  <si>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</si>
  <si>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</si>
  <si>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</si>
  <si>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</si>
  <si>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</si>
  <si>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</si>
  <si>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</si>
  <si>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</si>
  <si>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</si>
  <si>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</si>
  <si>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</si>
  <si>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</si>
  <si>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</si>
  <si>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</si>
  <si>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</si>
  <si>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</si>
  <si>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</si>
  <si>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</si>
  <si>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</si>
  <si>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</si>
  <si>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</si>
  <si>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</si>
  <si>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</si>
  <si>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</si>
  <si>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</si>
  <si>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</si>
  <si>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</si>
  <si>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</si>
  <si>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</si>
  <si>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</si>
  <si>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</si>
  <si>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</si>
  <si>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</si>
  <si>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</si>
  <si>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</si>
  <si>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</si>
  <si>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</si>
  <si>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</si>
  <si>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</si>
  <si>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</si>
  <si>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</si>
  <si>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</si>
  <si>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</si>
  <si>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Ridgewood village, Bergen County, New Jersey</t>
  </si>
  <si>
    <r>
      <t>Table DP-1.  Profile of General Demographic Characteristics for</t>
    </r>
    <r>
      <rPr>
        <b/>
        <sz val="12"/>
        <color indexed="10"/>
        <rFont val="Arial"/>
        <family val="2"/>
      </rPr>
      <t xml:space="preserve"> Ridgewood village</t>
    </r>
    <r>
      <rPr>
        <b/>
        <sz val="12"/>
        <rFont val="Arial"/>
        <family val="2"/>
      </rPr>
      <t>, Bergen County:  2000</t>
    </r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</si>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</sst>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3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166" fontId="0" fillId="0" borderId="2" xfId="0" applyNumberFormat="1" applyFont="1" applyFill="1" applyBorder="1" applyAlignment="1">
      <alignment horizontal="right"/>
    </xf>
    <xf numFmtId="164" fontId="0" fillId="0" borderId="2" xfId="0" applyNumberFormat="1" applyFont="1" applyAlignment="1">
      <alignment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Fon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166" fontId="0" fillId="0" borderId="40" xfId="0" applyNumberFormat="1" applyFont="1" applyBorder="1" applyAlignment="1">
      <alignment vertical="top"/>
    </xf>
    <xf numFmtId="0" fontId="0" fillId="0" borderId="41" xfId="0" applyBorder="1" applyAlignment="1">
      <alignment horizontal="right"/>
    </xf>
    <xf numFmtId="0" fontId="10" fillId="0" borderId="0" xfId="0" applyFont="1" applyBorder="1" applyAlignment="1">
      <alignment vertical="top"/>
    </xf>
    <xf numFmtId="0" fontId="0" fillId="0" borderId="42" xfId="0" applyBorder="1" applyAlignment="1">
      <alignment vertical="top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4" fontId="0" fillId="0" borderId="40" xfId="0" applyNumberFormat="1" applyFont="1" applyBorder="1" applyAlignment="1">
      <alignment vertical="top"/>
    </xf>
    <xf numFmtId="0" fontId="0" fillId="0" borderId="43" xfId="0" applyBorder="1" applyAlignment="1">
      <alignment horizontal="right"/>
    </xf>
    <xf numFmtId="164" fontId="0" fillId="0" borderId="41" xfId="0" applyNumberFormat="1" applyBorder="1" applyAlignment="1">
      <alignment horizontal="right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Font="1" applyBorder="1" applyAlignment="1">
      <alignment vertical="top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4" fontId="0" fillId="0" borderId="21" xfId="0" applyNumberFormat="1" applyFont="1" applyBorder="1" applyAlignment="1">
      <alignment vertical="top"/>
    </xf>
    <xf numFmtId="0" fontId="0" fillId="0" borderId="47" xfId="0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2" customWidth="1"/>
    <col min="2" max="2" width="11.8515625" style="122" customWidth="1"/>
    <col min="3" max="3" width="9.140625" style="122" customWidth="1"/>
    <col min="4" max="4" width="0.71875" style="122" customWidth="1"/>
    <col min="5" max="5" width="45.7109375" style="122" customWidth="1"/>
    <col min="6" max="6" width="11.8515625" style="122" customWidth="1"/>
    <col min="7" max="7" width="8.421875" style="122" customWidth="1"/>
    <col min="8" max="16384" width="9.140625" style="122" customWidth="1"/>
  </cols>
  <sheetData>
    <row r="1" ht="15.75">
      <c r="A1" s="121" t="s">
        <v>397</v>
      </c>
    </row>
    <row r="2" ht="12.75">
      <c r="A2" s="123"/>
    </row>
    <row r="3" ht="13.5" thickBot="1">
      <c r="A3" s="122" t="s">
        <v>398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253</v>
      </c>
      <c r="B5" s="131" t="s">
        <v>254</v>
      </c>
      <c r="C5" s="132" t="s">
        <v>255</v>
      </c>
      <c r="D5" s="133"/>
      <c r="E5" s="133" t="s">
        <v>253</v>
      </c>
      <c r="F5" s="131" t="s">
        <v>254</v>
      </c>
      <c r="G5" s="134" t="s">
        <v>255</v>
      </c>
    </row>
    <row r="6" spans="1:7" ht="12.75">
      <c r="A6" s="135"/>
      <c r="B6" s="136"/>
      <c r="C6" s="137"/>
      <c r="D6" s="138"/>
      <c r="E6" s="138"/>
      <c r="F6" s="136"/>
      <c r="G6" s="139"/>
    </row>
    <row r="7" spans="1:7" ht="12.75">
      <c r="A7" s="140" t="s">
        <v>399</v>
      </c>
      <c r="B7" s="141">
        <v>24936</v>
      </c>
      <c r="C7" s="142">
        <f>(B7/$B$7)*100</f>
        <v>100</v>
      </c>
      <c r="D7" s="143"/>
      <c r="E7" s="144" t="s">
        <v>400</v>
      </c>
      <c r="F7" s="145"/>
      <c r="G7" s="146"/>
    </row>
    <row r="8" spans="1:7" ht="12.75">
      <c r="A8" s="140" t="s">
        <v>401</v>
      </c>
      <c r="B8" s="141"/>
      <c r="C8" s="142"/>
      <c r="D8" s="143"/>
      <c r="E8" s="143" t="s">
        <v>399</v>
      </c>
      <c r="F8" s="141">
        <v>24936</v>
      </c>
      <c r="G8" s="147">
        <f aca="true" t="shared" si="0" ref="G8:G15">F8*100/F$8</f>
        <v>100</v>
      </c>
    </row>
    <row r="9" spans="1:7" ht="12.75">
      <c r="A9" s="148" t="s">
        <v>402</v>
      </c>
      <c r="B9" s="149">
        <v>12002</v>
      </c>
      <c r="C9" s="150">
        <f>(B9/$B$7)*100</f>
        <v>48.13121591273661</v>
      </c>
      <c r="D9" s="151"/>
      <c r="E9" s="151" t="s">
        <v>403</v>
      </c>
      <c r="F9" s="149">
        <v>942</v>
      </c>
      <c r="G9" s="152">
        <f t="shared" si="0"/>
        <v>3.7776708373435994</v>
      </c>
    </row>
    <row r="10" spans="1:7" ht="12.75">
      <c r="A10" s="148" t="s">
        <v>404</v>
      </c>
      <c r="B10" s="149">
        <v>12934</v>
      </c>
      <c r="C10" s="150">
        <f>(B10/$B$7)*100</f>
        <v>51.8687840872634</v>
      </c>
      <c r="D10" s="151"/>
      <c r="E10" s="151" t="s">
        <v>405</v>
      </c>
      <c r="F10" s="149">
        <v>110</v>
      </c>
      <c r="G10" s="152">
        <f t="shared" si="0"/>
        <v>0.4411292909849214</v>
      </c>
    </row>
    <row r="11" spans="1:7" ht="12.75">
      <c r="A11" s="148"/>
      <c r="B11" s="149" t="s">
        <v>250</v>
      </c>
      <c r="C11" s="150"/>
      <c r="D11" s="151"/>
      <c r="E11" s="151" t="s">
        <v>406</v>
      </c>
      <c r="F11" s="149">
        <v>173</v>
      </c>
      <c r="G11" s="152">
        <f t="shared" si="0"/>
        <v>0.6937760667308309</v>
      </c>
    </row>
    <row r="12" spans="1:7" ht="12.75">
      <c r="A12" s="148" t="s">
        <v>407</v>
      </c>
      <c r="B12" s="149">
        <v>1938</v>
      </c>
      <c r="C12" s="150">
        <f aca="true" t="shared" si="1" ref="C12:C24">B12*100/B$7</f>
        <v>7.771896053897978</v>
      </c>
      <c r="D12" s="151"/>
      <c r="E12" s="151" t="s">
        <v>408</v>
      </c>
      <c r="F12" s="149">
        <v>134</v>
      </c>
      <c r="G12" s="152">
        <f t="shared" si="0"/>
        <v>0.5373756817452678</v>
      </c>
    </row>
    <row r="13" spans="1:7" ht="12.75">
      <c r="A13" s="148" t="s">
        <v>409</v>
      </c>
      <c r="B13" s="149">
        <v>2188</v>
      </c>
      <c r="C13" s="150">
        <f t="shared" si="1"/>
        <v>8.774462624318256</v>
      </c>
      <c r="D13" s="151"/>
      <c r="E13" s="151" t="s">
        <v>410</v>
      </c>
      <c r="F13" s="149">
        <v>525</v>
      </c>
      <c r="G13" s="152">
        <f t="shared" si="0"/>
        <v>2.1053897978825793</v>
      </c>
    </row>
    <row r="14" spans="1:7" ht="12.75">
      <c r="A14" s="148" t="s">
        <v>411</v>
      </c>
      <c r="B14" s="149">
        <v>2192</v>
      </c>
      <c r="C14" s="150">
        <f t="shared" si="1"/>
        <v>8.790503689444979</v>
      </c>
      <c r="D14" s="151"/>
      <c r="E14" s="151" t="s">
        <v>412</v>
      </c>
      <c r="F14" s="149">
        <v>23994</v>
      </c>
      <c r="G14" s="152">
        <f t="shared" si="0"/>
        <v>96.2223291626564</v>
      </c>
    </row>
    <row r="15" spans="1:7" ht="12.75">
      <c r="A15" s="148" t="s">
        <v>413</v>
      </c>
      <c r="B15" s="149">
        <v>1556</v>
      </c>
      <c r="C15" s="150">
        <f t="shared" si="1"/>
        <v>6.239974334295797</v>
      </c>
      <c r="D15" s="151"/>
      <c r="E15" s="151" t="s">
        <v>414</v>
      </c>
      <c r="F15" s="149">
        <v>21164</v>
      </c>
      <c r="G15" s="152">
        <f t="shared" si="0"/>
        <v>84.87327558549887</v>
      </c>
    </row>
    <row r="16" spans="1:7" ht="12.75">
      <c r="A16" s="148" t="s">
        <v>415</v>
      </c>
      <c r="B16" s="149">
        <v>706</v>
      </c>
      <c r="C16" s="150">
        <f t="shared" si="1"/>
        <v>2.831247994866859</v>
      </c>
      <c r="D16" s="151"/>
      <c r="E16" s="151"/>
      <c r="F16" s="141" t="s">
        <v>250</v>
      </c>
      <c r="G16" s="146"/>
    </row>
    <row r="17" spans="1:7" ht="12.75">
      <c r="A17" s="148" t="s">
        <v>416</v>
      </c>
      <c r="B17" s="149">
        <v>2317</v>
      </c>
      <c r="C17" s="150">
        <f t="shared" si="1"/>
        <v>9.291786974655118</v>
      </c>
      <c r="D17" s="151"/>
      <c r="E17" s="143" t="s">
        <v>417</v>
      </c>
      <c r="F17" s="141" t="s">
        <v>250</v>
      </c>
      <c r="G17" s="146"/>
    </row>
    <row r="18" spans="1:7" ht="12.75">
      <c r="A18" s="148" t="s">
        <v>418</v>
      </c>
      <c r="B18" s="149">
        <v>4547</v>
      </c>
      <c r="C18" s="150">
        <f t="shared" si="1"/>
        <v>18.234680782803977</v>
      </c>
      <c r="D18" s="151"/>
      <c r="E18" s="143" t="s">
        <v>419</v>
      </c>
      <c r="F18" s="141">
        <v>24936</v>
      </c>
      <c r="G18" s="147">
        <v>100</v>
      </c>
    </row>
    <row r="19" spans="1:7" ht="12.75">
      <c r="A19" s="148" t="s">
        <v>420</v>
      </c>
      <c r="B19" s="149">
        <v>4230</v>
      </c>
      <c r="C19" s="150">
        <f t="shared" si="1"/>
        <v>16.96342637151107</v>
      </c>
      <c r="D19" s="151"/>
      <c r="E19" s="151" t="s">
        <v>421</v>
      </c>
      <c r="F19" s="149">
        <v>24711</v>
      </c>
      <c r="G19" s="152">
        <f aca="true" t="shared" si="2" ref="G19:G30">F19*100/F$18</f>
        <v>99.09769008662175</v>
      </c>
    </row>
    <row r="20" spans="1:7" ht="12.75">
      <c r="A20" s="148" t="s">
        <v>422</v>
      </c>
      <c r="B20" s="149">
        <v>1296</v>
      </c>
      <c r="C20" s="150">
        <f t="shared" si="1"/>
        <v>5.19730510105871</v>
      </c>
      <c r="D20" s="151"/>
      <c r="E20" s="151" t="s">
        <v>423</v>
      </c>
      <c r="F20" s="149">
        <v>8603</v>
      </c>
      <c r="G20" s="152">
        <f t="shared" si="2"/>
        <v>34.50032082130254</v>
      </c>
    </row>
    <row r="21" spans="1:7" ht="12.75">
      <c r="A21" s="148" t="s">
        <v>424</v>
      </c>
      <c r="B21" s="149">
        <v>935</v>
      </c>
      <c r="C21" s="150">
        <f t="shared" si="1"/>
        <v>3.749598973371832</v>
      </c>
      <c r="D21" s="151"/>
      <c r="E21" s="151" t="s">
        <v>425</v>
      </c>
      <c r="F21" s="149">
        <v>5968</v>
      </c>
      <c r="G21" s="152">
        <f t="shared" si="2"/>
        <v>23.933269169072826</v>
      </c>
    </row>
    <row r="22" spans="1:7" ht="12.75">
      <c r="A22" s="148" t="s">
        <v>426</v>
      </c>
      <c r="B22" s="149">
        <v>1550</v>
      </c>
      <c r="C22" s="150">
        <f t="shared" si="1"/>
        <v>6.215912736605711</v>
      </c>
      <c r="D22" s="151"/>
      <c r="E22" s="151" t="s">
        <v>427</v>
      </c>
      <c r="F22" s="149">
        <v>8913</v>
      </c>
      <c r="G22" s="152">
        <f t="shared" si="2"/>
        <v>35.74350336862368</v>
      </c>
    </row>
    <row r="23" spans="1:7" ht="12.75">
      <c r="A23" s="148" t="s">
        <v>428</v>
      </c>
      <c r="B23" s="149">
        <v>1063</v>
      </c>
      <c r="C23" s="150">
        <f t="shared" si="1"/>
        <v>4.2629130574270135</v>
      </c>
      <c r="D23" s="151"/>
      <c r="E23" s="151" t="s">
        <v>429</v>
      </c>
      <c r="F23" s="149">
        <v>7291</v>
      </c>
      <c r="G23" s="152">
        <f t="shared" si="2"/>
        <v>29.238851459736928</v>
      </c>
    </row>
    <row r="24" spans="1:7" ht="12.75">
      <c r="A24" s="148" t="s">
        <v>430</v>
      </c>
      <c r="B24" s="149">
        <v>418</v>
      </c>
      <c r="C24" s="150">
        <f t="shared" si="1"/>
        <v>1.6762913057427014</v>
      </c>
      <c r="D24" s="151"/>
      <c r="E24" s="151" t="s">
        <v>431</v>
      </c>
      <c r="F24" s="149">
        <v>679</v>
      </c>
      <c r="G24" s="152">
        <f t="shared" si="2"/>
        <v>2.722970805261469</v>
      </c>
    </row>
    <row r="25" spans="1:7" ht="12.75">
      <c r="A25" s="148"/>
      <c r="B25" s="149" t="s">
        <v>250</v>
      </c>
      <c r="C25" s="153"/>
      <c r="D25" s="151"/>
      <c r="E25" s="151" t="s">
        <v>432</v>
      </c>
      <c r="F25" s="149">
        <v>147</v>
      </c>
      <c r="G25" s="152">
        <f t="shared" si="2"/>
        <v>0.5895091434071222</v>
      </c>
    </row>
    <row r="26" spans="1:7" ht="12.75">
      <c r="A26" s="148" t="s">
        <v>433</v>
      </c>
      <c r="B26" s="154">
        <v>38.6</v>
      </c>
      <c r="C26" s="155" t="s">
        <v>261</v>
      </c>
      <c r="D26" s="151"/>
      <c r="E26" s="156" t="s">
        <v>434</v>
      </c>
      <c r="F26" s="149">
        <v>548</v>
      </c>
      <c r="G26" s="152">
        <f t="shared" si="2"/>
        <v>2.1976259223612447</v>
      </c>
    </row>
    <row r="27" spans="1:7" ht="12.75">
      <c r="A27" s="148"/>
      <c r="B27" s="149" t="s">
        <v>250</v>
      </c>
      <c r="C27" s="153"/>
      <c r="D27" s="151"/>
      <c r="E27" s="157" t="s">
        <v>435</v>
      </c>
      <c r="F27" s="149">
        <v>154</v>
      </c>
      <c r="G27" s="152">
        <f t="shared" si="2"/>
        <v>0.61758100737889</v>
      </c>
    </row>
    <row r="28" spans="1:7" ht="12.75">
      <c r="A28" s="148" t="s">
        <v>262</v>
      </c>
      <c r="B28" s="149">
        <v>17461</v>
      </c>
      <c r="C28" s="150">
        <f aca="true" t="shared" si="3" ref="C28:C35">B28*100/B$7</f>
        <v>70.02325954443376</v>
      </c>
      <c r="D28" s="151"/>
      <c r="E28" s="151" t="s">
        <v>436</v>
      </c>
      <c r="F28" s="149">
        <v>225</v>
      </c>
      <c r="G28" s="152">
        <f t="shared" si="2"/>
        <v>0.9023099133782483</v>
      </c>
    </row>
    <row r="29" spans="1:7" ht="12.75">
      <c r="A29" s="148" t="s">
        <v>0</v>
      </c>
      <c r="B29" s="149">
        <v>8197</v>
      </c>
      <c r="C29" s="150">
        <f t="shared" si="3"/>
        <v>32.87215271094001</v>
      </c>
      <c r="D29" s="151"/>
      <c r="E29" s="151" t="s">
        <v>1</v>
      </c>
      <c r="F29" s="149">
        <v>171</v>
      </c>
      <c r="G29" s="152">
        <f t="shared" si="2"/>
        <v>0.6857555341674687</v>
      </c>
    </row>
    <row r="30" spans="1:7" ht="12.75">
      <c r="A30" s="148" t="s">
        <v>2</v>
      </c>
      <c r="B30" s="149">
        <v>9264</v>
      </c>
      <c r="C30" s="150">
        <f t="shared" si="3"/>
        <v>37.15110683349374</v>
      </c>
      <c r="D30" s="151"/>
      <c r="E30" s="151" t="s">
        <v>3</v>
      </c>
      <c r="F30" s="149">
        <v>54</v>
      </c>
      <c r="G30" s="152">
        <f t="shared" si="2"/>
        <v>0.2165543792107796</v>
      </c>
    </row>
    <row r="31" spans="1:7" ht="12.75">
      <c r="A31" s="148" t="s">
        <v>4</v>
      </c>
      <c r="B31" s="149">
        <v>16918</v>
      </c>
      <c r="C31" s="150">
        <f t="shared" si="3"/>
        <v>67.84568495348091</v>
      </c>
      <c r="D31" s="151"/>
      <c r="E31" s="151"/>
      <c r="F31" s="141" t="s">
        <v>250</v>
      </c>
      <c r="G31" s="146"/>
    </row>
    <row r="32" spans="1:7" ht="12.75">
      <c r="A32" s="148" t="s">
        <v>5</v>
      </c>
      <c r="B32" s="149">
        <v>3555</v>
      </c>
      <c r="C32" s="150">
        <f t="shared" si="3"/>
        <v>14.256496631376324</v>
      </c>
      <c r="D32" s="151"/>
      <c r="E32" s="143" t="s">
        <v>6</v>
      </c>
      <c r="F32" s="141" t="s">
        <v>250</v>
      </c>
      <c r="G32" s="158"/>
    </row>
    <row r="33" spans="1:7" ht="12.75">
      <c r="A33" s="148" t="s">
        <v>7</v>
      </c>
      <c r="B33" s="149">
        <v>3031</v>
      </c>
      <c r="C33" s="150">
        <f t="shared" si="3"/>
        <v>12.155117099775426</v>
      </c>
      <c r="D33" s="151"/>
      <c r="E33" s="143" t="s">
        <v>8</v>
      </c>
      <c r="F33" s="141">
        <v>8603</v>
      </c>
      <c r="G33" s="147">
        <v>100</v>
      </c>
    </row>
    <row r="34" spans="1:7" ht="12.75">
      <c r="A34" s="148" t="s">
        <v>0</v>
      </c>
      <c r="B34" s="149">
        <v>1194</v>
      </c>
      <c r="C34" s="150">
        <f t="shared" si="3"/>
        <v>4.788257940327238</v>
      </c>
      <c r="D34" s="151"/>
      <c r="E34" s="151" t="s">
        <v>9</v>
      </c>
      <c r="F34" s="149">
        <v>6777</v>
      </c>
      <c r="G34" s="152">
        <f aca="true" t="shared" si="4" ref="G34:G42">F34*100/F$33</f>
        <v>78.77484598395908</v>
      </c>
    </row>
    <row r="35" spans="1:7" ht="12.75">
      <c r="A35" s="148" t="s">
        <v>2</v>
      </c>
      <c r="B35" s="149">
        <v>1837</v>
      </c>
      <c r="C35" s="150">
        <f t="shared" si="3"/>
        <v>7.366859159448187</v>
      </c>
      <c r="D35" s="151"/>
      <c r="E35" s="151" t="s">
        <v>10</v>
      </c>
      <c r="F35" s="149">
        <v>3808</v>
      </c>
      <c r="G35" s="152">
        <f t="shared" si="4"/>
        <v>44.263628966639544</v>
      </c>
    </row>
    <row r="36" spans="1:7" ht="12.75">
      <c r="A36" s="148"/>
      <c r="B36" s="149" t="s">
        <v>250</v>
      </c>
      <c r="C36" s="153"/>
      <c r="D36" s="151"/>
      <c r="E36" s="151" t="s">
        <v>11</v>
      </c>
      <c r="F36" s="149">
        <v>5968</v>
      </c>
      <c r="G36" s="152">
        <f t="shared" si="4"/>
        <v>69.3711495989771</v>
      </c>
    </row>
    <row r="37" spans="1:7" ht="12.75">
      <c r="A37" s="159" t="s">
        <v>12</v>
      </c>
      <c r="B37" s="149" t="s">
        <v>250</v>
      </c>
      <c r="C37" s="153"/>
      <c r="D37" s="151"/>
      <c r="E37" s="151" t="s">
        <v>10</v>
      </c>
      <c r="F37" s="149">
        <v>3442</v>
      </c>
      <c r="G37" s="152">
        <f t="shared" si="4"/>
        <v>40.00929908171568</v>
      </c>
    </row>
    <row r="38" spans="1:7" ht="12.75">
      <c r="A38" s="160" t="s">
        <v>13</v>
      </c>
      <c r="B38" s="149">
        <v>24629</v>
      </c>
      <c r="C38" s="150">
        <f aca="true" t="shared" si="5" ref="C38:C56">B38*100/B$7</f>
        <v>98.7688482515239</v>
      </c>
      <c r="D38" s="151"/>
      <c r="E38" s="151" t="s">
        <v>14</v>
      </c>
      <c r="F38" s="149">
        <v>622</v>
      </c>
      <c r="G38" s="152">
        <f t="shared" si="4"/>
        <v>7.230036033941648</v>
      </c>
    </row>
    <row r="39" spans="1:7" ht="12.75">
      <c r="A39" s="148" t="s">
        <v>15</v>
      </c>
      <c r="B39" s="149">
        <v>21899</v>
      </c>
      <c r="C39" s="150">
        <f t="shared" si="5"/>
        <v>87.82082130253448</v>
      </c>
      <c r="D39" s="151"/>
      <c r="E39" s="151" t="s">
        <v>10</v>
      </c>
      <c r="F39" s="149">
        <v>308</v>
      </c>
      <c r="G39" s="152">
        <f t="shared" si="4"/>
        <v>3.580146460537022</v>
      </c>
    </row>
    <row r="40" spans="1:7" ht="12.75">
      <c r="A40" s="148" t="s">
        <v>16</v>
      </c>
      <c r="B40" s="149">
        <v>409</v>
      </c>
      <c r="C40" s="150">
        <f t="shared" si="5"/>
        <v>1.6401989092075713</v>
      </c>
      <c r="D40" s="151"/>
      <c r="E40" s="151" t="s">
        <v>17</v>
      </c>
      <c r="F40" s="149">
        <v>1826</v>
      </c>
      <c r="G40" s="152">
        <f t="shared" si="4"/>
        <v>21.225154016040914</v>
      </c>
    </row>
    <row r="41" spans="1:7" ht="12.75">
      <c r="A41" s="148" t="s">
        <v>18</v>
      </c>
      <c r="B41" s="149">
        <v>11</v>
      </c>
      <c r="C41" s="150">
        <f t="shared" si="5"/>
        <v>0.04411292909849214</v>
      </c>
      <c r="D41" s="151"/>
      <c r="E41" s="151" t="s">
        <v>19</v>
      </c>
      <c r="F41" s="149">
        <v>1592</v>
      </c>
      <c r="G41" s="152">
        <f t="shared" si="4"/>
        <v>18.505172614204348</v>
      </c>
    </row>
    <row r="42" spans="1:7" ht="12.75">
      <c r="A42" s="148" t="s">
        <v>20</v>
      </c>
      <c r="B42" s="149">
        <v>2162</v>
      </c>
      <c r="C42" s="150">
        <f t="shared" si="5"/>
        <v>8.670195700994546</v>
      </c>
      <c r="D42" s="151"/>
      <c r="E42" s="151" t="s">
        <v>21</v>
      </c>
      <c r="F42" s="149">
        <v>760</v>
      </c>
      <c r="G42" s="152">
        <f t="shared" si="4"/>
        <v>8.834127629896548</v>
      </c>
    </row>
    <row r="43" spans="1:7" ht="12.75">
      <c r="A43" s="148" t="s">
        <v>22</v>
      </c>
      <c r="B43" s="149">
        <v>327</v>
      </c>
      <c r="C43" s="150">
        <f t="shared" si="5"/>
        <v>1.311357074109721</v>
      </c>
      <c r="D43" s="151"/>
      <c r="E43" s="151"/>
      <c r="F43" s="149" t="s">
        <v>250</v>
      </c>
      <c r="G43" s="146"/>
    </row>
    <row r="44" spans="1:7" ht="12.75">
      <c r="A44" s="148" t="s">
        <v>23</v>
      </c>
      <c r="B44" s="149">
        <v>472</v>
      </c>
      <c r="C44" s="150">
        <f t="shared" si="5"/>
        <v>1.892845684953481</v>
      </c>
      <c r="D44" s="151"/>
      <c r="E44" s="151" t="s">
        <v>24</v>
      </c>
      <c r="F44" s="149">
        <v>3910</v>
      </c>
      <c r="G44" s="161">
        <f>F44*100/F33</f>
        <v>45.449261885388815</v>
      </c>
    </row>
    <row r="45" spans="1:7" ht="12.75">
      <c r="A45" s="148" t="s">
        <v>25</v>
      </c>
      <c r="B45" s="149">
        <v>240</v>
      </c>
      <c r="C45" s="150">
        <f t="shared" si="5"/>
        <v>0.9624639076034649</v>
      </c>
      <c r="D45" s="151"/>
      <c r="E45" s="151" t="s">
        <v>26</v>
      </c>
      <c r="F45" s="149">
        <v>2101</v>
      </c>
      <c r="G45" s="161">
        <f>F45*100/F33</f>
        <v>24.421713355806116</v>
      </c>
    </row>
    <row r="46" spans="1:7" ht="12.75">
      <c r="A46" s="148" t="s">
        <v>27</v>
      </c>
      <c r="B46" s="149">
        <v>379</v>
      </c>
      <c r="C46" s="150">
        <f t="shared" si="5"/>
        <v>1.5198909207571383</v>
      </c>
      <c r="D46" s="151"/>
      <c r="E46" s="151"/>
      <c r="F46" s="149" t="s">
        <v>250</v>
      </c>
      <c r="G46" s="146"/>
    </row>
    <row r="47" spans="1:7" ht="12.75">
      <c r="A47" s="148" t="s">
        <v>28</v>
      </c>
      <c r="B47" s="149">
        <v>664</v>
      </c>
      <c r="C47" s="150">
        <f t="shared" si="5"/>
        <v>2.6628168110362527</v>
      </c>
      <c r="D47" s="151"/>
      <c r="E47" s="151" t="s">
        <v>29</v>
      </c>
      <c r="F47" s="162">
        <v>2.87</v>
      </c>
      <c r="G47" s="163" t="s">
        <v>261</v>
      </c>
    </row>
    <row r="48" spans="1:7" ht="12.75">
      <c r="A48" s="148" t="s">
        <v>30</v>
      </c>
      <c r="B48" s="149">
        <v>15</v>
      </c>
      <c r="C48" s="150">
        <f t="shared" si="5"/>
        <v>0.060153994225216556</v>
      </c>
      <c r="D48" s="151"/>
      <c r="E48" s="151" t="s">
        <v>31</v>
      </c>
      <c r="F48" s="162">
        <v>3.3</v>
      </c>
      <c r="G48" s="163" t="s">
        <v>261</v>
      </c>
    </row>
    <row r="49" spans="1:7" ht="14.25">
      <c r="A49" s="148" t="s">
        <v>32</v>
      </c>
      <c r="B49" s="149">
        <v>65</v>
      </c>
      <c r="C49" s="150">
        <f t="shared" si="5"/>
        <v>0.26066730830927176</v>
      </c>
      <c r="D49" s="151"/>
      <c r="E49" s="151"/>
      <c r="F49" s="141" t="s">
        <v>250</v>
      </c>
      <c r="G49" s="146"/>
    </row>
    <row r="50" spans="1:7" ht="12.75">
      <c r="A50" s="148" t="s">
        <v>33</v>
      </c>
      <c r="B50" s="149">
        <v>0</v>
      </c>
      <c r="C50" s="150">
        <f t="shared" si="5"/>
        <v>0</v>
      </c>
      <c r="D50" s="151"/>
      <c r="E50" s="143" t="s">
        <v>34</v>
      </c>
      <c r="F50" s="141" t="s">
        <v>250</v>
      </c>
      <c r="G50" s="158"/>
    </row>
    <row r="51" spans="1:7" ht="12.75">
      <c r="A51" s="148" t="s">
        <v>35</v>
      </c>
      <c r="B51" s="149">
        <v>0</v>
      </c>
      <c r="C51" s="150">
        <f t="shared" si="5"/>
        <v>0</v>
      </c>
      <c r="D51" s="151"/>
      <c r="E51" s="143" t="s">
        <v>36</v>
      </c>
      <c r="F51" s="141">
        <v>8802</v>
      </c>
      <c r="G51" s="147">
        <v>100</v>
      </c>
    </row>
    <row r="52" spans="1:7" ht="12.75">
      <c r="A52" s="148" t="s">
        <v>37</v>
      </c>
      <c r="B52" s="149">
        <v>0</v>
      </c>
      <c r="C52" s="150">
        <f t="shared" si="5"/>
        <v>0</v>
      </c>
      <c r="D52" s="151"/>
      <c r="E52" s="151" t="s">
        <v>38</v>
      </c>
      <c r="F52" s="149">
        <v>8603</v>
      </c>
      <c r="G52" s="152">
        <f>F52*100/F$51</f>
        <v>97.73915019313792</v>
      </c>
    </row>
    <row r="53" spans="1:7" ht="12.75">
      <c r="A53" s="148" t="s">
        <v>39</v>
      </c>
      <c r="B53" s="149">
        <v>0</v>
      </c>
      <c r="C53" s="150">
        <f t="shared" si="5"/>
        <v>0</v>
      </c>
      <c r="D53" s="151"/>
      <c r="E53" s="151" t="s">
        <v>40</v>
      </c>
      <c r="F53" s="149">
        <v>199</v>
      </c>
      <c r="G53" s="152">
        <f>F53*100/F$51</f>
        <v>2.2608498068620766</v>
      </c>
    </row>
    <row r="54" spans="1:7" ht="14.25">
      <c r="A54" s="148" t="s">
        <v>41</v>
      </c>
      <c r="B54" s="149">
        <v>0</v>
      </c>
      <c r="C54" s="150">
        <f t="shared" si="5"/>
        <v>0</v>
      </c>
      <c r="D54" s="151"/>
      <c r="E54" s="151" t="s">
        <v>42</v>
      </c>
      <c r="F54" s="149">
        <v>32</v>
      </c>
      <c r="G54" s="152">
        <f>F54*100/F$51</f>
        <v>0.3635537377868666</v>
      </c>
    </row>
    <row r="55" spans="1:7" ht="12.75">
      <c r="A55" s="148" t="s">
        <v>43</v>
      </c>
      <c r="B55" s="149">
        <v>148</v>
      </c>
      <c r="C55" s="150">
        <f t="shared" si="5"/>
        <v>0.5935194096888033</v>
      </c>
      <c r="D55" s="151"/>
      <c r="E55" s="151"/>
      <c r="F55" s="149" t="s">
        <v>250</v>
      </c>
      <c r="G55" s="146"/>
    </row>
    <row r="56" spans="1:7" ht="12.75">
      <c r="A56" s="148" t="s">
        <v>44</v>
      </c>
      <c r="B56" s="149">
        <v>307</v>
      </c>
      <c r="C56" s="150">
        <f t="shared" si="5"/>
        <v>1.2311517484760988</v>
      </c>
      <c r="D56" s="151"/>
      <c r="E56" s="151" t="s">
        <v>45</v>
      </c>
      <c r="F56" s="154">
        <v>0.5</v>
      </c>
      <c r="G56" s="163" t="s">
        <v>261</v>
      </c>
    </row>
    <row r="57" spans="1:7" ht="12.75">
      <c r="A57" s="148"/>
      <c r="B57" s="149" t="s">
        <v>250</v>
      </c>
      <c r="C57" s="164"/>
      <c r="D57" s="151"/>
      <c r="E57" s="151" t="s">
        <v>46</v>
      </c>
      <c r="F57" s="154">
        <v>2.1</v>
      </c>
      <c r="G57" s="163" t="s">
        <v>261</v>
      </c>
    </row>
    <row r="58" spans="1:7" ht="12.75">
      <c r="A58" s="165" t="s">
        <v>47</v>
      </c>
      <c r="B58" s="149" t="s">
        <v>250</v>
      </c>
      <c r="C58" s="164"/>
      <c r="D58" s="151"/>
      <c r="E58" s="151"/>
      <c r="F58" s="141" t="s">
        <v>250</v>
      </c>
      <c r="G58" s="146"/>
    </row>
    <row r="59" spans="1:7" ht="14.25">
      <c r="A59" s="166" t="s">
        <v>48</v>
      </c>
      <c r="B59" s="149" t="s">
        <v>250</v>
      </c>
      <c r="C59" s="164"/>
      <c r="D59" s="151"/>
      <c r="E59" s="143" t="s">
        <v>49</v>
      </c>
      <c r="F59" s="141" t="s">
        <v>250</v>
      </c>
      <c r="G59" s="158"/>
    </row>
    <row r="60" spans="1:7" ht="12.75">
      <c r="A60" s="148" t="s">
        <v>50</v>
      </c>
      <c r="B60" s="149">
        <v>22152</v>
      </c>
      <c r="C60" s="164">
        <f>B60*100/B7</f>
        <v>88.8354186717998</v>
      </c>
      <c r="D60" s="151"/>
      <c r="E60" s="143" t="s">
        <v>51</v>
      </c>
      <c r="F60" s="141">
        <v>8603</v>
      </c>
      <c r="G60" s="147">
        <v>100</v>
      </c>
    </row>
    <row r="61" spans="1:7" ht="12.75">
      <c r="A61" s="148" t="s">
        <v>52</v>
      </c>
      <c r="B61" s="149">
        <v>492</v>
      </c>
      <c r="C61" s="164">
        <f>B61*100/B7</f>
        <v>1.973051010587103</v>
      </c>
      <c r="D61" s="151"/>
      <c r="E61" s="151" t="s">
        <v>53</v>
      </c>
      <c r="F61" s="149">
        <v>6875</v>
      </c>
      <c r="G61" s="152">
        <f>F61*100/F$60</f>
        <v>79.91398349412995</v>
      </c>
    </row>
    <row r="62" spans="1:7" ht="12.75">
      <c r="A62" s="148" t="s">
        <v>54</v>
      </c>
      <c r="B62" s="149">
        <v>37</v>
      </c>
      <c r="C62" s="164">
        <f>B62*100/B7</f>
        <v>0.14837985242220084</v>
      </c>
      <c r="D62" s="151"/>
      <c r="E62" s="151" t="s">
        <v>55</v>
      </c>
      <c r="F62" s="149">
        <v>1728</v>
      </c>
      <c r="G62" s="152">
        <f>F62*100/F$60</f>
        <v>20.086016505870045</v>
      </c>
    </row>
    <row r="63" spans="1:7" ht="12.75">
      <c r="A63" s="148" t="s">
        <v>56</v>
      </c>
      <c r="B63" s="149">
        <v>2303</v>
      </c>
      <c r="C63" s="164">
        <f>B63*100/B7</f>
        <v>9.235643246711582</v>
      </c>
      <c r="D63" s="151"/>
      <c r="E63" s="151"/>
      <c r="F63" s="149" t="s">
        <v>250</v>
      </c>
      <c r="G63" s="146"/>
    </row>
    <row r="64" spans="1:7" ht="12.75">
      <c r="A64" s="148" t="s">
        <v>57</v>
      </c>
      <c r="B64" s="149">
        <v>11</v>
      </c>
      <c r="C64" s="164">
        <f>B64*100/B7</f>
        <v>0.04411292909849214</v>
      </c>
      <c r="D64" s="151"/>
      <c r="E64" s="151" t="s">
        <v>58</v>
      </c>
      <c r="F64" s="162">
        <v>3.05</v>
      </c>
      <c r="G64" s="163" t="s">
        <v>261</v>
      </c>
    </row>
    <row r="65" spans="1:7" ht="13.5" thickBot="1">
      <c r="A65" s="167" t="s">
        <v>59</v>
      </c>
      <c r="B65" s="168">
        <v>260</v>
      </c>
      <c r="C65" s="169">
        <f>B65*100/B7</f>
        <v>1.042669233237087</v>
      </c>
      <c r="D65" s="170"/>
      <c r="E65" s="170" t="s">
        <v>60</v>
      </c>
      <c r="F65" s="171">
        <v>2.16</v>
      </c>
      <c r="G65" s="172" t="s">
        <v>261</v>
      </c>
    </row>
    <row r="66" ht="13.5" thickTop="1"/>
    <row r="67" ht="12.75">
      <c r="A67" s="122" t="s">
        <v>61</v>
      </c>
    </row>
    <row r="68" ht="12.75">
      <c r="A68" s="122" t="s">
        <v>62</v>
      </c>
    </row>
    <row r="69" ht="12.75">
      <c r="A69" s="122" t="s">
        <v>63</v>
      </c>
    </row>
    <row r="70" ht="12.75">
      <c r="A70" s="122" t="s">
        <v>64</v>
      </c>
    </row>
    <row r="71" ht="12.75">
      <c r="A71" s="122" t="s">
        <v>65</v>
      </c>
    </row>
    <row r="73" ht="12.75">
      <c r="A73" s="122" t="s">
        <v>165</v>
      </c>
    </row>
    <row r="74" ht="12.75">
      <c r="A74" s="122" t="s">
        <v>66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263</v>
      </c>
      <c r="B1" s="17"/>
      <c r="C1" s="17"/>
      <c r="D1" s="2"/>
      <c r="E1" s="17"/>
      <c r="F1" s="17"/>
      <c r="G1" s="17"/>
    </row>
    <row r="2" spans="1:7" ht="12.75">
      <c r="A2" t="s">
        <v>396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264</v>
      </c>
      <c r="B8" s="30"/>
      <c r="C8" s="28"/>
      <c r="E8" s="31" t="s">
        <v>265</v>
      </c>
      <c r="F8" s="32"/>
      <c r="G8" s="28"/>
    </row>
    <row r="9" spans="1:7" ht="12.75">
      <c r="A9" s="29" t="s">
        <v>266</v>
      </c>
      <c r="B9" s="30"/>
      <c r="C9" s="28"/>
      <c r="E9" s="31" t="s">
        <v>268</v>
      </c>
      <c r="F9" s="93">
        <v>24936</v>
      </c>
      <c r="G9" s="33">
        <f>(F9/F9)*100</f>
        <v>100</v>
      </c>
    </row>
    <row r="10" spans="1:7" ht="12.75">
      <c r="A10" s="29" t="s">
        <v>269</v>
      </c>
      <c r="B10" s="93">
        <v>7662</v>
      </c>
      <c r="C10" s="33">
        <f aca="true" t="shared" si="0" ref="C10:C15">(B10/$B$10)*100</f>
        <v>100</v>
      </c>
      <c r="E10" s="34" t="s">
        <v>270</v>
      </c>
      <c r="F10" s="97">
        <v>20931</v>
      </c>
      <c r="G10" s="84">
        <f aca="true" t="shared" si="1" ref="G10:G16">(F10/$F$9)*100</f>
        <v>83.93888354186718</v>
      </c>
    </row>
    <row r="11" spans="1:7" ht="12.75">
      <c r="A11" s="36" t="s">
        <v>271</v>
      </c>
      <c r="B11" s="98">
        <v>867</v>
      </c>
      <c r="C11" s="35">
        <f t="shared" si="0"/>
        <v>11.315583398590446</v>
      </c>
      <c r="E11" s="34" t="s">
        <v>272</v>
      </c>
      <c r="F11" s="97">
        <v>20604</v>
      </c>
      <c r="G11" s="84">
        <f t="shared" si="1"/>
        <v>82.62752646775746</v>
      </c>
    </row>
    <row r="12" spans="1:7" ht="12.75">
      <c r="A12" s="36" t="s">
        <v>273</v>
      </c>
      <c r="B12" s="98">
        <v>375</v>
      </c>
      <c r="C12" s="35">
        <f t="shared" si="0"/>
        <v>4.894283476898982</v>
      </c>
      <c r="E12" s="34" t="s">
        <v>274</v>
      </c>
      <c r="F12" s="97">
        <v>9479</v>
      </c>
      <c r="G12" s="84">
        <f t="shared" si="1"/>
        <v>38.01331408405518</v>
      </c>
    </row>
    <row r="13" spans="1:7" ht="12.75">
      <c r="A13" s="36" t="s">
        <v>275</v>
      </c>
      <c r="B13" s="98">
        <v>3678</v>
      </c>
      <c r="C13" s="35">
        <f t="shared" si="0"/>
        <v>48.003132341425214</v>
      </c>
      <c r="E13" s="34" t="s">
        <v>276</v>
      </c>
      <c r="F13" s="97">
        <v>11125</v>
      </c>
      <c r="G13" s="84">
        <f t="shared" si="1"/>
        <v>44.61421238370228</v>
      </c>
    </row>
    <row r="14" spans="1:7" ht="12.75">
      <c r="A14" s="36" t="s">
        <v>277</v>
      </c>
      <c r="B14" s="98">
        <v>1575</v>
      </c>
      <c r="C14" s="35">
        <f t="shared" si="0"/>
        <v>20.555990602975722</v>
      </c>
      <c r="E14" s="34" t="s">
        <v>166</v>
      </c>
      <c r="F14" s="97">
        <v>327</v>
      </c>
      <c r="G14" s="84">
        <f t="shared" si="1"/>
        <v>1.311357074109721</v>
      </c>
    </row>
    <row r="15" spans="1:7" ht="12.75">
      <c r="A15" s="36" t="s">
        <v>324</v>
      </c>
      <c r="B15" s="97">
        <v>1167</v>
      </c>
      <c r="C15" s="35">
        <f t="shared" si="0"/>
        <v>15.231010180109633</v>
      </c>
      <c r="E15" s="34" t="s">
        <v>278</v>
      </c>
      <c r="F15" s="97">
        <v>4005</v>
      </c>
      <c r="G15" s="84">
        <f t="shared" si="1"/>
        <v>16.061116458132823</v>
      </c>
    </row>
    <row r="16" spans="1:7" ht="12.75">
      <c r="A16" s="36"/>
      <c r="B16" s="93" t="s">
        <v>250</v>
      </c>
      <c r="C16" s="10"/>
      <c r="E16" s="34" t="s">
        <v>279</v>
      </c>
      <c r="F16" s="98">
        <v>1843</v>
      </c>
      <c r="G16" s="84">
        <f t="shared" si="1"/>
        <v>7.390920757138273</v>
      </c>
    </row>
    <row r="17" spans="1:7" ht="12.75">
      <c r="A17" s="29" t="s">
        <v>280</v>
      </c>
      <c r="B17" s="93" t="s">
        <v>250</v>
      </c>
      <c r="C17" s="35"/>
      <c r="E17" s="34" t="s">
        <v>281</v>
      </c>
      <c r="F17" s="97">
        <v>1733</v>
      </c>
      <c r="G17" s="84">
        <f>(F17/$F$9)*100</f>
        <v>6.949791466153353</v>
      </c>
    </row>
    <row r="18" spans="1:7" ht="12.75">
      <c r="A18" s="29" t="s">
        <v>282</v>
      </c>
      <c r="B18" s="93">
        <v>16407</v>
      </c>
      <c r="C18" s="33">
        <f>(B18/$B$18)*100</f>
        <v>100</v>
      </c>
      <c r="E18" s="34" t="s">
        <v>283</v>
      </c>
      <c r="F18" s="97">
        <v>2272</v>
      </c>
      <c r="G18" s="84">
        <f>(F18/$F$9)*100</f>
        <v>9.111324991979467</v>
      </c>
    </row>
    <row r="19" spans="1:7" ht="12.75">
      <c r="A19" s="36" t="s">
        <v>284</v>
      </c>
      <c r="B19" s="97">
        <v>301</v>
      </c>
      <c r="C19" s="84">
        <f aca="true" t="shared" si="2" ref="C19:C25">(B19/$B$18)*100</f>
        <v>1.83458280002438</v>
      </c>
      <c r="E19" s="34"/>
      <c r="F19" s="97" t="s">
        <v>250</v>
      </c>
      <c r="G19" s="84"/>
    </row>
    <row r="20" spans="1:7" ht="12.75">
      <c r="A20" s="36" t="s">
        <v>285</v>
      </c>
      <c r="B20" s="97">
        <v>375</v>
      </c>
      <c r="C20" s="84">
        <f t="shared" si="2"/>
        <v>2.285609800694825</v>
      </c>
      <c r="E20" s="31" t="s">
        <v>286</v>
      </c>
      <c r="F20" s="97" t="s">
        <v>250</v>
      </c>
      <c r="G20" s="84"/>
    </row>
    <row r="21" spans="1:7" ht="12.75">
      <c r="A21" s="36" t="s">
        <v>287</v>
      </c>
      <c r="B21" s="97">
        <v>2055</v>
      </c>
      <c r="C21" s="84">
        <f t="shared" si="2"/>
        <v>12.525141707807643</v>
      </c>
      <c r="E21" s="38" t="s">
        <v>167</v>
      </c>
      <c r="F21" s="80">
        <v>4005</v>
      </c>
      <c r="G21" s="33">
        <f>(F21/F21)*100</f>
        <v>100</v>
      </c>
    </row>
    <row r="22" spans="1:7" ht="12.75">
      <c r="A22" s="36" t="s">
        <v>302</v>
      </c>
      <c r="B22" s="97">
        <v>2061</v>
      </c>
      <c r="C22" s="84">
        <f t="shared" si="2"/>
        <v>12.56171146461876</v>
      </c>
      <c r="E22" s="34" t="s">
        <v>303</v>
      </c>
      <c r="F22" s="97">
        <v>1209</v>
      </c>
      <c r="G22" s="84">
        <f aca="true" t="shared" si="3" ref="G22:G27">(F22/$F$21)*100</f>
        <v>30.187265917602996</v>
      </c>
    </row>
    <row r="23" spans="1:7" ht="12.75">
      <c r="A23" s="36" t="s">
        <v>304</v>
      </c>
      <c r="B23" s="97">
        <v>664</v>
      </c>
      <c r="C23" s="84">
        <f t="shared" si="2"/>
        <v>4.047053087096971</v>
      </c>
      <c r="E23" s="34" t="s">
        <v>305</v>
      </c>
      <c r="F23" s="97">
        <v>1999</v>
      </c>
      <c r="G23" s="84">
        <f t="shared" si="3"/>
        <v>49.912609238451935</v>
      </c>
    </row>
    <row r="24" spans="1:7" ht="12.75">
      <c r="A24" s="36" t="s">
        <v>306</v>
      </c>
      <c r="B24" s="97">
        <v>6200</v>
      </c>
      <c r="C24" s="84">
        <f t="shared" si="2"/>
        <v>37.78874870482111</v>
      </c>
      <c r="E24" s="34" t="s">
        <v>307</v>
      </c>
      <c r="F24" s="97">
        <v>77</v>
      </c>
      <c r="G24" s="84">
        <f t="shared" si="3"/>
        <v>1.9225967540574282</v>
      </c>
    </row>
    <row r="25" spans="1:7" ht="12.75">
      <c r="A25" s="36" t="s">
        <v>308</v>
      </c>
      <c r="B25" s="97">
        <v>4751</v>
      </c>
      <c r="C25" s="84">
        <f t="shared" si="2"/>
        <v>28.957152434936305</v>
      </c>
      <c r="E25" s="34" t="s">
        <v>309</v>
      </c>
      <c r="F25" s="97">
        <v>61</v>
      </c>
      <c r="G25" s="84">
        <f t="shared" si="3"/>
        <v>1.5230961298377028</v>
      </c>
    </row>
    <row r="26" spans="1:7" ht="12.75">
      <c r="A26" s="36"/>
      <c r="B26" s="93" t="s">
        <v>250</v>
      </c>
      <c r="C26" s="35"/>
      <c r="E26" s="34" t="s">
        <v>310</v>
      </c>
      <c r="F26" s="97">
        <v>503</v>
      </c>
      <c r="G26" s="84">
        <f t="shared" si="3"/>
        <v>12.559300873907617</v>
      </c>
    </row>
    <row r="27" spans="1:7" ht="12.75">
      <c r="A27" s="36" t="s">
        <v>311</v>
      </c>
      <c r="B27" s="108">
        <v>95.9</v>
      </c>
      <c r="C27" s="37" t="s">
        <v>261</v>
      </c>
      <c r="E27" s="34" t="s">
        <v>312</v>
      </c>
      <c r="F27" s="97">
        <v>156</v>
      </c>
      <c r="G27" s="84">
        <f t="shared" si="3"/>
        <v>3.895131086142322</v>
      </c>
    </row>
    <row r="28" spans="1:7" ht="12.75">
      <c r="A28" s="36" t="s">
        <v>313</v>
      </c>
      <c r="B28" s="108">
        <v>66.7</v>
      </c>
      <c r="C28" s="37" t="s">
        <v>261</v>
      </c>
      <c r="E28" s="34"/>
      <c r="F28" s="97" t="s">
        <v>250</v>
      </c>
      <c r="G28" s="84"/>
    </row>
    <row r="29" spans="1:7" ht="12.75">
      <c r="A29" s="36"/>
      <c r="B29" s="93" t="s">
        <v>250</v>
      </c>
      <c r="C29" s="35"/>
      <c r="E29" s="31" t="s">
        <v>314</v>
      </c>
      <c r="F29" s="97" t="s">
        <v>250</v>
      </c>
      <c r="G29" s="84"/>
    </row>
    <row r="30" spans="1:10" ht="12.75">
      <c r="A30" s="29" t="s">
        <v>315</v>
      </c>
      <c r="B30" s="93" t="s">
        <v>250</v>
      </c>
      <c r="C30" s="10"/>
      <c r="E30" s="31" t="s">
        <v>316</v>
      </c>
      <c r="F30" s="80">
        <v>23128</v>
      </c>
      <c r="G30" s="33">
        <f>(F30/F30)*100</f>
        <v>100</v>
      </c>
      <c r="J30" s="39"/>
    </row>
    <row r="31" spans="1:10" ht="12.75">
      <c r="A31" s="95" t="s">
        <v>296</v>
      </c>
      <c r="B31" s="93">
        <v>18672</v>
      </c>
      <c r="C31" s="33">
        <f>(B31/$B$31)*100</f>
        <v>100</v>
      </c>
      <c r="E31" s="34" t="s">
        <v>317</v>
      </c>
      <c r="F31" s="97">
        <v>18734</v>
      </c>
      <c r="G31" s="101">
        <f>(F31/$F$30)*100</f>
        <v>81.00138360428917</v>
      </c>
      <c r="J31" s="39"/>
    </row>
    <row r="32" spans="1:10" ht="12.75">
      <c r="A32" s="36" t="s">
        <v>318</v>
      </c>
      <c r="B32" s="97">
        <v>4024</v>
      </c>
      <c r="C32" s="10">
        <f>(B32/$B$31)*100</f>
        <v>21.550985432733505</v>
      </c>
      <c r="E32" s="34" t="s">
        <v>319</v>
      </c>
      <c r="F32" s="97">
        <v>4394</v>
      </c>
      <c r="G32" s="101">
        <f aca="true" t="shared" si="4" ref="G32:G39">(F32/$F$30)*100</f>
        <v>18.998616395710826</v>
      </c>
      <c r="J32" s="39"/>
    </row>
    <row r="33" spans="1:10" ht="12.75">
      <c r="A33" s="36" t="s">
        <v>320</v>
      </c>
      <c r="B33" s="97">
        <v>12655</v>
      </c>
      <c r="C33" s="10">
        <f aca="true" t="shared" si="5" ref="C33:C38">(B33/$B$31)*100</f>
        <v>67.77527849185947</v>
      </c>
      <c r="E33" s="34" t="s">
        <v>321</v>
      </c>
      <c r="F33" s="97">
        <v>1300</v>
      </c>
      <c r="G33" s="101">
        <f t="shared" si="4"/>
        <v>5.620892424766517</v>
      </c>
      <c r="J33" s="39"/>
    </row>
    <row r="34" spans="1:7" ht="12.75">
      <c r="A34" s="36" t="s">
        <v>322</v>
      </c>
      <c r="B34" s="97">
        <v>172</v>
      </c>
      <c r="C34" s="10">
        <f t="shared" si="5"/>
        <v>0.9211653813196229</v>
      </c>
      <c r="E34" s="34" t="s">
        <v>323</v>
      </c>
      <c r="F34" s="97">
        <v>790</v>
      </c>
      <c r="G34" s="101">
        <f t="shared" si="4"/>
        <v>3.415773088896575</v>
      </c>
    </row>
    <row r="35" spans="1:7" ht="12.75">
      <c r="A35" s="36" t="s">
        <v>325</v>
      </c>
      <c r="B35" s="97">
        <v>1053</v>
      </c>
      <c r="C35" s="10">
        <f t="shared" si="5"/>
        <v>5.639460154241646</v>
      </c>
      <c r="E35" s="34" t="s">
        <v>321</v>
      </c>
      <c r="F35" s="97">
        <v>226</v>
      </c>
      <c r="G35" s="101">
        <f t="shared" si="4"/>
        <v>0.9771705292286406</v>
      </c>
    </row>
    <row r="36" spans="1:7" ht="12.75">
      <c r="A36" s="36" t="s">
        <v>297</v>
      </c>
      <c r="B36" s="97">
        <v>907</v>
      </c>
      <c r="C36" s="10">
        <f t="shared" si="5"/>
        <v>4.857540702656384</v>
      </c>
      <c r="E36" s="34" t="s">
        <v>327</v>
      </c>
      <c r="F36" s="97">
        <v>1782</v>
      </c>
      <c r="G36" s="101">
        <f t="shared" si="4"/>
        <v>7.704946385333794</v>
      </c>
    </row>
    <row r="37" spans="1:7" ht="12.75">
      <c r="A37" s="36" t="s">
        <v>326</v>
      </c>
      <c r="B37" s="97">
        <v>768</v>
      </c>
      <c r="C37" s="10">
        <f t="shared" si="5"/>
        <v>4.113110539845758</v>
      </c>
      <c r="E37" s="34" t="s">
        <v>321</v>
      </c>
      <c r="F37" s="97">
        <v>406</v>
      </c>
      <c r="G37" s="101">
        <f t="shared" si="4"/>
        <v>1.7554479418886197</v>
      </c>
    </row>
    <row r="38" spans="1:7" ht="12.75">
      <c r="A38" s="36" t="s">
        <v>297</v>
      </c>
      <c r="B38" s="97">
        <v>512</v>
      </c>
      <c r="C38" s="10">
        <f t="shared" si="5"/>
        <v>2.742073693230506</v>
      </c>
      <c r="E38" s="34" t="s">
        <v>259</v>
      </c>
      <c r="F38" s="97">
        <v>1577</v>
      </c>
      <c r="G38" s="101">
        <f t="shared" si="4"/>
        <v>6.818574887582152</v>
      </c>
    </row>
    <row r="39" spans="1:7" ht="12.75">
      <c r="A39" s="36"/>
      <c r="B39" s="97" t="s">
        <v>250</v>
      </c>
      <c r="C39" s="10"/>
      <c r="E39" s="34" t="s">
        <v>321</v>
      </c>
      <c r="F39" s="97">
        <v>614</v>
      </c>
      <c r="G39" s="101">
        <f t="shared" si="4"/>
        <v>2.6547907298512627</v>
      </c>
    </row>
    <row r="40" spans="1:7" ht="12.75">
      <c r="A40" s="96" t="s">
        <v>298</v>
      </c>
      <c r="B40" s="93" t="s">
        <v>250</v>
      </c>
      <c r="C40" s="10"/>
      <c r="E40" s="1"/>
      <c r="F40" s="97" t="s">
        <v>250</v>
      </c>
      <c r="G40" s="84"/>
    </row>
    <row r="41" spans="1:7" ht="12.75">
      <c r="A41" s="77" t="s">
        <v>299</v>
      </c>
      <c r="B41" s="100"/>
      <c r="C41" s="99"/>
      <c r="E41" s="14" t="s">
        <v>328</v>
      </c>
      <c r="F41" s="97" t="s">
        <v>250</v>
      </c>
      <c r="G41" s="101"/>
    </row>
    <row r="42" spans="1:9" ht="12.75">
      <c r="A42" s="96" t="s">
        <v>300</v>
      </c>
      <c r="B42" s="100">
        <v>312</v>
      </c>
      <c r="C42" s="33">
        <f>(B42/$B$42)*100</f>
        <v>100</v>
      </c>
      <c r="E42" s="31" t="s">
        <v>268</v>
      </c>
      <c r="F42" s="80">
        <v>24936</v>
      </c>
      <c r="G42" s="99">
        <f>(F42/$F$42)*100</f>
        <v>100</v>
      </c>
      <c r="I42" s="39"/>
    </row>
    <row r="43" spans="1:7" ht="12.75">
      <c r="A43" s="36" t="s">
        <v>301</v>
      </c>
      <c r="B43" s="98">
        <v>79</v>
      </c>
      <c r="C43" s="102">
        <f>(B43/$B$42)*100</f>
        <v>25.320512820512818</v>
      </c>
      <c r="E43" s="60" t="s">
        <v>168</v>
      </c>
      <c r="F43" s="106">
        <v>31074</v>
      </c>
      <c r="G43" s="107">
        <f aca="true" t="shared" si="6" ref="G43:G71">(F43/$F$42)*100</f>
        <v>124.61501443695862</v>
      </c>
    </row>
    <row r="44" spans="1:7" ht="12.75">
      <c r="A44" s="36"/>
      <c r="B44" s="93" t="s">
        <v>250</v>
      </c>
      <c r="C44" s="10"/>
      <c r="E44" s="1" t="s">
        <v>329</v>
      </c>
      <c r="F44" s="97">
        <v>278</v>
      </c>
      <c r="G44" s="101">
        <f t="shared" si="6"/>
        <v>1.1148540263073468</v>
      </c>
    </row>
    <row r="45" spans="1:7" ht="14.25">
      <c r="A45" s="29" t="s">
        <v>330</v>
      </c>
      <c r="B45" s="93" t="s">
        <v>250</v>
      </c>
      <c r="C45" s="10"/>
      <c r="E45" s="1" t="s">
        <v>198</v>
      </c>
      <c r="F45" s="97">
        <v>245</v>
      </c>
      <c r="G45" s="101">
        <f t="shared" si="6"/>
        <v>0.9825152390118703</v>
      </c>
    </row>
    <row r="46" spans="1:7" ht="12.75">
      <c r="A46" s="29" t="s">
        <v>331</v>
      </c>
      <c r="B46" s="93">
        <v>17560</v>
      </c>
      <c r="C46" s="33">
        <f>(B46/$B$46)*100</f>
        <v>100</v>
      </c>
      <c r="E46" s="1" t="s">
        <v>332</v>
      </c>
      <c r="F46" s="97">
        <v>114</v>
      </c>
      <c r="G46" s="101">
        <f t="shared" si="6"/>
        <v>0.4571703561116458</v>
      </c>
    </row>
    <row r="47" spans="1:7" ht="12.75">
      <c r="A47" s="36" t="s">
        <v>333</v>
      </c>
      <c r="B47" s="97">
        <v>1857</v>
      </c>
      <c r="C47" s="10">
        <f>(B47/$B$46)*100</f>
        <v>10.575170842824601</v>
      </c>
      <c r="E47" s="1" t="s">
        <v>334</v>
      </c>
      <c r="F47" s="97">
        <v>697</v>
      </c>
      <c r="G47" s="101">
        <f t="shared" si="6"/>
        <v>2.7951555983317293</v>
      </c>
    </row>
    <row r="48" spans="1:7" ht="12.75">
      <c r="A48" s="36"/>
      <c r="B48" s="93" t="s">
        <v>250</v>
      </c>
      <c r="C48" s="10"/>
      <c r="E48" s="1" t="s">
        <v>335</v>
      </c>
      <c r="F48" s="97">
        <v>2667</v>
      </c>
      <c r="G48" s="101">
        <f t="shared" si="6"/>
        <v>10.695380173243503</v>
      </c>
    </row>
    <row r="49" spans="1:7" ht="14.25">
      <c r="A49" s="29" t="s">
        <v>336</v>
      </c>
      <c r="B49" s="93" t="s">
        <v>250</v>
      </c>
      <c r="C49" s="10"/>
      <c r="E49" s="1" t="s">
        <v>199</v>
      </c>
      <c r="F49" s="97">
        <v>616</v>
      </c>
      <c r="G49" s="101">
        <f t="shared" si="6"/>
        <v>2.47032402951556</v>
      </c>
    </row>
    <row r="50" spans="1:7" ht="14.25">
      <c r="A50" s="29" t="s">
        <v>337</v>
      </c>
      <c r="B50" s="93" t="s">
        <v>250</v>
      </c>
      <c r="C50" s="10"/>
      <c r="E50" s="1" t="s">
        <v>200</v>
      </c>
      <c r="F50" s="97">
        <v>59</v>
      </c>
      <c r="G50" s="101">
        <f t="shared" si="6"/>
        <v>0.23660571061918512</v>
      </c>
    </row>
    <row r="51" spans="1:7" ht="12.75">
      <c r="A51" s="5" t="s">
        <v>338</v>
      </c>
      <c r="B51" s="93">
        <v>6115</v>
      </c>
      <c r="C51" s="33">
        <f>(B51/$B$51)*100</f>
        <v>100</v>
      </c>
      <c r="E51" s="1" t="s">
        <v>339</v>
      </c>
      <c r="F51" s="97">
        <v>3625</v>
      </c>
      <c r="G51" s="101">
        <f t="shared" si="6"/>
        <v>14.537215271094</v>
      </c>
    </row>
    <row r="52" spans="1:7" ht="12.75">
      <c r="A52" s="4" t="s">
        <v>340</v>
      </c>
      <c r="B52" s="98">
        <v>335</v>
      </c>
      <c r="C52" s="10">
        <f>(B52/$B$51)*100</f>
        <v>5.478331970564186</v>
      </c>
      <c r="E52" s="1" t="s">
        <v>341</v>
      </c>
      <c r="F52" s="97">
        <v>314</v>
      </c>
      <c r="G52" s="101">
        <f t="shared" si="6"/>
        <v>1.2592236124478664</v>
      </c>
    </row>
    <row r="53" spans="1:7" ht="12.75">
      <c r="A53" s="4"/>
      <c r="B53" s="93" t="s">
        <v>250</v>
      </c>
      <c r="C53" s="10"/>
      <c r="E53" s="1" t="s">
        <v>342</v>
      </c>
      <c r="F53" s="97">
        <v>191</v>
      </c>
      <c r="G53" s="101">
        <f t="shared" si="6"/>
        <v>0.7659608598010909</v>
      </c>
    </row>
    <row r="54" spans="1:7" ht="14.25">
      <c r="A54" s="5" t="s">
        <v>343</v>
      </c>
      <c r="B54" s="93">
        <v>13979</v>
      </c>
      <c r="C54" s="33">
        <f>(B54/$B$54)*100</f>
        <v>100</v>
      </c>
      <c r="E54" s="1" t="s">
        <v>201</v>
      </c>
      <c r="F54" s="97">
        <v>5612</v>
      </c>
      <c r="G54" s="101">
        <f t="shared" si="6"/>
        <v>22.50561437279435</v>
      </c>
    </row>
    <row r="55" spans="1:7" ht="12.75">
      <c r="A55" s="4" t="s">
        <v>340</v>
      </c>
      <c r="B55" s="98">
        <v>1110</v>
      </c>
      <c r="C55" s="10">
        <f>(B55/$B$54)*100</f>
        <v>7.940482151799127</v>
      </c>
      <c r="E55" s="1" t="s">
        <v>344</v>
      </c>
      <c r="F55" s="97">
        <v>4482</v>
      </c>
      <c r="G55" s="101">
        <f t="shared" si="6"/>
        <v>17.974013474494708</v>
      </c>
    </row>
    <row r="56" spans="1:7" ht="12.75">
      <c r="A56" s="4" t="s">
        <v>345</v>
      </c>
      <c r="B56" s="119">
        <v>68.5</v>
      </c>
      <c r="C56" s="37" t="s">
        <v>261</v>
      </c>
      <c r="E56" s="1" t="s">
        <v>346</v>
      </c>
      <c r="F56" s="97">
        <v>133</v>
      </c>
      <c r="G56" s="101">
        <f t="shared" si="6"/>
        <v>0.5333654154635867</v>
      </c>
    </row>
    <row r="57" spans="1:7" ht="12.75">
      <c r="A57" s="4" t="s">
        <v>347</v>
      </c>
      <c r="B57" s="98">
        <v>12869</v>
      </c>
      <c r="C57" s="10">
        <f>(B57/$B$54)*100</f>
        <v>92.05951784820088</v>
      </c>
      <c r="E57" s="1" t="s">
        <v>348</v>
      </c>
      <c r="F57" s="97">
        <v>209</v>
      </c>
      <c r="G57" s="101">
        <f t="shared" si="6"/>
        <v>0.8381456528713506</v>
      </c>
    </row>
    <row r="58" spans="1:7" ht="12.75">
      <c r="A58" s="4" t="s">
        <v>345</v>
      </c>
      <c r="B58" s="119">
        <v>75.8</v>
      </c>
      <c r="C58" s="37" t="s">
        <v>261</v>
      </c>
      <c r="E58" s="1" t="s">
        <v>349</v>
      </c>
      <c r="F58" s="97">
        <v>1418</v>
      </c>
      <c r="G58" s="101">
        <f t="shared" si="6"/>
        <v>5.686557587423805</v>
      </c>
    </row>
    <row r="59" spans="1:7" ht="12.75">
      <c r="A59" s="4"/>
      <c r="B59" s="93" t="s">
        <v>250</v>
      </c>
      <c r="C59" s="10"/>
      <c r="E59" s="1" t="s">
        <v>350</v>
      </c>
      <c r="F59" s="97">
        <v>35</v>
      </c>
      <c r="G59" s="101">
        <f t="shared" si="6"/>
        <v>0.14035931985883862</v>
      </c>
    </row>
    <row r="60" spans="1:7" ht="12.75">
      <c r="A60" s="5" t="s">
        <v>351</v>
      </c>
      <c r="B60" s="93">
        <v>2862</v>
      </c>
      <c r="C60" s="33">
        <f>(B60/$B$60)*100</f>
        <v>100</v>
      </c>
      <c r="E60" s="1" t="s">
        <v>352</v>
      </c>
      <c r="F60" s="97">
        <v>1067</v>
      </c>
      <c r="G60" s="101">
        <f t="shared" si="6"/>
        <v>4.2789541225537375</v>
      </c>
    </row>
    <row r="61" spans="1:7" ht="12.75">
      <c r="A61" s="4" t="s">
        <v>340</v>
      </c>
      <c r="B61" s="97">
        <v>862</v>
      </c>
      <c r="C61" s="10">
        <f>(B61/$B$60)*100</f>
        <v>30.118798043326343</v>
      </c>
      <c r="E61" s="1" t="s">
        <v>353</v>
      </c>
      <c r="F61" s="97">
        <v>405</v>
      </c>
      <c r="G61" s="101">
        <f t="shared" si="6"/>
        <v>1.6241578440808468</v>
      </c>
    </row>
    <row r="62" spans="1:7" ht="12.75">
      <c r="A62" s="4"/>
      <c r="B62" s="93" t="s">
        <v>250</v>
      </c>
      <c r="C62" s="10"/>
      <c r="E62" s="1" t="s">
        <v>354</v>
      </c>
      <c r="F62" s="97">
        <v>681</v>
      </c>
      <c r="G62" s="101">
        <f t="shared" si="6"/>
        <v>2.7309913378248316</v>
      </c>
    </row>
    <row r="63" spans="1:7" ht="12.75">
      <c r="A63" s="5" t="s">
        <v>355</v>
      </c>
      <c r="B63" s="93" t="s">
        <v>250</v>
      </c>
      <c r="C63" s="10"/>
      <c r="E63" s="1" t="s">
        <v>356</v>
      </c>
      <c r="F63" s="97">
        <v>144</v>
      </c>
      <c r="G63" s="101">
        <f t="shared" si="6"/>
        <v>0.5774783445620789</v>
      </c>
    </row>
    <row r="64" spans="1:7" ht="12.75">
      <c r="A64" s="29" t="s">
        <v>357</v>
      </c>
      <c r="B64" s="93">
        <v>23128</v>
      </c>
      <c r="C64" s="33">
        <f>(B64/$B$64)*100</f>
        <v>100</v>
      </c>
      <c r="E64" s="1" t="s">
        <v>358</v>
      </c>
      <c r="F64" s="97">
        <v>33</v>
      </c>
      <c r="G64" s="101">
        <f t="shared" si="6"/>
        <v>0.1323387872954764</v>
      </c>
    </row>
    <row r="65" spans="1:7" ht="12.75">
      <c r="A65" s="4" t="s">
        <v>256</v>
      </c>
      <c r="B65" s="97">
        <v>15090</v>
      </c>
      <c r="C65" s="10">
        <f>(B65/$B$64)*100</f>
        <v>65.24558976132826</v>
      </c>
      <c r="E65" s="1" t="s">
        <v>359</v>
      </c>
      <c r="F65" s="97">
        <v>286</v>
      </c>
      <c r="G65" s="101">
        <f t="shared" si="6"/>
        <v>1.1469361565607956</v>
      </c>
    </row>
    <row r="66" spans="1:7" ht="12.75">
      <c r="A66" s="4" t="s">
        <v>257</v>
      </c>
      <c r="B66" s="97">
        <v>6892</v>
      </c>
      <c r="C66" s="10">
        <f aca="true" t="shared" si="7" ref="C66:C71">(B66/$B$64)*100</f>
        <v>29.799377378069874</v>
      </c>
      <c r="E66" s="1" t="s">
        <v>360</v>
      </c>
      <c r="F66" s="97">
        <v>146</v>
      </c>
      <c r="G66" s="101">
        <f t="shared" si="6"/>
        <v>0.5854988771254411</v>
      </c>
    </row>
    <row r="67" spans="1:7" ht="12.75">
      <c r="A67" s="4" t="s">
        <v>361</v>
      </c>
      <c r="B67" s="97">
        <v>3359</v>
      </c>
      <c r="C67" s="10">
        <f t="shared" si="7"/>
        <v>14.523521272915946</v>
      </c>
      <c r="E67" s="1" t="s">
        <v>362</v>
      </c>
      <c r="F67" s="97">
        <v>137</v>
      </c>
      <c r="G67" s="101">
        <f t="shared" si="6"/>
        <v>0.5494064805903113</v>
      </c>
    </row>
    <row r="68" spans="1:7" ht="12.75">
      <c r="A68" s="4" t="s">
        <v>363</v>
      </c>
      <c r="B68" s="97">
        <v>3533</v>
      </c>
      <c r="C68" s="10">
        <f t="shared" si="7"/>
        <v>15.275856105153926</v>
      </c>
      <c r="E68" s="1" t="s">
        <v>364</v>
      </c>
      <c r="F68" s="97">
        <v>1109</v>
      </c>
      <c r="G68" s="101">
        <f t="shared" si="6"/>
        <v>4.447385306384344</v>
      </c>
    </row>
    <row r="69" spans="1:7" ht="12.75">
      <c r="A69" s="4" t="s">
        <v>365</v>
      </c>
      <c r="B69" s="97">
        <v>981</v>
      </c>
      <c r="C69" s="10">
        <f t="shared" si="7"/>
        <v>4.2416118989968865</v>
      </c>
      <c r="E69" s="1" t="s">
        <v>366</v>
      </c>
      <c r="F69" s="97">
        <v>203</v>
      </c>
      <c r="G69" s="101">
        <f t="shared" si="6"/>
        <v>0.814084055181264</v>
      </c>
    </row>
    <row r="70" spans="1:7" ht="12.75">
      <c r="A70" s="4" t="s">
        <v>367</v>
      </c>
      <c r="B70" s="97">
        <v>2552</v>
      </c>
      <c r="C70" s="10">
        <f t="shared" si="7"/>
        <v>11.03424420615704</v>
      </c>
      <c r="E70" s="1" t="s">
        <v>368</v>
      </c>
      <c r="F70" s="97">
        <v>94</v>
      </c>
      <c r="G70" s="101">
        <f t="shared" si="6"/>
        <v>0.3769650304780237</v>
      </c>
    </row>
    <row r="71" spans="1:7" ht="12.75">
      <c r="A71" s="7" t="s">
        <v>258</v>
      </c>
      <c r="B71" s="103">
        <v>1146</v>
      </c>
      <c r="C71" s="40">
        <f t="shared" si="7"/>
        <v>4.955032860601868</v>
      </c>
      <c r="D71" s="41"/>
      <c r="E71" s="9" t="s">
        <v>369</v>
      </c>
      <c r="F71" s="103">
        <v>6074</v>
      </c>
      <c r="G71" s="104">
        <f t="shared" si="6"/>
        <v>24.358357394931023</v>
      </c>
    </row>
    <row r="72" spans="5:6" ht="12.75">
      <c r="E72" s="6"/>
      <c r="F72"/>
    </row>
    <row r="73" ht="12.75">
      <c r="A73" s="15" t="s">
        <v>294</v>
      </c>
    </row>
    <row r="74" ht="14.25">
      <c r="A74" s="15" t="s">
        <v>202</v>
      </c>
    </row>
    <row r="75" ht="12.75">
      <c r="A75" s="15" t="s">
        <v>203</v>
      </c>
    </row>
    <row r="76" ht="12.75">
      <c r="A76" s="15" t="s">
        <v>165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377</v>
      </c>
      <c r="B1" s="63"/>
      <c r="C1" s="63"/>
      <c r="D1" s="64"/>
      <c r="E1" s="63"/>
      <c r="F1" s="62"/>
      <c r="G1" s="62"/>
    </row>
    <row r="2" spans="1:7" ht="12.75">
      <c r="A2" t="s">
        <v>396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267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378</v>
      </c>
      <c r="B8" s="78"/>
      <c r="C8" s="76"/>
      <c r="D8" s="65"/>
      <c r="E8" s="79" t="s">
        <v>379</v>
      </c>
      <c r="F8" s="78"/>
      <c r="G8" s="76"/>
    </row>
    <row r="9" spans="1:7" ht="12.75">
      <c r="A9" s="77" t="s">
        <v>380</v>
      </c>
      <c r="B9" s="80">
        <v>18381</v>
      </c>
      <c r="C9" s="81">
        <f>(B9/$B$9)*100</f>
        <v>100</v>
      </c>
      <c r="D9" s="65"/>
      <c r="E9" s="79" t="s">
        <v>381</v>
      </c>
      <c r="F9" s="80">
        <v>8582</v>
      </c>
      <c r="G9" s="81">
        <f>(F9/$F$9)*100</f>
        <v>100</v>
      </c>
    </row>
    <row r="10" spans="1:7" ht="12.75">
      <c r="A10" s="82" t="s">
        <v>382</v>
      </c>
      <c r="B10" s="97">
        <v>11794</v>
      </c>
      <c r="C10" s="105">
        <f>(B10/$B$9)*100</f>
        <v>64.16408247647027</v>
      </c>
      <c r="D10" s="65"/>
      <c r="E10" s="78" t="s">
        <v>383</v>
      </c>
      <c r="F10" s="97">
        <v>237</v>
      </c>
      <c r="G10" s="105">
        <f aca="true" t="shared" si="0" ref="G10:G19">(F10/$F$9)*100</f>
        <v>2.7615940340247027</v>
      </c>
    </row>
    <row r="11" spans="1:7" ht="12.75">
      <c r="A11" s="82" t="s">
        <v>384</v>
      </c>
      <c r="B11" s="97">
        <v>11791</v>
      </c>
      <c r="C11" s="105">
        <f aca="true" t="shared" si="1" ref="C11:C16">(B11/$B$9)*100</f>
        <v>64.14776127522985</v>
      </c>
      <c r="D11" s="65"/>
      <c r="E11" s="78" t="s">
        <v>385</v>
      </c>
      <c r="F11" s="97">
        <v>279</v>
      </c>
      <c r="G11" s="105">
        <f t="shared" si="0"/>
        <v>3.250990445117688</v>
      </c>
    </row>
    <row r="12" spans="1:7" ht="12.75">
      <c r="A12" s="82" t="s">
        <v>386</v>
      </c>
      <c r="B12" s="97">
        <v>11426</v>
      </c>
      <c r="C12" s="105">
        <f>(B12/$B$9)*100</f>
        <v>62.16201512431315</v>
      </c>
      <c r="D12" s="65"/>
      <c r="E12" s="78" t="s">
        <v>387</v>
      </c>
      <c r="F12" s="97">
        <v>334</v>
      </c>
      <c r="G12" s="105">
        <f t="shared" si="0"/>
        <v>3.8918666977394545</v>
      </c>
    </row>
    <row r="13" spans="1:7" ht="12.75">
      <c r="A13" s="82" t="s">
        <v>388</v>
      </c>
      <c r="B13" s="97">
        <v>365</v>
      </c>
      <c r="C13" s="105">
        <f>(B13/$B$9)*100</f>
        <v>1.9857461509167076</v>
      </c>
      <c r="D13" s="65"/>
      <c r="E13" s="78" t="s">
        <v>389</v>
      </c>
      <c r="F13" s="97">
        <v>378</v>
      </c>
      <c r="G13" s="105">
        <f t="shared" si="0"/>
        <v>4.404567699836868</v>
      </c>
    </row>
    <row r="14" spans="1:7" ht="12.75">
      <c r="A14" s="82" t="s">
        <v>390</v>
      </c>
      <c r="B14" s="109">
        <v>3.1</v>
      </c>
      <c r="C14" s="112" t="s">
        <v>261</v>
      </c>
      <c r="D14" s="65"/>
      <c r="E14" s="78" t="s">
        <v>391</v>
      </c>
      <c r="F14" s="97">
        <v>730</v>
      </c>
      <c r="G14" s="105">
        <f t="shared" si="0"/>
        <v>8.506175716616173</v>
      </c>
    </row>
    <row r="15" spans="1:7" ht="12.75">
      <c r="A15" s="82" t="s">
        <v>392</v>
      </c>
      <c r="B15" s="109">
        <v>3</v>
      </c>
      <c r="C15" s="105">
        <f t="shared" si="1"/>
        <v>0.016321201240411295</v>
      </c>
      <c r="D15" s="65"/>
      <c r="E15" s="78" t="s">
        <v>393</v>
      </c>
      <c r="F15" s="97">
        <v>1054</v>
      </c>
      <c r="G15" s="105">
        <f t="shared" si="0"/>
        <v>12.281519459333488</v>
      </c>
    </row>
    <row r="16" spans="1:7" ht="12.75">
      <c r="A16" s="82" t="s">
        <v>67</v>
      </c>
      <c r="B16" s="97">
        <v>6587</v>
      </c>
      <c r="C16" s="105">
        <f t="shared" si="1"/>
        <v>35.83591752352973</v>
      </c>
      <c r="D16" s="65"/>
      <c r="E16" s="78" t="s">
        <v>68</v>
      </c>
      <c r="F16" s="97">
        <v>1074</v>
      </c>
      <c r="G16" s="105">
        <f t="shared" si="0"/>
        <v>12.514565369377767</v>
      </c>
    </row>
    <row r="17" spans="1:7" ht="12.75">
      <c r="A17" s="82"/>
      <c r="B17" s="97" t="s">
        <v>250</v>
      </c>
      <c r="C17" s="105" t="s">
        <v>250</v>
      </c>
      <c r="D17" s="65"/>
      <c r="E17" s="78" t="s">
        <v>69</v>
      </c>
      <c r="F17" s="97">
        <v>1722</v>
      </c>
      <c r="G17" s="105">
        <f t="shared" si="0"/>
        <v>20.0652528548124</v>
      </c>
    </row>
    <row r="18" spans="1:7" ht="12.75">
      <c r="A18" s="77" t="s">
        <v>70</v>
      </c>
      <c r="B18" s="80">
        <v>9730</v>
      </c>
      <c r="C18" s="81">
        <f>(B18/$B$18)*100</f>
        <v>100</v>
      </c>
      <c r="D18" s="65"/>
      <c r="E18" s="78" t="s">
        <v>170</v>
      </c>
      <c r="F18" s="97">
        <v>981</v>
      </c>
      <c r="G18" s="105">
        <f t="shared" si="0"/>
        <v>11.43090188767187</v>
      </c>
    </row>
    <row r="19" spans="1:9" ht="12.75">
      <c r="A19" s="82" t="s">
        <v>382</v>
      </c>
      <c r="B19" s="97">
        <v>5108</v>
      </c>
      <c r="C19" s="105">
        <f>(B19/$B$18)*100</f>
        <v>52.497430626927034</v>
      </c>
      <c r="D19" s="65"/>
      <c r="E19" s="78" t="s">
        <v>169</v>
      </c>
      <c r="F19" s="98">
        <v>1793</v>
      </c>
      <c r="G19" s="105">
        <f t="shared" si="0"/>
        <v>20.892565835469586</v>
      </c>
      <c r="I19" s="117"/>
    </row>
    <row r="20" spans="1:7" ht="12.75">
      <c r="A20" s="82" t="s">
        <v>384</v>
      </c>
      <c r="B20" s="97">
        <v>5108</v>
      </c>
      <c r="C20" s="105">
        <f>(B20/$B$18)*100</f>
        <v>52.497430626927034</v>
      </c>
      <c r="D20" s="65"/>
      <c r="E20" s="78" t="s">
        <v>71</v>
      </c>
      <c r="F20" s="97">
        <v>104286</v>
      </c>
      <c r="G20" s="112" t="s">
        <v>261</v>
      </c>
    </row>
    <row r="21" spans="1:7" ht="12.75">
      <c r="A21" s="82" t="s">
        <v>386</v>
      </c>
      <c r="B21" s="97">
        <v>4929</v>
      </c>
      <c r="C21" s="105">
        <f>(B21/$B$18)*100</f>
        <v>50.657759506680364</v>
      </c>
      <c r="D21" s="65"/>
      <c r="E21" s="78"/>
      <c r="F21" s="97" t="s">
        <v>250</v>
      </c>
      <c r="G21" s="105" t="s">
        <v>250</v>
      </c>
    </row>
    <row r="22" spans="1:7" ht="12.75">
      <c r="A22" s="82"/>
      <c r="B22" s="97" t="s">
        <v>250</v>
      </c>
      <c r="C22" s="105" t="s">
        <v>250</v>
      </c>
      <c r="D22" s="65"/>
      <c r="E22" s="78" t="s">
        <v>72</v>
      </c>
      <c r="F22" s="97">
        <v>7300</v>
      </c>
      <c r="G22" s="105">
        <f>(F22/$F$9)*100</f>
        <v>85.06175716616173</v>
      </c>
    </row>
    <row r="23" spans="1:7" ht="12.75">
      <c r="A23" s="77" t="s">
        <v>73</v>
      </c>
      <c r="B23" s="80">
        <v>2203</v>
      </c>
      <c r="C23" s="81">
        <f>(B23/$B$23)*100</f>
        <v>100</v>
      </c>
      <c r="D23" s="65"/>
      <c r="E23" s="78" t="s">
        <v>74</v>
      </c>
      <c r="F23" s="97">
        <v>149189</v>
      </c>
      <c r="G23" s="112" t="s">
        <v>261</v>
      </c>
    </row>
    <row r="24" spans="1:7" ht="12.75">
      <c r="A24" s="82" t="s">
        <v>75</v>
      </c>
      <c r="B24" s="97">
        <v>971</v>
      </c>
      <c r="C24" s="105">
        <f>(B24/$B$23)*100</f>
        <v>44.07625964593736</v>
      </c>
      <c r="D24" s="65"/>
      <c r="E24" s="78" t="s">
        <v>76</v>
      </c>
      <c r="F24" s="97">
        <v>2091</v>
      </c>
      <c r="G24" s="105">
        <f>(F24/$F$9)*100</f>
        <v>24.36494989512934</v>
      </c>
    </row>
    <row r="25" spans="1:7" ht="12.75">
      <c r="A25" s="82"/>
      <c r="B25" s="97" t="s">
        <v>250</v>
      </c>
      <c r="C25" s="105" t="s">
        <v>250</v>
      </c>
      <c r="D25" s="65"/>
      <c r="E25" s="78" t="s">
        <v>77</v>
      </c>
      <c r="F25" s="97">
        <v>14396</v>
      </c>
      <c r="G25" s="112" t="s">
        <v>261</v>
      </c>
    </row>
    <row r="26" spans="1:7" ht="12.75">
      <c r="A26" s="77" t="s">
        <v>83</v>
      </c>
      <c r="B26" s="97" t="s">
        <v>250</v>
      </c>
      <c r="C26" s="105" t="s">
        <v>250</v>
      </c>
      <c r="D26" s="65"/>
      <c r="E26" s="78" t="s">
        <v>110</v>
      </c>
      <c r="F26" s="98">
        <v>108</v>
      </c>
      <c r="G26" s="105">
        <f>(F26/$F$9)*100</f>
        <v>1.2584479142391052</v>
      </c>
    </row>
    <row r="27" spans="1:7" ht="12.75">
      <c r="A27" s="77" t="s">
        <v>85</v>
      </c>
      <c r="B27" s="80">
        <v>11248</v>
      </c>
      <c r="C27" s="81">
        <f>(B27/$B$27)*100</f>
        <v>100</v>
      </c>
      <c r="D27" s="65"/>
      <c r="E27" s="78" t="s">
        <v>78</v>
      </c>
      <c r="F27" s="98">
        <v>7881</v>
      </c>
      <c r="G27" s="112" t="s">
        <v>261</v>
      </c>
    </row>
    <row r="28" spans="1:7" ht="12.75">
      <c r="A28" s="82" t="s">
        <v>86</v>
      </c>
      <c r="B28" s="97">
        <v>7856</v>
      </c>
      <c r="C28" s="105">
        <f aca="true" t="shared" si="2" ref="C28:C33">(B28/$B$27)*100</f>
        <v>69.84352773826458</v>
      </c>
      <c r="D28" s="65"/>
      <c r="E28" s="78" t="s">
        <v>79</v>
      </c>
      <c r="F28" s="97">
        <v>112</v>
      </c>
      <c r="G28" s="105">
        <f>(F28/$F$9)*100</f>
        <v>1.3050570962479608</v>
      </c>
    </row>
    <row r="29" spans="1:7" ht="12.75">
      <c r="A29" s="82" t="s">
        <v>87</v>
      </c>
      <c r="B29" s="97">
        <v>637</v>
      </c>
      <c r="C29" s="105">
        <f t="shared" si="2"/>
        <v>5.663229018492177</v>
      </c>
      <c r="D29" s="65"/>
      <c r="E29" s="78" t="s">
        <v>80</v>
      </c>
      <c r="F29" s="97">
        <v>3154</v>
      </c>
      <c r="G29" s="112" t="s">
        <v>261</v>
      </c>
    </row>
    <row r="30" spans="1:7" ht="12.75">
      <c r="A30" s="82" t="s">
        <v>88</v>
      </c>
      <c r="B30" s="97">
        <v>1780</v>
      </c>
      <c r="C30" s="105">
        <f t="shared" si="2"/>
        <v>15.825035561877668</v>
      </c>
      <c r="D30" s="65"/>
      <c r="E30" s="78" t="s">
        <v>81</v>
      </c>
      <c r="F30" s="97">
        <v>1387</v>
      </c>
      <c r="G30" s="105">
        <f>(F30/$F$9)*100</f>
        <v>16.161733861570728</v>
      </c>
    </row>
    <row r="31" spans="1:7" ht="12.75">
      <c r="A31" s="82" t="s">
        <v>115</v>
      </c>
      <c r="B31" s="97">
        <v>278</v>
      </c>
      <c r="C31" s="105">
        <f t="shared" si="2"/>
        <v>2.4715504978662874</v>
      </c>
      <c r="D31" s="65"/>
      <c r="E31" s="78" t="s">
        <v>82</v>
      </c>
      <c r="F31" s="97">
        <v>21634</v>
      </c>
      <c r="G31" s="112" t="s">
        <v>261</v>
      </c>
    </row>
    <row r="32" spans="1:7" ht="12.75">
      <c r="A32" s="82" t="s">
        <v>89</v>
      </c>
      <c r="B32" s="97">
        <v>48</v>
      </c>
      <c r="C32" s="105">
        <f t="shared" si="2"/>
        <v>0.42674253200568996</v>
      </c>
      <c r="D32" s="65"/>
      <c r="E32" s="79"/>
      <c r="F32" s="97" t="s">
        <v>250</v>
      </c>
      <c r="G32" s="105" t="s">
        <v>250</v>
      </c>
    </row>
    <row r="33" spans="1:7" ht="12.75">
      <c r="A33" s="82" t="s">
        <v>90</v>
      </c>
      <c r="B33" s="97">
        <v>649</v>
      </c>
      <c r="C33" s="105">
        <f t="shared" si="2"/>
        <v>5.769914651493599</v>
      </c>
      <c r="D33" s="65"/>
      <c r="E33" s="79" t="s">
        <v>84</v>
      </c>
      <c r="F33" s="80">
        <v>6825</v>
      </c>
      <c r="G33" s="81">
        <f>(F33/$F$33)*100</f>
        <v>100</v>
      </c>
    </row>
    <row r="34" spans="1:7" ht="12.75">
      <c r="A34" s="82" t="s">
        <v>91</v>
      </c>
      <c r="B34" s="120">
        <v>34.6</v>
      </c>
      <c r="C34" s="112" t="s">
        <v>261</v>
      </c>
      <c r="D34" s="65"/>
      <c r="E34" s="78" t="s">
        <v>383</v>
      </c>
      <c r="F34" s="97">
        <v>80</v>
      </c>
      <c r="G34" s="105">
        <f aca="true" t="shared" si="3" ref="G34:G43">(F34/$F$33)*100</f>
        <v>1.1721611721611722</v>
      </c>
    </row>
    <row r="35" spans="1:7" ht="12.75">
      <c r="A35" s="82"/>
      <c r="B35" s="97" t="s">
        <v>250</v>
      </c>
      <c r="C35" s="105" t="s">
        <v>250</v>
      </c>
      <c r="D35" s="65"/>
      <c r="E35" s="78" t="s">
        <v>385</v>
      </c>
      <c r="F35" s="97">
        <v>67</v>
      </c>
      <c r="G35" s="105">
        <f t="shared" si="3"/>
        <v>0.9816849816849818</v>
      </c>
    </row>
    <row r="36" spans="1:7" ht="12.75">
      <c r="A36" s="77" t="s">
        <v>92</v>
      </c>
      <c r="B36" s="97"/>
      <c r="C36" s="105" t="s">
        <v>250</v>
      </c>
      <c r="D36" s="65"/>
      <c r="E36" s="78" t="s">
        <v>387</v>
      </c>
      <c r="F36" s="97">
        <v>134</v>
      </c>
      <c r="G36" s="105">
        <f t="shared" si="3"/>
        <v>1.9633699633699635</v>
      </c>
    </row>
    <row r="37" spans="1:7" ht="12.75">
      <c r="A37" s="77" t="s">
        <v>94</v>
      </c>
      <c r="B37" s="80">
        <v>11426</v>
      </c>
      <c r="C37" s="81">
        <f>(B37/$B$37)*100</f>
        <v>100</v>
      </c>
      <c r="D37" s="65"/>
      <c r="E37" s="78" t="s">
        <v>389</v>
      </c>
      <c r="F37" s="97">
        <v>266</v>
      </c>
      <c r="G37" s="105">
        <f t="shared" si="3"/>
        <v>3.897435897435898</v>
      </c>
    </row>
    <row r="38" spans="1:7" ht="12.75">
      <c r="A38" s="77" t="s">
        <v>95</v>
      </c>
      <c r="B38" s="97" t="s">
        <v>250</v>
      </c>
      <c r="C38" s="105" t="s">
        <v>250</v>
      </c>
      <c r="D38" s="65"/>
      <c r="E38" s="78" t="s">
        <v>391</v>
      </c>
      <c r="F38" s="97">
        <v>420</v>
      </c>
      <c r="G38" s="105">
        <f t="shared" si="3"/>
        <v>6.153846153846154</v>
      </c>
    </row>
    <row r="39" spans="1:7" ht="12.75">
      <c r="A39" s="82" t="s">
        <v>97</v>
      </c>
      <c r="B39" s="98">
        <v>7029</v>
      </c>
      <c r="C39" s="105">
        <f>(B39/$B$37)*100</f>
        <v>61.51759145807807</v>
      </c>
      <c r="D39" s="65"/>
      <c r="E39" s="78" t="s">
        <v>393</v>
      </c>
      <c r="F39" s="97">
        <v>742</v>
      </c>
      <c r="G39" s="105">
        <f t="shared" si="3"/>
        <v>10.871794871794872</v>
      </c>
    </row>
    <row r="40" spans="1:7" ht="12.75">
      <c r="A40" s="82" t="s">
        <v>98</v>
      </c>
      <c r="B40" s="98">
        <v>755</v>
      </c>
      <c r="C40" s="105">
        <f>(B40/$B$37)*100</f>
        <v>6.607736740766673</v>
      </c>
      <c r="D40" s="65"/>
      <c r="E40" s="78" t="s">
        <v>68</v>
      </c>
      <c r="F40" s="97">
        <v>905</v>
      </c>
      <c r="G40" s="105">
        <f t="shared" si="3"/>
        <v>13.260073260073261</v>
      </c>
    </row>
    <row r="41" spans="1:7" ht="12.75">
      <c r="A41" s="82" t="s">
        <v>100</v>
      </c>
      <c r="B41" s="98">
        <v>2973</v>
      </c>
      <c r="C41" s="105">
        <f>(B41/$B$37)*100</f>
        <v>26.019604410992475</v>
      </c>
      <c r="D41" s="65"/>
      <c r="E41" s="78" t="s">
        <v>69</v>
      </c>
      <c r="F41" s="97">
        <v>1535</v>
      </c>
      <c r="G41" s="105">
        <f t="shared" si="3"/>
        <v>22.490842490842493</v>
      </c>
    </row>
    <row r="42" spans="1:7" ht="12.75">
      <c r="A42" s="82" t="s">
        <v>260</v>
      </c>
      <c r="B42" s="98">
        <v>0</v>
      </c>
      <c r="C42" s="105">
        <f>(B42/$B$37)*100</f>
        <v>0</v>
      </c>
      <c r="D42" s="65"/>
      <c r="E42" s="78" t="s">
        <v>170</v>
      </c>
      <c r="F42" s="97">
        <v>944</v>
      </c>
      <c r="G42" s="105">
        <f t="shared" si="3"/>
        <v>13.831501831501832</v>
      </c>
    </row>
    <row r="43" spans="1:7" ht="12.75">
      <c r="A43" s="82" t="s">
        <v>290</v>
      </c>
      <c r="B43" s="97" t="s">
        <v>250</v>
      </c>
      <c r="C43" s="105" t="s">
        <v>250</v>
      </c>
      <c r="D43" s="65"/>
      <c r="E43" s="78" t="s">
        <v>169</v>
      </c>
      <c r="F43" s="98">
        <v>1732</v>
      </c>
      <c r="G43" s="105">
        <f t="shared" si="3"/>
        <v>25.377289377289376</v>
      </c>
    </row>
    <row r="44" spans="1:7" ht="12.75">
      <c r="A44" s="82" t="s">
        <v>291</v>
      </c>
      <c r="B44" s="98">
        <v>379</v>
      </c>
      <c r="C44" s="105">
        <f>(B44/$B$37)*100</f>
        <v>3.316996324172939</v>
      </c>
      <c r="D44" s="65"/>
      <c r="E44" s="78" t="s">
        <v>93</v>
      </c>
      <c r="F44" s="97">
        <v>121848</v>
      </c>
      <c r="G44" s="112" t="s">
        <v>261</v>
      </c>
    </row>
    <row r="45" spans="1:7" ht="12.75">
      <c r="A45" s="82" t="s">
        <v>103</v>
      </c>
      <c r="B45" s="97" t="s">
        <v>250</v>
      </c>
      <c r="C45" s="105" t="s">
        <v>250</v>
      </c>
      <c r="D45" s="65"/>
      <c r="E45" s="78"/>
      <c r="F45" s="97" t="s">
        <v>250</v>
      </c>
      <c r="G45" s="105" t="s">
        <v>250</v>
      </c>
    </row>
    <row r="46" spans="1:7" ht="12.75">
      <c r="A46" s="82" t="s">
        <v>104</v>
      </c>
      <c r="B46" s="98">
        <v>290</v>
      </c>
      <c r="C46" s="105">
        <f>(B46/$B$37)*100</f>
        <v>2.5380710659898478</v>
      </c>
      <c r="D46" s="65"/>
      <c r="E46" s="78" t="s">
        <v>96</v>
      </c>
      <c r="F46" s="97">
        <v>51658</v>
      </c>
      <c r="G46" s="112" t="s">
        <v>261</v>
      </c>
    </row>
    <row r="47" spans="1:7" ht="12.75">
      <c r="A47" s="77"/>
      <c r="B47" s="97" t="s">
        <v>250</v>
      </c>
      <c r="C47" s="105" t="s">
        <v>250</v>
      </c>
      <c r="D47" s="65"/>
      <c r="E47" s="43" t="s">
        <v>99</v>
      </c>
      <c r="F47" s="97" t="s">
        <v>250</v>
      </c>
      <c r="G47" s="105" t="s">
        <v>250</v>
      </c>
    </row>
    <row r="48" spans="1:7" ht="12.75">
      <c r="A48" s="77" t="s">
        <v>107</v>
      </c>
      <c r="B48" s="97" t="s">
        <v>250</v>
      </c>
      <c r="C48" s="105" t="s">
        <v>250</v>
      </c>
      <c r="D48" s="65"/>
      <c r="E48" s="78" t="s">
        <v>101</v>
      </c>
      <c r="F48" s="98">
        <v>90422</v>
      </c>
      <c r="G48" s="112" t="s">
        <v>261</v>
      </c>
    </row>
    <row r="49" spans="1:7" ht="13.5" thickBot="1">
      <c r="A49" s="82" t="s">
        <v>292</v>
      </c>
      <c r="B49" s="98">
        <v>19</v>
      </c>
      <c r="C49" s="105">
        <f aca="true" t="shared" si="4" ref="C49:C55">(B49/$B$37)*100</f>
        <v>0.16628741466830035</v>
      </c>
      <c r="D49" s="87"/>
      <c r="E49" s="88" t="s">
        <v>102</v>
      </c>
      <c r="F49" s="113">
        <v>50248</v>
      </c>
      <c r="G49" s="114" t="s">
        <v>261</v>
      </c>
    </row>
    <row r="50" spans="1:7" ht="13.5" thickTop="1">
      <c r="A50" s="82" t="s">
        <v>116</v>
      </c>
      <c r="B50" s="98">
        <v>357</v>
      </c>
      <c r="C50" s="105">
        <f t="shared" si="4"/>
        <v>3.1244530019254335</v>
      </c>
      <c r="D50" s="65"/>
      <c r="E50" s="78"/>
      <c r="F50" s="86"/>
      <c r="G50" s="85"/>
    </row>
    <row r="51" spans="1:7" ht="12.75">
      <c r="A51" s="82" t="s">
        <v>117</v>
      </c>
      <c r="B51" s="98">
        <v>1156</v>
      </c>
      <c r="C51" s="105">
        <f t="shared" si="4"/>
        <v>10.117276387187117</v>
      </c>
      <c r="D51" s="65"/>
      <c r="E51" s="45"/>
      <c r="F51" s="46" t="s">
        <v>254</v>
      </c>
      <c r="G51" s="47" t="s">
        <v>255</v>
      </c>
    </row>
    <row r="52" spans="1:7" ht="12.75">
      <c r="A52" s="82" t="s">
        <v>119</v>
      </c>
      <c r="B52" s="98">
        <v>600</v>
      </c>
      <c r="C52" s="105">
        <f t="shared" si="4"/>
        <v>5.251181515841064</v>
      </c>
      <c r="D52" s="65"/>
      <c r="E52" s="45"/>
      <c r="F52" s="46" t="s">
        <v>105</v>
      </c>
      <c r="G52" s="47" t="s">
        <v>105</v>
      </c>
    </row>
    <row r="53" spans="1:7" ht="12.75">
      <c r="A53" s="82" t="s">
        <v>121</v>
      </c>
      <c r="B53" s="98">
        <v>1009</v>
      </c>
      <c r="C53" s="105">
        <f t="shared" si="4"/>
        <v>8.830736915806057</v>
      </c>
      <c r="D53" s="65"/>
      <c r="E53" s="45"/>
      <c r="F53" s="46" t="s">
        <v>106</v>
      </c>
      <c r="G53" s="48" t="s">
        <v>106</v>
      </c>
    </row>
    <row r="54" spans="1:7" ht="12.75">
      <c r="A54" s="82" t="s">
        <v>370</v>
      </c>
      <c r="B54" s="98">
        <v>224</v>
      </c>
      <c r="C54" s="105">
        <f t="shared" si="4"/>
        <v>1.9604410992473307</v>
      </c>
      <c r="D54" s="67"/>
      <c r="E54" s="49" t="s">
        <v>253</v>
      </c>
      <c r="F54" s="50" t="s">
        <v>108</v>
      </c>
      <c r="G54" s="51" t="s">
        <v>108</v>
      </c>
    </row>
    <row r="55" spans="1:7" ht="12.75">
      <c r="A55" s="82" t="s">
        <v>111</v>
      </c>
      <c r="B55" s="98">
        <v>584</v>
      </c>
      <c r="C55" s="105">
        <f t="shared" si="4"/>
        <v>5.111150008751969</v>
      </c>
      <c r="D55" s="65"/>
      <c r="E55" s="78"/>
      <c r="F55" s="89"/>
      <c r="G55" s="84"/>
    </row>
    <row r="56" spans="1:8" ht="12.75">
      <c r="A56" s="82" t="s">
        <v>289</v>
      </c>
      <c r="B56" s="97" t="s">
        <v>250</v>
      </c>
      <c r="C56" s="105" t="s">
        <v>250</v>
      </c>
      <c r="D56" s="65"/>
      <c r="E56" s="79" t="s">
        <v>109</v>
      </c>
      <c r="F56" s="83"/>
      <c r="G56" s="84"/>
      <c r="H56" s="116" t="s">
        <v>395</v>
      </c>
    </row>
    <row r="57" spans="1:12" ht="12.75">
      <c r="A57" s="82" t="s">
        <v>372</v>
      </c>
      <c r="B57" s="98">
        <v>1819</v>
      </c>
      <c r="C57" s="105">
        <f>(B57/$B$37)*100</f>
        <v>15.919831962191495</v>
      </c>
      <c r="D57" s="65"/>
      <c r="E57" s="79" t="s">
        <v>84</v>
      </c>
      <c r="F57" s="80">
        <v>120</v>
      </c>
      <c r="G57" s="105">
        <f>(F57/L57)*100</f>
        <v>1.7582417582417582</v>
      </c>
      <c r="H57" s="79" t="s">
        <v>84</v>
      </c>
      <c r="L57" s="15">
        <v>6825</v>
      </c>
    </row>
    <row r="58" spans="1:12" ht="12.75">
      <c r="A58" s="82" t="s">
        <v>288</v>
      </c>
      <c r="B58" s="97" t="s">
        <v>250</v>
      </c>
      <c r="C58" s="105" t="s">
        <v>250</v>
      </c>
      <c r="D58" s="65"/>
      <c r="E58" s="78" t="s">
        <v>118</v>
      </c>
      <c r="F58" s="97">
        <v>78</v>
      </c>
      <c r="G58" s="105">
        <f>(F58/L58)*100</f>
        <v>1.9490254872563717</v>
      </c>
      <c r="H58" s="78" t="s">
        <v>118</v>
      </c>
      <c r="L58" s="15">
        <v>4002</v>
      </c>
    </row>
    <row r="59" spans="1:12" ht="12.75">
      <c r="A59" s="82" t="s">
        <v>112</v>
      </c>
      <c r="B59" s="98">
        <v>1856</v>
      </c>
      <c r="C59" s="105">
        <f>(B59/$B$37)*100</f>
        <v>16.243654822335024</v>
      </c>
      <c r="D59" s="65"/>
      <c r="E59" s="78" t="s">
        <v>120</v>
      </c>
      <c r="F59" s="97">
        <v>29</v>
      </c>
      <c r="G59" s="105">
        <f>(F59/L59)*100</f>
        <v>2.169035153328347</v>
      </c>
      <c r="H59" s="78" t="s">
        <v>120</v>
      </c>
      <c r="L59" s="15">
        <v>1337</v>
      </c>
    </row>
    <row r="60" spans="1:7" ht="12.75">
      <c r="A60" s="82" t="s">
        <v>113</v>
      </c>
      <c r="B60" s="98">
        <v>2460</v>
      </c>
      <c r="C60" s="105">
        <f>(B60/$B$37)*100</f>
        <v>21.529844214948362</v>
      </c>
      <c r="D60" s="65"/>
      <c r="E60" s="79"/>
      <c r="F60" s="97" t="s">
        <v>250</v>
      </c>
      <c r="G60" s="105" t="s">
        <v>250</v>
      </c>
    </row>
    <row r="61" spans="1:13" ht="12.75">
      <c r="A61" s="82" t="s">
        <v>373</v>
      </c>
      <c r="B61" s="97" t="s">
        <v>250</v>
      </c>
      <c r="C61" s="105" t="s">
        <v>250</v>
      </c>
      <c r="D61" s="65"/>
      <c r="E61" s="79" t="s">
        <v>122</v>
      </c>
      <c r="F61" s="97" t="s">
        <v>250</v>
      </c>
      <c r="G61" s="105" t="s">
        <v>250</v>
      </c>
      <c r="M61" s="15" t="s">
        <v>250</v>
      </c>
    </row>
    <row r="62" spans="1:12" ht="12.75">
      <c r="A62" s="82" t="s">
        <v>374</v>
      </c>
      <c r="B62" s="98">
        <v>510</v>
      </c>
      <c r="C62" s="105">
        <f>(B62/$B$37)*100</f>
        <v>4.463504288464905</v>
      </c>
      <c r="D62" s="65"/>
      <c r="E62" s="79" t="s">
        <v>123</v>
      </c>
      <c r="F62" s="80">
        <v>35</v>
      </c>
      <c r="G62" s="105">
        <f>(F62/L62)*100</f>
        <v>6.261180679785331</v>
      </c>
      <c r="H62" s="79" t="s">
        <v>394</v>
      </c>
      <c r="L62" s="15">
        <v>559</v>
      </c>
    </row>
    <row r="63" spans="1:12" ht="12.75">
      <c r="A63" s="61" t="s">
        <v>293</v>
      </c>
      <c r="B63" s="98">
        <v>557</v>
      </c>
      <c r="C63" s="105">
        <f>(B63/$B$37)*100</f>
        <v>4.874846840539121</v>
      </c>
      <c r="D63" s="65"/>
      <c r="E63" s="78" t="s">
        <v>118</v>
      </c>
      <c r="F63" s="97">
        <v>12</v>
      </c>
      <c r="G63" s="105">
        <f>(F63/L63)*100</f>
        <v>4.081632653061225</v>
      </c>
      <c r="H63" s="78" t="s">
        <v>118</v>
      </c>
      <c r="L63" s="15">
        <v>294</v>
      </c>
    </row>
    <row r="64" spans="1:12" ht="12.75">
      <c r="A64" s="82" t="s">
        <v>114</v>
      </c>
      <c r="B64" s="98">
        <v>275</v>
      </c>
      <c r="C64" s="105">
        <f>(B64/$B$37)*100</f>
        <v>2.4067915280938212</v>
      </c>
      <c r="D64" s="65"/>
      <c r="E64" s="78" t="s">
        <v>120</v>
      </c>
      <c r="F64" s="97">
        <v>0</v>
      </c>
      <c r="G64" s="105">
        <f>(F64/L64)*100</f>
        <v>0</v>
      </c>
      <c r="H64" s="78" t="s">
        <v>120</v>
      </c>
      <c r="L64" s="15">
        <v>26</v>
      </c>
    </row>
    <row r="65" spans="1:8" ht="12.75">
      <c r="A65" s="82"/>
      <c r="B65" s="97" t="s">
        <v>250</v>
      </c>
      <c r="C65" s="105" t="s">
        <v>250</v>
      </c>
      <c r="D65" s="65"/>
      <c r="E65" s="79"/>
      <c r="F65" s="97" t="s">
        <v>250</v>
      </c>
      <c r="G65" s="105" t="s">
        <v>250</v>
      </c>
      <c r="H65" s="79"/>
    </row>
    <row r="66" spans="1:12" ht="12.75">
      <c r="A66" s="77" t="s">
        <v>125</v>
      </c>
      <c r="B66" s="97" t="s">
        <v>250</v>
      </c>
      <c r="C66" s="105" t="s">
        <v>250</v>
      </c>
      <c r="D66" s="65"/>
      <c r="E66" s="79" t="s">
        <v>124</v>
      </c>
      <c r="F66" s="80">
        <v>741</v>
      </c>
      <c r="G66" s="105">
        <f aca="true" t="shared" si="5" ref="G66:G71">(F66/L66)*100</f>
        <v>2.9950284952103794</v>
      </c>
      <c r="H66" s="79" t="s">
        <v>124</v>
      </c>
      <c r="L66" s="15">
        <v>24741</v>
      </c>
    </row>
    <row r="67" spans="1:12" ht="12.75">
      <c r="A67" s="82" t="s">
        <v>126</v>
      </c>
      <c r="B67" s="97">
        <v>9064</v>
      </c>
      <c r="C67" s="105">
        <f>(B67/$B$37)*100</f>
        <v>79.32784876597235</v>
      </c>
      <c r="D67" s="65"/>
      <c r="E67" s="78" t="s">
        <v>262</v>
      </c>
      <c r="F67" s="97">
        <v>557</v>
      </c>
      <c r="G67" s="105">
        <f t="shared" si="5"/>
        <v>3.202253650684144</v>
      </c>
      <c r="H67" s="78" t="s">
        <v>262</v>
      </c>
      <c r="L67" s="15">
        <v>17394</v>
      </c>
    </row>
    <row r="68" spans="1:12" ht="12.75">
      <c r="A68" s="82" t="s">
        <v>128</v>
      </c>
      <c r="B68" s="97">
        <v>1354</v>
      </c>
      <c r="C68" s="105">
        <f>(B68/$B$37)*100</f>
        <v>11.850166287414668</v>
      </c>
      <c r="D68" s="65"/>
      <c r="E68" s="78" t="s">
        <v>127</v>
      </c>
      <c r="F68" s="97">
        <v>122</v>
      </c>
      <c r="G68" s="105">
        <f t="shared" si="5"/>
        <v>4.262753319357094</v>
      </c>
      <c r="H68" s="78" t="s">
        <v>127</v>
      </c>
      <c r="L68" s="15">
        <v>2862</v>
      </c>
    </row>
    <row r="69" spans="1:12" ht="12.75">
      <c r="A69" s="82" t="s">
        <v>375</v>
      </c>
      <c r="B69" s="97" t="s">
        <v>250</v>
      </c>
      <c r="C69" s="105" t="s">
        <v>250</v>
      </c>
      <c r="D69" s="65"/>
      <c r="E69" s="78" t="s">
        <v>129</v>
      </c>
      <c r="F69" s="97">
        <v>184</v>
      </c>
      <c r="G69" s="105">
        <f t="shared" si="5"/>
        <v>2.5044235742479923</v>
      </c>
      <c r="H69" s="78" t="s">
        <v>129</v>
      </c>
      <c r="L69" s="15">
        <v>7347</v>
      </c>
    </row>
    <row r="70" spans="1:12" ht="12.75">
      <c r="A70" s="82" t="s">
        <v>376</v>
      </c>
      <c r="B70" s="97">
        <v>965</v>
      </c>
      <c r="C70" s="105">
        <f>(B70/$B$37)*100</f>
        <v>8.445650271311045</v>
      </c>
      <c r="D70" s="65"/>
      <c r="E70" s="78" t="s">
        <v>130</v>
      </c>
      <c r="F70" s="97">
        <v>141</v>
      </c>
      <c r="G70" s="105">
        <f t="shared" si="5"/>
        <v>2.545585845820545</v>
      </c>
      <c r="H70" s="78" t="s">
        <v>130</v>
      </c>
      <c r="L70" s="15">
        <v>5539</v>
      </c>
    </row>
    <row r="71" spans="1:12" ht="13.5" thickBot="1">
      <c r="A71" s="90" t="s">
        <v>371</v>
      </c>
      <c r="B71" s="110">
        <v>43</v>
      </c>
      <c r="C71" s="111">
        <f>(B71/$B$37)*100</f>
        <v>0.3763346753019429</v>
      </c>
      <c r="D71" s="91"/>
      <c r="E71" s="92" t="s">
        <v>131</v>
      </c>
      <c r="F71" s="110">
        <v>279</v>
      </c>
      <c r="G71" s="118">
        <f t="shared" si="5"/>
        <v>12.488809310653536</v>
      </c>
      <c r="H71" s="92" t="s">
        <v>131</v>
      </c>
      <c r="L71" s="15">
        <v>2234</v>
      </c>
    </row>
    <row r="72" ht="13.5" thickTop="1"/>
    <row r="73" ht="12.75">
      <c r="A73" s="15" t="s">
        <v>294</v>
      </c>
    </row>
    <row r="75" ht="12.75">
      <c r="A75" s="15" t="s">
        <v>295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132</v>
      </c>
      <c r="B1" s="17"/>
      <c r="C1" s="17"/>
      <c r="D1" s="2"/>
      <c r="E1" s="17"/>
    </row>
    <row r="2" spans="1:5" ht="12.75">
      <c r="A2" t="s">
        <v>396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253</v>
      </c>
      <c r="B6" s="24" t="s">
        <v>254</v>
      </c>
      <c r="C6" s="12" t="s">
        <v>255</v>
      </c>
      <c r="D6" s="52"/>
      <c r="E6" s="13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133</v>
      </c>
      <c r="B8" s="93">
        <v>8802</v>
      </c>
      <c r="C8" s="94">
        <f>(B8/$B$8)*100</f>
        <v>100</v>
      </c>
      <c r="E8" s="42" t="s">
        <v>134</v>
      </c>
      <c r="F8" s="93" t="s">
        <v>250</v>
      </c>
      <c r="G8" s="94" t="s">
        <v>250</v>
      </c>
    </row>
    <row r="9" spans="1:9" ht="12.75">
      <c r="A9" s="29" t="s">
        <v>135</v>
      </c>
      <c r="B9" s="97" t="s">
        <v>250</v>
      </c>
      <c r="C9" s="105" t="s">
        <v>250</v>
      </c>
      <c r="E9" s="42" t="s">
        <v>136</v>
      </c>
      <c r="F9" s="80">
        <v>8603</v>
      </c>
      <c r="G9" s="81">
        <f>(F9/$F$9)*100</f>
        <v>100</v>
      </c>
      <c r="I9" s="53"/>
    </row>
    <row r="10" spans="1:7" ht="12.75">
      <c r="A10" s="36" t="s">
        <v>137</v>
      </c>
      <c r="B10" s="97">
        <v>7011</v>
      </c>
      <c r="C10" s="105">
        <f aca="true" t="shared" si="0" ref="C10:C18">(B10/$B$8)*100</f>
        <v>79.65235173824131</v>
      </c>
      <c r="E10" s="32" t="s">
        <v>138</v>
      </c>
      <c r="F10" s="97">
        <v>8422</v>
      </c>
      <c r="G10" s="105">
        <f>(F10/$F$9)*100</f>
        <v>97.89608276182727</v>
      </c>
    </row>
    <row r="11" spans="1:7" ht="12.75">
      <c r="A11" s="36" t="s">
        <v>139</v>
      </c>
      <c r="B11" s="97">
        <v>134</v>
      </c>
      <c r="C11" s="105">
        <f t="shared" si="0"/>
        <v>1.522381276982504</v>
      </c>
      <c r="E11" s="32" t="s">
        <v>140</v>
      </c>
      <c r="F11" s="97">
        <v>95</v>
      </c>
      <c r="G11" s="105">
        <f>(F11/$F$9)*100</f>
        <v>1.1042659537370685</v>
      </c>
    </row>
    <row r="12" spans="1:7" ht="12.75">
      <c r="A12" s="36" t="s">
        <v>141</v>
      </c>
      <c r="B12" s="97">
        <v>583</v>
      </c>
      <c r="C12" s="105">
        <f t="shared" si="0"/>
        <v>6.623494660304476</v>
      </c>
      <c r="E12" s="32" t="s">
        <v>142</v>
      </c>
      <c r="F12" s="97">
        <v>86</v>
      </c>
      <c r="G12" s="105">
        <f>(F12/$F$9)*100</f>
        <v>0.999651284435662</v>
      </c>
    </row>
    <row r="13" spans="1:7" ht="12.75">
      <c r="A13" s="36" t="s">
        <v>143</v>
      </c>
      <c r="B13" s="97">
        <v>230</v>
      </c>
      <c r="C13" s="105">
        <f t="shared" si="0"/>
        <v>2.613042490343104</v>
      </c>
      <c r="E13" s="1"/>
      <c r="F13" s="97" t="s">
        <v>250</v>
      </c>
      <c r="G13" s="105" t="s">
        <v>250</v>
      </c>
    </row>
    <row r="14" spans="1:7" ht="12.75">
      <c r="A14" s="36" t="s">
        <v>144</v>
      </c>
      <c r="B14" s="97">
        <v>235</v>
      </c>
      <c r="C14" s="105">
        <f t="shared" si="0"/>
        <v>2.669847761872302</v>
      </c>
      <c r="E14" s="42" t="s">
        <v>145</v>
      </c>
      <c r="F14" s="80">
        <v>6509</v>
      </c>
      <c r="G14" s="81">
        <f>(F14/$F$14)*100</f>
        <v>100</v>
      </c>
    </row>
    <row r="15" spans="1:7" ht="12.75">
      <c r="A15" s="36" t="s">
        <v>146</v>
      </c>
      <c r="B15" s="97">
        <v>123</v>
      </c>
      <c r="C15" s="105">
        <f t="shared" si="0"/>
        <v>1.3974096796182687</v>
      </c>
      <c r="E15" s="42" t="s">
        <v>147</v>
      </c>
      <c r="F15" s="97" t="s">
        <v>250</v>
      </c>
      <c r="G15" s="105" t="s">
        <v>250</v>
      </c>
    </row>
    <row r="16" spans="1:7" ht="12.75">
      <c r="A16" s="36" t="s">
        <v>148</v>
      </c>
      <c r="B16" s="97">
        <v>475</v>
      </c>
      <c r="C16" s="105">
        <f t="shared" si="0"/>
        <v>5.396500795273802</v>
      </c>
      <c r="E16" s="1" t="s">
        <v>149</v>
      </c>
      <c r="F16" s="97">
        <v>36</v>
      </c>
      <c r="G16" s="105">
        <f>(F16/$F$14)*100</f>
        <v>0.5530803502842219</v>
      </c>
    </row>
    <row r="17" spans="1:7" ht="12.75">
      <c r="A17" s="36" t="s">
        <v>150</v>
      </c>
      <c r="B17" s="97">
        <v>11</v>
      </c>
      <c r="C17" s="105">
        <f t="shared" si="0"/>
        <v>0.1249715973642354</v>
      </c>
      <c r="E17" s="1" t="s">
        <v>151</v>
      </c>
      <c r="F17" s="97">
        <v>13</v>
      </c>
      <c r="G17" s="105">
        <f aca="true" t="shared" si="1" ref="G17:G23">(F17/$F$14)*100</f>
        <v>0.19972345982485787</v>
      </c>
    </row>
    <row r="18" spans="1:7" ht="12.75">
      <c r="A18" s="36" t="s">
        <v>152</v>
      </c>
      <c r="B18" s="97">
        <v>0</v>
      </c>
      <c r="C18" s="105">
        <f t="shared" si="0"/>
        <v>0</v>
      </c>
      <c r="E18" s="1" t="s">
        <v>69</v>
      </c>
      <c r="F18" s="97">
        <v>45</v>
      </c>
      <c r="G18" s="105">
        <f t="shared" si="1"/>
        <v>0.6913504378552773</v>
      </c>
    </row>
    <row r="19" spans="1:7" ht="12.75">
      <c r="A19" s="29"/>
      <c r="B19" s="97" t="s">
        <v>250</v>
      </c>
      <c r="C19" s="105" t="s">
        <v>250</v>
      </c>
      <c r="E19" s="1" t="s">
        <v>153</v>
      </c>
      <c r="F19" s="97">
        <v>239</v>
      </c>
      <c r="G19" s="105">
        <f t="shared" si="1"/>
        <v>3.671838992164695</v>
      </c>
    </row>
    <row r="20" spans="1:7" ht="12.75">
      <c r="A20" s="29" t="s">
        <v>154</v>
      </c>
      <c r="B20" s="97"/>
      <c r="C20" s="105" t="s">
        <v>250</v>
      </c>
      <c r="E20" s="1" t="s">
        <v>155</v>
      </c>
      <c r="F20" s="97">
        <v>1660</v>
      </c>
      <c r="G20" s="105">
        <f t="shared" si="1"/>
        <v>25.50314948532801</v>
      </c>
    </row>
    <row r="21" spans="1:7" ht="12.75">
      <c r="A21" s="36" t="s">
        <v>156</v>
      </c>
      <c r="B21" s="98">
        <v>28</v>
      </c>
      <c r="C21" s="105">
        <f aca="true" t="shared" si="2" ref="C21:C28">(B21/$B$8)*100</f>
        <v>0.3181095205635083</v>
      </c>
      <c r="E21" s="1" t="s">
        <v>157</v>
      </c>
      <c r="F21" s="97">
        <v>2671</v>
      </c>
      <c r="G21" s="105">
        <f t="shared" si="1"/>
        <v>41.03548932247657</v>
      </c>
    </row>
    <row r="22" spans="1:7" ht="12.75">
      <c r="A22" s="36" t="s">
        <v>158</v>
      </c>
      <c r="B22" s="98">
        <v>20</v>
      </c>
      <c r="C22" s="105">
        <f t="shared" si="2"/>
        <v>0.22722108611679162</v>
      </c>
      <c r="E22" s="1" t="s">
        <v>159</v>
      </c>
      <c r="F22" s="97">
        <v>1544</v>
      </c>
      <c r="G22" s="105">
        <f t="shared" si="1"/>
        <v>23.721001689967736</v>
      </c>
    </row>
    <row r="23" spans="1:7" ht="12.75">
      <c r="A23" s="36" t="s">
        <v>160</v>
      </c>
      <c r="B23" s="98">
        <v>81</v>
      </c>
      <c r="C23" s="105">
        <f t="shared" si="2"/>
        <v>0.9202453987730062</v>
      </c>
      <c r="E23" s="1" t="s">
        <v>161</v>
      </c>
      <c r="F23" s="98">
        <v>301</v>
      </c>
      <c r="G23" s="105">
        <f t="shared" si="1"/>
        <v>4.624366262098633</v>
      </c>
    </row>
    <row r="24" spans="1:7" ht="12.75">
      <c r="A24" s="36" t="s">
        <v>162</v>
      </c>
      <c r="B24" s="97">
        <v>407</v>
      </c>
      <c r="C24" s="105">
        <f t="shared" si="2"/>
        <v>4.623949102476709</v>
      </c>
      <c r="E24" s="1" t="s">
        <v>163</v>
      </c>
      <c r="F24" s="97">
        <v>387200</v>
      </c>
      <c r="G24" s="112" t="s">
        <v>261</v>
      </c>
    </row>
    <row r="25" spans="1:7" ht="12.75">
      <c r="A25" s="36" t="s">
        <v>164</v>
      </c>
      <c r="B25" s="97">
        <v>287</v>
      </c>
      <c r="C25" s="105">
        <f t="shared" si="2"/>
        <v>3.2606225857759603</v>
      </c>
      <c r="E25" s="32"/>
      <c r="F25" s="97" t="s">
        <v>250</v>
      </c>
      <c r="G25" s="105" t="s">
        <v>250</v>
      </c>
    </row>
    <row r="26" spans="1:7" ht="12.75">
      <c r="A26" s="36" t="s">
        <v>171</v>
      </c>
      <c r="B26" s="97">
        <v>792</v>
      </c>
      <c r="C26" s="105">
        <f t="shared" si="2"/>
        <v>8.997955010224949</v>
      </c>
      <c r="E26" s="42" t="s">
        <v>172</v>
      </c>
      <c r="F26" s="97" t="s">
        <v>250</v>
      </c>
      <c r="G26" s="105" t="s">
        <v>250</v>
      </c>
    </row>
    <row r="27" spans="1:7" ht="12.75">
      <c r="A27" s="36" t="s">
        <v>173</v>
      </c>
      <c r="B27" s="97">
        <v>3373</v>
      </c>
      <c r="C27" s="105">
        <f t="shared" si="2"/>
        <v>38.32083617359691</v>
      </c>
      <c r="E27" s="42" t="s">
        <v>174</v>
      </c>
      <c r="F27" s="97" t="s">
        <v>250</v>
      </c>
      <c r="G27" s="105" t="s">
        <v>250</v>
      </c>
    </row>
    <row r="28" spans="1:7" ht="12.75">
      <c r="A28" s="36" t="s">
        <v>175</v>
      </c>
      <c r="B28" s="97">
        <v>3814</v>
      </c>
      <c r="C28" s="105">
        <f t="shared" si="2"/>
        <v>43.331061122472164</v>
      </c>
      <c r="E28" s="32" t="s">
        <v>176</v>
      </c>
      <c r="F28" s="97">
        <v>4920</v>
      </c>
      <c r="G28" s="105">
        <f aca="true" t="shared" si="3" ref="G28:G35">(F28/$F$14)*100</f>
        <v>75.58764787217699</v>
      </c>
    </row>
    <row r="29" spans="1:7" ht="12.75">
      <c r="A29" s="36"/>
      <c r="B29" s="97" t="s">
        <v>250</v>
      </c>
      <c r="C29" s="105" t="s">
        <v>250</v>
      </c>
      <c r="E29" s="32" t="s">
        <v>177</v>
      </c>
      <c r="F29" s="97">
        <v>0</v>
      </c>
      <c r="G29" s="105">
        <f t="shared" si="3"/>
        <v>0</v>
      </c>
    </row>
    <row r="30" spans="1:7" ht="12.75">
      <c r="A30" s="29" t="s">
        <v>178</v>
      </c>
      <c r="B30" s="97" t="s">
        <v>250</v>
      </c>
      <c r="C30" s="105" t="s">
        <v>250</v>
      </c>
      <c r="E30" s="32" t="s">
        <v>179</v>
      </c>
      <c r="F30" s="97">
        <v>0</v>
      </c>
      <c r="G30" s="105">
        <f t="shared" si="3"/>
        <v>0</v>
      </c>
    </row>
    <row r="31" spans="1:7" ht="12.75">
      <c r="A31" s="36" t="s">
        <v>180</v>
      </c>
      <c r="B31" s="97">
        <v>72</v>
      </c>
      <c r="C31" s="105">
        <f aca="true" t="shared" si="4" ref="C31:C39">(B31/$B$8)*100</f>
        <v>0.81799591002045</v>
      </c>
      <c r="E31" s="32" t="s">
        <v>181</v>
      </c>
      <c r="F31" s="97">
        <v>21</v>
      </c>
      <c r="G31" s="105">
        <f t="shared" si="3"/>
        <v>0.32263020433246276</v>
      </c>
    </row>
    <row r="32" spans="1:7" ht="12.75">
      <c r="A32" s="36" t="s">
        <v>182</v>
      </c>
      <c r="B32" s="97">
        <v>152</v>
      </c>
      <c r="C32" s="105">
        <f t="shared" si="4"/>
        <v>1.7268802544876165</v>
      </c>
      <c r="E32" s="32" t="s">
        <v>183</v>
      </c>
      <c r="F32" s="97">
        <v>79</v>
      </c>
      <c r="G32" s="105">
        <f t="shared" si="3"/>
        <v>1.213704102012598</v>
      </c>
    </row>
    <row r="33" spans="1:7" ht="12.75">
      <c r="A33" s="36" t="s">
        <v>184</v>
      </c>
      <c r="B33" s="97">
        <v>528</v>
      </c>
      <c r="C33" s="105">
        <f t="shared" si="4"/>
        <v>5.9986366734833</v>
      </c>
      <c r="E33" s="32" t="s">
        <v>185</v>
      </c>
      <c r="F33" s="97">
        <v>455</v>
      </c>
      <c r="G33" s="105">
        <f t="shared" si="3"/>
        <v>6.990321093870026</v>
      </c>
    </row>
    <row r="34" spans="1:7" ht="12.75">
      <c r="A34" s="36" t="s">
        <v>186</v>
      </c>
      <c r="B34" s="97">
        <v>629</v>
      </c>
      <c r="C34" s="105">
        <f t="shared" si="4"/>
        <v>7.146103158373098</v>
      </c>
      <c r="E34" s="32" t="s">
        <v>187</v>
      </c>
      <c r="F34" s="97">
        <v>761</v>
      </c>
      <c r="G34" s="105">
        <f t="shared" si="3"/>
        <v>11.691504071285912</v>
      </c>
    </row>
    <row r="35" spans="1:7" ht="12.75">
      <c r="A35" s="36" t="s">
        <v>188</v>
      </c>
      <c r="B35" s="97">
        <v>653</v>
      </c>
      <c r="C35" s="105">
        <f t="shared" si="4"/>
        <v>7.418768461713247</v>
      </c>
      <c r="E35" s="32" t="s">
        <v>189</v>
      </c>
      <c r="F35" s="97">
        <v>3604</v>
      </c>
      <c r="G35" s="105">
        <f t="shared" si="3"/>
        <v>55.36948840067599</v>
      </c>
    </row>
    <row r="36" spans="1:7" ht="12.75">
      <c r="A36" s="36" t="s">
        <v>190</v>
      </c>
      <c r="B36" s="97">
        <v>1192</v>
      </c>
      <c r="C36" s="105">
        <f t="shared" si="4"/>
        <v>13.542376732560783</v>
      </c>
      <c r="E36" s="32" t="s">
        <v>191</v>
      </c>
      <c r="F36" s="97">
        <v>2080</v>
      </c>
      <c r="G36" s="112" t="s">
        <v>261</v>
      </c>
    </row>
    <row r="37" spans="1:7" ht="12.75">
      <c r="A37" s="36" t="s">
        <v>192</v>
      </c>
      <c r="B37" s="97">
        <v>1764</v>
      </c>
      <c r="C37" s="105">
        <f t="shared" si="4"/>
        <v>20.040899795501023</v>
      </c>
      <c r="E37" s="32" t="s">
        <v>193</v>
      </c>
      <c r="F37" s="97">
        <v>1589</v>
      </c>
      <c r="G37" s="105">
        <f>(F37/$F$14)*100</f>
        <v>24.412352127823013</v>
      </c>
    </row>
    <row r="38" spans="1:7" ht="12.75">
      <c r="A38" s="36" t="s">
        <v>194</v>
      </c>
      <c r="B38" s="97">
        <v>1518</v>
      </c>
      <c r="C38" s="105">
        <f t="shared" si="4"/>
        <v>17.246080436264485</v>
      </c>
      <c r="E38" s="32" t="s">
        <v>191</v>
      </c>
      <c r="F38" s="97">
        <v>670</v>
      </c>
      <c r="G38" s="112" t="s">
        <v>261</v>
      </c>
    </row>
    <row r="39" spans="1:7" ht="12.75">
      <c r="A39" s="36" t="s">
        <v>195</v>
      </c>
      <c r="B39" s="97">
        <v>2294</v>
      </c>
      <c r="C39" s="105">
        <f t="shared" si="4"/>
        <v>26.062258577596005</v>
      </c>
      <c r="E39" s="32"/>
      <c r="F39" s="97" t="s">
        <v>250</v>
      </c>
      <c r="G39" s="105" t="s">
        <v>250</v>
      </c>
    </row>
    <row r="40" spans="1:7" ht="12.75">
      <c r="A40" s="36" t="s">
        <v>196</v>
      </c>
      <c r="B40" s="108">
        <v>7.2</v>
      </c>
      <c r="C40" s="112" t="s">
        <v>261</v>
      </c>
      <c r="E40" s="42" t="s">
        <v>197</v>
      </c>
      <c r="F40" s="97" t="s">
        <v>250</v>
      </c>
      <c r="G40" s="105" t="s">
        <v>250</v>
      </c>
    </row>
    <row r="41" spans="1:7" ht="12.75">
      <c r="A41" s="36"/>
      <c r="B41" s="97" t="s">
        <v>250</v>
      </c>
      <c r="C41" s="105" t="s">
        <v>250</v>
      </c>
      <c r="E41" s="42" t="s">
        <v>204</v>
      </c>
      <c r="F41" s="97" t="s">
        <v>250</v>
      </c>
      <c r="G41" s="105" t="s">
        <v>250</v>
      </c>
    </row>
    <row r="42" spans="1:7" ht="12.75">
      <c r="A42" s="29" t="s">
        <v>205</v>
      </c>
      <c r="B42" s="80">
        <v>8603</v>
      </c>
      <c r="C42" s="81">
        <f>(B42/$B$42)*100</f>
        <v>100</v>
      </c>
      <c r="E42" s="42" t="s">
        <v>206</v>
      </c>
      <c r="F42" s="97" t="s">
        <v>250</v>
      </c>
      <c r="G42" s="105" t="s">
        <v>250</v>
      </c>
    </row>
    <row r="43" spans="1:7" ht="12.75">
      <c r="A43" s="29" t="s">
        <v>207</v>
      </c>
      <c r="B43" s="97" t="s">
        <v>250</v>
      </c>
      <c r="C43" s="105" t="s">
        <v>250</v>
      </c>
      <c r="E43" s="32" t="s">
        <v>208</v>
      </c>
      <c r="F43" s="97">
        <v>1891</v>
      </c>
      <c r="G43" s="105">
        <f aca="true" t="shared" si="5" ref="G43:G48">(F43/$F$14)*100</f>
        <v>29.052081732985098</v>
      </c>
    </row>
    <row r="44" spans="1:7" ht="12.75">
      <c r="A44" s="36" t="s">
        <v>209</v>
      </c>
      <c r="B44" s="98">
        <v>980</v>
      </c>
      <c r="C44" s="105">
        <f aca="true" t="shared" si="6" ref="C44:C49">(B44/$B$42)*100</f>
        <v>11.391375101708705</v>
      </c>
      <c r="E44" s="32" t="s">
        <v>210</v>
      </c>
      <c r="F44" s="97">
        <v>1010</v>
      </c>
      <c r="G44" s="105">
        <f t="shared" si="5"/>
        <v>15.516976494085114</v>
      </c>
    </row>
    <row r="45" spans="1:7" ht="12.75">
      <c r="A45" s="36" t="s">
        <v>211</v>
      </c>
      <c r="B45" s="98">
        <v>2123</v>
      </c>
      <c r="C45" s="105">
        <f t="shared" si="6"/>
        <v>24.67743810298733</v>
      </c>
      <c r="E45" s="32" t="s">
        <v>212</v>
      </c>
      <c r="F45" s="97">
        <v>1071</v>
      </c>
      <c r="G45" s="105">
        <f t="shared" si="5"/>
        <v>16.4541404209556</v>
      </c>
    </row>
    <row r="46" spans="1:7" ht="12.75">
      <c r="A46" s="36" t="s">
        <v>213</v>
      </c>
      <c r="B46" s="98">
        <v>1538</v>
      </c>
      <c r="C46" s="105">
        <f t="shared" si="6"/>
        <v>17.87748459839591</v>
      </c>
      <c r="E46" s="32" t="s">
        <v>214</v>
      </c>
      <c r="F46" s="97">
        <v>658</v>
      </c>
      <c r="G46" s="105">
        <f t="shared" si="5"/>
        <v>10.1090797357505</v>
      </c>
    </row>
    <row r="47" spans="1:7" ht="12.75">
      <c r="A47" s="36" t="s">
        <v>215</v>
      </c>
      <c r="B47" s="97">
        <v>1711</v>
      </c>
      <c r="C47" s="105">
        <f t="shared" si="6"/>
        <v>19.888411019411834</v>
      </c>
      <c r="E47" s="32" t="s">
        <v>216</v>
      </c>
      <c r="F47" s="97">
        <v>533</v>
      </c>
      <c r="G47" s="105">
        <f t="shared" si="5"/>
        <v>8.188661852819173</v>
      </c>
    </row>
    <row r="48" spans="1:7" ht="12.75">
      <c r="A48" s="36" t="s">
        <v>217</v>
      </c>
      <c r="B48" s="97">
        <v>1071</v>
      </c>
      <c r="C48" s="105">
        <f t="shared" si="6"/>
        <v>12.449145646867372</v>
      </c>
      <c r="E48" s="32" t="s">
        <v>218</v>
      </c>
      <c r="F48" s="97">
        <v>1332</v>
      </c>
      <c r="G48" s="105">
        <f t="shared" si="5"/>
        <v>20.46397296051621</v>
      </c>
    </row>
    <row r="49" spans="1:7" ht="12.75">
      <c r="A49" s="36" t="s">
        <v>219</v>
      </c>
      <c r="B49" s="97">
        <v>1180</v>
      </c>
      <c r="C49" s="105">
        <f t="shared" si="6"/>
        <v>13.71614553062885</v>
      </c>
      <c r="E49" s="32" t="s">
        <v>220</v>
      </c>
      <c r="F49" s="97">
        <v>14</v>
      </c>
      <c r="G49" s="105">
        <f>(F49/$F$14)*100</f>
        <v>0.2150868028883085</v>
      </c>
    </row>
    <row r="50" spans="1:7" ht="12.75">
      <c r="A50" s="36"/>
      <c r="B50" s="97" t="s">
        <v>250</v>
      </c>
      <c r="C50" s="105" t="s">
        <v>250</v>
      </c>
      <c r="E50" s="42"/>
      <c r="F50" s="97" t="s">
        <v>250</v>
      </c>
      <c r="G50" s="105" t="s">
        <v>250</v>
      </c>
    </row>
    <row r="51" spans="1:7" ht="12.75">
      <c r="A51" s="29" t="s">
        <v>221</v>
      </c>
      <c r="B51" s="97" t="s">
        <v>250</v>
      </c>
      <c r="C51" s="105" t="s">
        <v>250</v>
      </c>
      <c r="E51" s="42" t="s">
        <v>222</v>
      </c>
      <c r="F51" s="80">
        <v>1723</v>
      </c>
      <c r="G51" s="81">
        <f>(F51/F$51)*100</f>
        <v>100</v>
      </c>
    </row>
    <row r="52" spans="1:7" ht="12.75">
      <c r="A52" s="4" t="s">
        <v>223</v>
      </c>
      <c r="B52" s="97">
        <v>416</v>
      </c>
      <c r="C52" s="105">
        <f>(B52/$B$42)*100</f>
        <v>4.8355224921539</v>
      </c>
      <c r="E52" s="42" t="s">
        <v>224</v>
      </c>
      <c r="F52" s="97" t="s">
        <v>250</v>
      </c>
      <c r="G52" s="105" t="s">
        <v>250</v>
      </c>
    </row>
    <row r="53" spans="1:7" ht="12.75">
      <c r="A53" s="4" t="s">
        <v>225</v>
      </c>
      <c r="B53" s="97">
        <v>2217</v>
      </c>
      <c r="C53" s="105">
        <f>(B53/$B$42)*100</f>
        <v>25.7700802045798</v>
      </c>
      <c r="E53" s="32" t="s">
        <v>226</v>
      </c>
      <c r="F53" s="97">
        <v>55</v>
      </c>
      <c r="G53" s="105">
        <f>(F53/F$51)*100</f>
        <v>3.1921067904817177</v>
      </c>
    </row>
    <row r="54" spans="1:7" ht="12.75">
      <c r="A54" s="4" t="s">
        <v>227</v>
      </c>
      <c r="B54" s="97">
        <v>4662</v>
      </c>
      <c r="C54" s="105">
        <f>(B54/$B$42)*100</f>
        <v>54.19039869812856</v>
      </c>
      <c r="E54" s="32" t="s">
        <v>228</v>
      </c>
      <c r="F54" s="97">
        <v>47</v>
      </c>
      <c r="G54" s="105">
        <f aca="true" t="shared" si="7" ref="G54:G60">(F54/F$51)*100</f>
        <v>2.727800348229832</v>
      </c>
    </row>
    <row r="55" spans="1:7" ht="12.75">
      <c r="A55" s="4" t="s">
        <v>229</v>
      </c>
      <c r="B55" s="97">
        <v>1308</v>
      </c>
      <c r="C55" s="105">
        <f>(B55/$B$42)*100</f>
        <v>15.203998605137741</v>
      </c>
      <c r="E55" s="32" t="s">
        <v>230</v>
      </c>
      <c r="F55" s="97">
        <v>74</v>
      </c>
      <c r="G55" s="105">
        <f t="shared" si="7"/>
        <v>4.2948345908299475</v>
      </c>
    </row>
    <row r="56" spans="1:7" ht="12.75">
      <c r="A56" s="36"/>
      <c r="B56" s="97" t="s">
        <v>250</v>
      </c>
      <c r="C56" s="105" t="s">
        <v>250</v>
      </c>
      <c r="E56" s="32" t="s">
        <v>231</v>
      </c>
      <c r="F56" s="97">
        <v>117</v>
      </c>
      <c r="G56" s="105">
        <f t="shared" si="7"/>
        <v>6.790481717933837</v>
      </c>
    </row>
    <row r="57" spans="1:7" ht="12.75">
      <c r="A57" s="29" t="s">
        <v>232</v>
      </c>
      <c r="B57" s="97" t="s">
        <v>250</v>
      </c>
      <c r="C57" s="105" t="s">
        <v>250</v>
      </c>
      <c r="E57" s="32" t="s">
        <v>233</v>
      </c>
      <c r="F57" s="97">
        <v>295</v>
      </c>
      <c r="G57" s="105">
        <f t="shared" si="7"/>
        <v>17.121300058038305</v>
      </c>
    </row>
    <row r="58" spans="1:7" ht="12.75">
      <c r="A58" s="36" t="s">
        <v>234</v>
      </c>
      <c r="B58" s="97">
        <v>6584</v>
      </c>
      <c r="C58" s="105">
        <f aca="true" t="shared" si="8" ref="C58:C66">(B58/$B$42)*100</f>
        <v>76.53144252005114</v>
      </c>
      <c r="E58" s="32" t="s">
        <v>235</v>
      </c>
      <c r="F58" s="97">
        <v>571</v>
      </c>
      <c r="G58" s="105">
        <f t="shared" si="7"/>
        <v>33.13987231572838</v>
      </c>
    </row>
    <row r="59" spans="1:7" ht="12.75">
      <c r="A59" s="36" t="s">
        <v>236</v>
      </c>
      <c r="B59" s="97">
        <v>76</v>
      </c>
      <c r="C59" s="105">
        <f t="shared" si="8"/>
        <v>0.8834127629896547</v>
      </c>
      <c r="E59" s="32" t="s">
        <v>237</v>
      </c>
      <c r="F59" s="98">
        <v>509</v>
      </c>
      <c r="G59" s="105">
        <f t="shared" si="7"/>
        <v>29.541497388276262</v>
      </c>
    </row>
    <row r="60" spans="1:7" ht="12.75">
      <c r="A60" s="36" t="s">
        <v>238</v>
      </c>
      <c r="B60" s="97">
        <v>399</v>
      </c>
      <c r="C60" s="105">
        <f t="shared" si="8"/>
        <v>4.637917005695687</v>
      </c>
      <c r="E60" s="32" t="s">
        <v>239</v>
      </c>
      <c r="F60" s="97">
        <v>55</v>
      </c>
      <c r="G60" s="105">
        <f t="shared" si="7"/>
        <v>3.1921067904817177</v>
      </c>
    </row>
    <row r="61" spans="1:7" ht="12.75">
      <c r="A61" s="36" t="s">
        <v>240</v>
      </c>
      <c r="B61" s="97">
        <v>1502</v>
      </c>
      <c r="C61" s="105">
        <f t="shared" si="8"/>
        <v>17.459025921190282</v>
      </c>
      <c r="E61" s="32" t="s">
        <v>163</v>
      </c>
      <c r="F61" s="97">
        <v>1220</v>
      </c>
      <c r="G61" s="112" t="s">
        <v>261</v>
      </c>
    </row>
    <row r="62" spans="1:7" ht="12.75">
      <c r="A62" s="36" t="s">
        <v>241</v>
      </c>
      <c r="B62" s="97">
        <v>0</v>
      </c>
      <c r="C62" s="105">
        <f t="shared" si="8"/>
        <v>0</v>
      </c>
      <c r="E62" s="32"/>
      <c r="F62" s="97" t="s">
        <v>250</v>
      </c>
      <c r="G62" s="105" t="s">
        <v>250</v>
      </c>
    </row>
    <row r="63" spans="1:7" ht="12.75">
      <c r="A63" s="36" t="s">
        <v>242</v>
      </c>
      <c r="B63" s="97">
        <v>0</v>
      </c>
      <c r="C63" s="105">
        <f t="shared" si="8"/>
        <v>0</v>
      </c>
      <c r="E63" s="42" t="s">
        <v>243</v>
      </c>
      <c r="F63" s="97" t="s">
        <v>250</v>
      </c>
      <c r="G63" s="105" t="s">
        <v>250</v>
      </c>
    </row>
    <row r="64" spans="1:7" ht="12.75">
      <c r="A64" s="36" t="s">
        <v>244</v>
      </c>
      <c r="B64" s="97">
        <v>0</v>
      </c>
      <c r="C64" s="105">
        <f t="shared" si="8"/>
        <v>0</v>
      </c>
      <c r="E64" s="42" t="s">
        <v>245</v>
      </c>
      <c r="F64" s="97" t="s">
        <v>250</v>
      </c>
      <c r="G64" s="105" t="s">
        <v>250</v>
      </c>
    </row>
    <row r="65" spans="1:7" ht="12.75">
      <c r="A65" s="36" t="s">
        <v>246</v>
      </c>
      <c r="B65" s="97">
        <v>16</v>
      </c>
      <c r="C65" s="105">
        <f t="shared" si="8"/>
        <v>0.18598163431361153</v>
      </c>
      <c r="E65" s="32" t="s">
        <v>208</v>
      </c>
      <c r="F65" s="97">
        <v>349</v>
      </c>
      <c r="G65" s="105">
        <f aca="true" t="shared" si="9" ref="G65:G71">(F65/F$51)*100</f>
        <v>20.255368543238536</v>
      </c>
    </row>
    <row r="66" spans="1:7" ht="12.75">
      <c r="A66" s="36" t="s">
        <v>247</v>
      </c>
      <c r="B66" s="97">
        <v>26</v>
      </c>
      <c r="C66" s="105">
        <f t="shared" si="8"/>
        <v>0.30222015575961875</v>
      </c>
      <c r="E66" s="32" t="s">
        <v>210</v>
      </c>
      <c r="F66" s="97">
        <v>205</v>
      </c>
      <c r="G66" s="105">
        <f t="shared" si="9"/>
        <v>11.897852582704585</v>
      </c>
    </row>
    <row r="67" spans="1:7" ht="12.75">
      <c r="A67" s="36"/>
      <c r="B67" s="97" t="s">
        <v>250</v>
      </c>
      <c r="C67" s="105" t="s">
        <v>250</v>
      </c>
      <c r="E67" s="32" t="s">
        <v>212</v>
      </c>
      <c r="F67" s="97">
        <v>217</v>
      </c>
      <c r="G67" s="105">
        <f t="shared" si="9"/>
        <v>12.594312246082415</v>
      </c>
    </row>
    <row r="68" spans="1:7" ht="12.75">
      <c r="A68" s="29" t="s">
        <v>248</v>
      </c>
      <c r="B68" s="97" t="s">
        <v>250</v>
      </c>
      <c r="C68" s="105" t="s">
        <v>250</v>
      </c>
      <c r="E68" s="32" t="s">
        <v>214</v>
      </c>
      <c r="F68" s="97">
        <v>228</v>
      </c>
      <c r="G68" s="105">
        <f t="shared" si="9"/>
        <v>13.232733604178758</v>
      </c>
    </row>
    <row r="69" spans="1:7" ht="12.75">
      <c r="A69" s="36" t="s">
        <v>249</v>
      </c>
      <c r="B69" s="97">
        <v>20</v>
      </c>
      <c r="C69" s="105">
        <f>(B69/$B$42)*100</f>
        <v>0.2324770428920144</v>
      </c>
      <c r="E69" s="32" t="s">
        <v>216</v>
      </c>
      <c r="F69" s="97">
        <v>122</v>
      </c>
      <c r="G69" s="105">
        <f t="shared" si="9"/>
        <v>7.080673244341265</v>
      </c>
    </row>
    <row r="70" spans="1:7" ht="12.75">
      <c r="A70" s="36" t="s">
        <v>251</v>
      </c>
      <c r="B70" s="97">
        <v>24</v>
      </c>
      <c r="C70" s="105">
        <f>(B70/$B$42)*100</f>
        <v>0.27897245147041727</v>
      </c>
      <c r="E70" s="32" t="s">
        <v>218</v>
      </c>
      <c r="F70" s="97">
        <v>521</v>
      </c>
      <c r="G70" s="105">
        <f t="shared" si="9"/>
        <v>30.237957051654092</v>
      </c>
    </row>
    <row r="71" spans="1:7" ht="12.75">
      <c r="A71" s="54" t="s">
        <v>252</v>
      </c>
      <c r="B71" s="103">
        <v>16</v>
      </c>
      <c r="C71" s="115">
        <f>(B71/$B$42)*100</f>
        <v>0.18598163431361153</v>
      </c>
      <c r="D71" s="41"/>
      <c r="E71" s="44" t="s">
        <v>220</v>
      </c>
      <c r="F71" s="103">
        <v>81</v>
      </c>
      <c r="G71" s="115">
        <f t="shared" si="9"/>
        <v>4.7011027278003485</v>
      </c>
    </row>
    <row r="73" spans="1:4" ht="12.75">
      <c r="A73" s="15" t="s">
        <v>294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295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2002-01-22T20:52:16Z</cp:lastPrinted>
  <dcterms:created xsi:type="dcterms:W3CDTF">2001-10-15T13:22:32Z</dcterms:created>
  <dcterms:modified xsi:type="dcterms:W3CDTF">2002-06-06T15:35:48Z</dcterms:modified>
  <cp:category/>
  <cp:version/>
  <cp:contentType/>
  <cp:contentStatus/>
</cp:coreProperties>
</file>