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<sst xmlns="http://schemas.openxmlformats.org/spreadsheetml/2006/main" count="694" uniqueCount="437">
  <si>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</si>
  <si>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</si>
  <si>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</si>
  <si>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</si>
  <si>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</si>
  <si>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</si>
  <si>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</si>
  <si>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</si>
  <si>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</si>
  <si>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</si>
  <si>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</si>
  <si>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</si>
  <si>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</si>
  <si>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</si>
  <si>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</si>
  <si>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</si>
  <si>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</si>
  <si>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</si>
  <si>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</si>
  <si>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</si>
  <si>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</si>
  <si>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</si>
  <si>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</si>
  <si>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</si>
  <si>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</si>
  <si>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</si>
  <si>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</si>
  <si>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</si>
  <si>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</si>
  <si>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</si>
  <si>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</si>
  <si>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</si>
  <si>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</si>
  <si>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</si>
  <si>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</si>
  <si>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</si>
  <si>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</si>
  <si>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</si>
  <si>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</si>
  <si>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</si>
  <si>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</si>
  <si>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</si>
  <si>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</si>
  <si>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</si>
  <si>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</si>
  <si>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</si>
  <si>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</si>
  <si>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</si>
  <si>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</si>
  <si>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</si>
  <si>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</si>
  <si>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</si>
  <si>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</si>
  <si>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</si>
  <si>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</si>
  <si>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</si>
  <si>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</si>
  <si>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</si>
  <si>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</si>
  <si>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</si>
  <si>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</si>
  <si>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</si>
  <si>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</si>
  <si>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</si>
  <si>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</si>
  <si>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</si>
  <si>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</si>
  <si>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</si>
  <si>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</si>
  <si>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</si>
  <si>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</si>
  <si>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</si>
  <si>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</si>
  <si>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</si>
  <si>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</si>
  <si>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</si>
  <si>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</si>
  <si>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</si>
  <si>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</si>
  <si>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</si>
  <si>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</si>
  <si>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</si>
  <si>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</si>
  <si>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</si>
  <si>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</si>
  <si>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</si>
  <si>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</si>
  <si>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</si>
  <si>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</si>
  <si>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</si>
  <si>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</si>
  <si>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</si>
  <si>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</si>
  <si>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</si>
  <si>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</si>
  <si>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</si>
  <si>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</si>
  <si>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</si>
  <si>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</si>
  <si>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</si>
  <si>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</si>
  <si>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</si>
  <si>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</si>
  <si>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</si>
  <si>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</si>
  <si>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</si>
  <si>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</si>
  <si>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</si>
  <si>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</si>
  <si>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</si>
  <si>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</si>
  <si>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</si>
  <si>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</si>
  <si>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</si>
  <si>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</si>
  <si>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</si>
  <si>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</si>
  <si>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</si>
  <si>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</si>
  <si>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</si>
  <si>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</si>
  <si>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</si>
  <si>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</si>
  <si>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</si>
  <si>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</si>
  <si>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</si>
  <si>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</si>
  <si>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</si>
  <si>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</si>
  <si>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</si>
  <si>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</si>
  <si>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</si>
  <si>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</si>
  <si>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</si>
  <si>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</si>
  <si>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</si>
  <si>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</si>
  <si>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</si>
  <si>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</si>
  <si>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</si>
  <si>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</si>
  <si>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</si>
  <si>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</si>
  <si>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</si>
  <si>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</si>
  <si>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</si>
  <si>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</si>
  <si>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</si>
  <si>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</si>
  <si>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</si>
  <si>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</si>
  <si>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</si>
  <si>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</si>
  <si>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</si>
  <si>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</si>
  <si>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</si>
  <si>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</si>
  <si>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</si>
  <si>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</si>
  <si>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</si>
  <si>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</si>
  <si>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</si>
  <si>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</si>
  <si>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</si>
  <si>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</si>
  <si>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</si>
  <si>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</si>
  <si>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</si>
  <si>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</si>
  <si>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</si>
  <si>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</si>
  <si>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</si>
  <si>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</si>
  <si>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</si>
  <si>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</si>
  <si>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</si>
  <si>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</si>
  <si>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</si>
  <si>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</si>
  <si>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</si>
  <si>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</si>
  <si>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</si>
  <si>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</si>
  <si>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</si>
  <si>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</si>
  <si>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</si>
  <si>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</si>
  <si>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</si>
  <si>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</si>
  <si>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</si>
  <si>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</si>
  <si>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</si>
  <si>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</si>
  <si>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</si>
  <si>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</si>
  <si>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</si>
  <si>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</si>
  <si>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</si>
  <si>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</si>
  <si>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</si>
  <si>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</si>
  <si>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</si>
  <si>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</si>
  <si>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</si>
  <si>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</si>
  <si>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</si>
  <si>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</si>
  <si>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</si>
  <si>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</si>
  <si>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</si>
  <si>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</si>
  <si>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</si>
  <si>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</si>
  <si>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</si>
  <si>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</si>
  <si>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</si>
  <si>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</si>
  <si>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</si>
  <si>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</si>
  <si>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</si>
  <si>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</si>
  <si>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</si>
  <si>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</si>
  <si>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</si>
  <si>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</si>
  <si>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</si>
  <si>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</si>
  <si>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</si>
  <si>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</si>
  <si>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</si>
  <si>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</si>
  <si>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</si>
  <si>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</si>
  <si>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</si>
  <si>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</si>
  <si>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</si>
  <si>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</si>
  <si>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</si>
  <si>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</si>
  <si>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</si>
  <si>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</si>
  <si>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</si>
  <si>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</si>
  <si>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</si>
  <si>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</si>
  <si>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</si>
  <si>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</si>
  <si>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</si>
  <si>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</si>
  <si>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</si>
  <si>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</si>
  <si>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</si>
  <si>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</si>
  <si>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</si>
  <si>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</si>
  <si>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</si>
  <si>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</si>
  <si>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</si>
  <si>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</si>
  <si>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</si>
  <si>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</si>
  <si>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</si>
  <si>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</si>
  <si>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</si>
  <si>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</si>
  <si>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</si>
  <si>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</si>
  <si>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</si>
  <si>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</si>
  <si>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</si>
  <si>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</si>
  <si>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</si>
  <si>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</si>
  <si>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</si>
  <si>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</si>
  <si>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</si>
  <si>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</si>
  <si>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</si>
  <si>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</si>
  <si>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</si>
  <si>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</si>
  <si>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</si>
  <si>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</si>
  <si>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</si>
  <si>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</si>
  <si>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</si>
  <si>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</si>
  <si>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</si>
  <si>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</si>
  <si>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</si>
  <si>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</si>
  <si>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</si>
  <si>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</si>
  <si>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</si>
  <si>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</si>
  <si>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</si>
  <si>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</si>
  <si>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</si>
  <si>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</si>
  <si>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</si>
  <si>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</si>
  <si>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</si>
  <si>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</si>
  <si>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</si>
  <si>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</si>
  <si>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</si>
  <si>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</si>
  <si>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</si>
  <si>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</si>
  <si>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</si>
  <si>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</si>
  <si>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</si>
  <si>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</si>
  <si>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</si>
  <si>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</si>
  <si>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</si>
  <si>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</si>
  <si>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</si>
  <si>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</si>
  <si>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</si>
  <si>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</si>
  <si>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</si>
  <si>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</si>
  <si>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</si>
  <si>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</si>
  <si>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</si>
  <si>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</si>
  <si>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</si>
  <si>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</si>
  <si>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</si>
  <si>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</si>
  <si>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</si>
  <si>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</si>
  <si>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</si>
  <si>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</si>
  <si>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</si>
  <si>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</si>
  <si>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</si>
  <si>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</si>
  <si>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</si>
  <si>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</si>
  <si>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</si>
  <si>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</si>
  <si>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</si>
  <si>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</si>
  <si>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</si>
  <si>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</si>
  <si>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</si>
  <si>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</si>
  <si>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</si>
  <si>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</si>
  <si>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</si>
  <si>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</si>
  <si>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</si>
  <si>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</si>
  <si>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</si>
  <si>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</si>
  <si>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</si>
  <si>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</si>
  <si>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</si>
  <si>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</si>
  <si>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</si>
  <si>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</si>
  <si>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</si>
  <si>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</si>
  <si>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</si>
  <si>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</si>
  <si>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</si>
  <si>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</si>
  <si>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</si>
  <si>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</si>
  <si>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</si>
  <si>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</si>
  <si>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</si>
  <si>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</si>
  <si>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</si>
  <si>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</si>
  <si>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</si>
  <si>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</si>
  <si>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</si>
  <si>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</si>
  <si>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</si>
  <si>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</si>
  <si>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</si>
  <si>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</si>
  <si>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</si>
  <si>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</si>
  <si>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</si>
  <si>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</si>
  <si>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</si>
  <si>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</si>
  <si>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</si>
  <si>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</si>
  <si>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</si>
  <si>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</si>
  <si>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</si>
  <si>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River Vale township,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</si>
  <si>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River Vale township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</si>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</sst>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9449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9449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4560</v>
      </c>
      <c r="C9" s="150">
        <f>(B9/$B$7)*100</f>
        <v>48.259075034395174</v>
      </c>
      <c r="D9" s="151"/>
      <c r="E9" s="151" t="s">
        <v>403</v>
      </c>
      <c r="F9" s="149">
        <v>304</v>
      </c>
      <c r="G9" s="152">
        <f t="shared" si="0"/>
        <v>3.217271668959678</v>
      </c>
    </row>
    <row r="10" spans="1:7" ht="12.75">
      <c r="A10" s="148" t="s">
        <v>404</v>
      </c>
      <c r="B10" s="149">
        <v>4889</v>
      </c>
      <c r="C10" s="150">
        <f>(B10/$B$7)*100</f>
        <v>51.740924965604826</v>
      </c>
      <c r="D10" s="151"/>
      <c r="E10" s="151" t="s">
        <v>405</v>
      </c>
      <c r="F10" s="149">
        <v>14</v>
      </c>
      <c r="G10" s="152">
        <f t="shared" si="0"/>
        <v>0.1481638268599852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56</v>
      </c>
      <c r="G11" s="152">
        <f t="shared" si="0"/>
        <v>0.5926553074399408</v>
      </c>
    </row>
    <row r="12" spans="1:7" ht="12.75">
      <c r="A12" s="148" t="s">
        <v>407</v>
      </c>
      <c r="B12" s="149">
        <v>654</v>
      </c>
      <c r="C12" s="150">
        <f aca="true" t="shared" si="1" ref="C12:C24">B12*100/B$7</f>
        <v>6.921367340459308</v>
      </c>
      <c r="D12" s="151"/>
      <c r="E12" s="151" t="s">
        <v>408</v>
      </c>
      <c r="F12" s="149">
        <v>74</v>
      </c>
      <c r="G12" s="152">
        <f t="shared" si="0"/>
        <v>0.7831516562599217</v>
      </c>
    </row>
    <row r="13" spans="1:7" ht="12.75">
      <c r="A13" s="148" t="s">
        <v>409</v>
      </c>
      <c r="B13" s="149">
        <v>744</v>
      </c>
      <c r="C13" s="150">
        <f t="shared" si="1"/>
        <v>7.873849084559213</v>
      </c>
      <c r="D13" s="151"/>
      <c r="E13" s="151" t="s">
        <v>410</v>
      </c>
      <c r="F13" s="149">
        <v>160</v>
      </c>
      <c r="G13" s="152">
        <f t="shared" si="0"/>
        <v>1.6933008783998307</v>
      </c>
    </row>
    <row r="14" spans="1:7" ht="12.75">
      <c r="A14" s="148" t="s">
        <v>411</v>
      </c>
      <c r="B14" s="149">
        <v>743</v>
      </c>
      <c r="C14" s="150">
        <f t="shared" si="1"/>
        <v>7.863265954069214</v>
      </c>
      <c r="D14" s="151"/>
      <c r="E14" s="151" t="s">
        <v>412</v>
      </c>
      <c r="F14" s="149">
        <v>9145</v>
      </c>
      <c r="G14" s="152">
        <f t="shared" si="0"/>
        <v>96.78272833104032</v>
      </c>
    </row>
    <row r="15" spans="1:7" ht="12.75">
      <c r="A15" s="148" t="s">
        <v>413</v>
      </c>
      <c r="B15" s="149">
        <v>595</v>
      </c>
      <c r="C15" s="150">
        <f t="shared" si="1"/>
        <v>6.296962641549371</v>
      </c>
      <c r="D15" s="151"/>
      <c r="E15" s="151" t="s">
        <v>414</v>
      </c>
      <c r="F15" s="149">
        <v>8470</v>
      </c>
      <c r="G15" s="152">
        <f t="shared" si="0"/>
        <v>89.63911525029104</v>
      </c>
    </row>
    <row r="16" spans="1:7" ht="12.75">
      <c r="A16" s="148" t="s">
        <v>415</v>
      </c>
      <c r="B16" s="149">
        <v>292</v>
      </c>
      <c r="C16" s="150">
        <f t="shared" si="1"/>
        <v>3.090274103079691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807</v>
      </c>
      <c r="C17" s="150">
        <f t="shared" si="1"/>
        <v>8.540586305429146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1699</v>
      </c>
      <c r="C18" s="150">
        <f t="shared" si="1"/>
        <v>17.9807387025082</v>
      </c>
      <c r="D18" s="151"/>
      <c r="E18" s="143" t="s">
        <v>419</v>
      </c>
      <c r="F18" s="141">
        <v>9449</v>
      </c>
      <c r="G18" s="147">
        <v>100</v>
      </c>
    </row>
    <row r="19" spans="1:7" ht="12.75">
      <c r="A19" s="148" t="s">
        <v>420</v>
      </c>
      <c r="B19" s="149">
        <v>1671</v>
      </c>
      <c r="C19" s="150">
        <f t="shared" si="1"/>
        <v>17.68441104878823</v>
      </c>
      <c r="D19" s="151"/>
      <c r="E19" s="151" t="s">
        <v>421</v>
      </c>
      <c r="F19" s="149">
        <v>9395</v>
      </c>
      <c r="G19" s="152">
        <f aca="true" t="shared" si="2" ref="G19:G30">F19*100/F$18</f>
        <v>99.42851095354006</v>
      </c>
    </row>
    <row r="20" spans="1:7" ht="12.75">
      <c r="A20" s="148" t="s">
        <v>422</v>
      </c>
      <c r="B20" s="149">
        <v>589</v>
      </c>
      <c r="C20" s="150">
        <f t="shared" si="1"/>
        <v>6.233463858609377</v>
      </c>
      <c r="D20" s="151"/>
      <c r="E20" s="151" t="s">
        <v>423</v>
      </c>
      <c r="F20" s="149">
        <v>3275</v>
      </c>
      <c r="G20" s="152">
        <f t="shared" si="2"/>
        <v>34.65975235474654</v>
      </c>
    </row>
    <row r="21" spans="1:7" ht="12.75">
      <c r="A21" s="148" t="s">
        <v>424</v>
      </c>
      <c r="B21" s="149">
        <v>392</v>
      </c>
      <c r="C21" s="150">
        <f t="shared" si="1"/>
        <v>4.148587152079585</v>
      </c>
      <c r="D21" s="151"/>
      <c r="E21" s="151" t="s">
        <v>425</v>
      </c>
      <c r="F21" s="149">
        <v>2426</v>
      </c>
      <c r="G21" s="152">
        <f t="shared" si="2"/>
        <v>25.674674568737434</v>
      </c>
    </row>
    <row r="22" spans="1:7" ht="12.75">
      <c r="A22" s="148" t="s">
        <v>426</v>
      </c>
      <c r="B22" s="149">
        <v>758</v>
      </c>
      <c r="C22" s="150">
        <f t="shared" si="1"/>
        <v>8.022012911419198</v>
      </c>
      <c r="D22" s="151"/>
      <c r="E22" s="151" t="s">
        <v>427</v>
      </c>
      <c r="F22" s="149">
        <v>3235</v>
      </c>
      <c r="G22" s="152">
        <f t="shared" si="2"/>
        <v>34.23642713514658</v>
      </c>
    </row>
    <row r="23" spans="1:7" ht="12.75">
      <c r="A23" s="148" t="s">
        <v>428</v>
      </c>
      <c r="B23" s="149">
        <v>382</v>
      </c>
      <c r="C23" s="150">
        <f t="shared" si="1"/>
        <v>4.0427558471795955</v>
      </c>
      <c r="D23" s="151"/>
      <c r="E23" s="151" t="s">
        <v>429</v>
      </c>
      <c r="F23" s="149">
        <v>2505</v>
      </c>
      <c r="G23" s="152">
        <f t="shared" si="2"/>
        <v>26.510741877447348</v>
      </c>
    </row>
    <row r="24" spans="1:7" ht="12.75">
      <c r="A24" s="148" t="s">
        <v>430</v>
      </c>
      <c r="B24" s="149">
        <v>123</v>
      </c>
      <c r="C24" s="150">
        <f t="shared" si="1"/>
        <v>1.3017250502698698</v>
      </c>
      <c r="D24" s="151"/>
      <c r="E24" s="151" t="s">
        <v>431</v>
      </c>
      <c r="F24" s="149">
        <v>270</v>
      </c>
      <c r="G24" s="152">
        <f t="shared" si="2"/>
        <v>2.8574452322997144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55</v>
      </c>
      <c r="G25" s="152">
        <f t="shared" si="2"/>
        <v>0.5820721769499418</v>
      </c>
    </row>
    <row r="26" spans="1:7" ht="12.75">
      <c r="A26" s="148" t="s">
        <v>433</v>
      </c>
      <c r="B26" s="154">
        <v>40.3</v>
      </c>
      <c r="C26" s="155" t="s">
        <v>261</v>
      </c>
      <c r="D26" s="151"/>
      <c r="E26" s="156" t="s">
        <v>434</v>
      </c>
      <c r="F26" s="149">
        <v>189</v>
      </c>
      <c r="G26" s="152">
        <f t="shared" si="2"/>
        <v>2.0002116626098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63</v>
      </c>
      <c r="G27" s="152">
        <f t="shared" si="2"/>
        <v>0.6667372208699334</v>
      </c>
    </row>
    <row r="28" spans="1:7" ht="12.75">
      <c r="A28" s="148" t="s">
        <v>262</v>
      </c>
      <c r="B28" s="149">
        <v>6876</v>
      </c>
      <c r="C28" s="150">
        <f aca="true" t="shared" si="3" ref="C28:C35">B28*100/B$7</f>
        <v>72.76960524923273</v>
      </c>
      <c r="D28" s="151"/>
      <c r="E28" s="151" t="s">
        <v>436</v>
      </c>
      <c r="F28" s="149">
        <v>54</v>
      </c>
      <c r="G28" s="152">
        <f t="shared" si="2"/>
        <v>0.5714890464599428</v>
      </c>
    </row>
    <row r="29" spans="1:7" ht="12.75">
      <c r="A29" s="148" t="s">
        <v>0</v>
      </c>
      <c r="B29" s="149">
        <v>3256</v>
      </c>
      <c r="C29" s="150">
        <f t="shared" si="3"/>
        <v>34.458672875436555</v>
      </c>
      <c r="D29" s="151"/>
      <c r="E29" s="151" t="s">
        <v>1</v>
      </c>
      <c r="F29" s="149">
        <v>47</v>
      </c>
      <c r="G29" s="152">
        <f t="shared" si="2"/>
        <v>0.49740713302995027</v>
      </c>
    </row>
    <row r="30" spans="1:7" ht="12.75">
      <c r="A30" s="148" t="s">
        <v>2</v>
      </c>
      <c r="B30" s="149">
        <v>3620</v>
      </c>
      <c r="C30" s="150">
        <f t="shared" si="3"/>
        <v>38.31093237379617</v>
      </c>
      <c r="D30" s="151"/>
      <c r="E30" s="151" t="s">
        <v>3</v>
      </c>
      <c r="F30" s="149">
        <v>7</v>
      </c>
      <c r="G30" s="152">
        <f t="shared" si="2"/>
        <v>0.0740819134299926</v>
      </c>
    </row>
    <row r="31" spans="1:7" ht="12.75">
      <c r="A31" s="148" t="s">
        <v>4</v>
      </c>
      <c r="B31" s="149">
        <v>6657</v>
      </c>
      <c r="C31" s="150">
        <f t="shared" si="3"/>
        <v>70.45189967192296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1485</v>
      </c>
      <c r="C32" s="150">
        <f t="shared" si="3"/>
        <v>15.715948777648428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1263</v>
      </c>
      <c r="C33" s="150">
        <f t="shared" si="3"/>
        <v>13.366493808868663</v>
      </c>
      <c r="D33" s="151"/>
      <c r="E33" s="143" t="s">
        <v>8</v>
      </c>
      <c r="F33" s="141">
        <v>3275</v>
      </c>
      <c r="G33" s="147">
        <v>100</v>
      </c>
    </row>
    <row r="34" spans="1:7" ht="12.75">
      <c r="A34" s="148" t="s">
        <v>0</v>
      </c>
      <c r="B34" s="149">
        <v>538</v>
      </c>
      <c r="C34" s="150">
        <f t="shared" si="3"/>
        <v>5.69372420361943</v>
      </c>
      <c r="D34" s="151"/>
      <c r="E34" s="151" t="s">
        <v>9</v>
      </c>
      <c r="F34" s="149">
        <v>2677</v>
      </c>
      <c r="G34" s="152">
        <f aca="true" t="shared" si="4" ref="G34:G42">F34*100/F$33</f>
        <v>81.74045801526718</v>
      </c>
    </row>
    <row r="35" spans="1:7" ht="12.75">
      <c r="A35" s="148" t="s">
        <v>2</v>
      </c>
      <c r="B35" s="149">
        <v>725</v>
      </c>
      <c r="C35" s="150">
        <f t="shared" si="3"/>
        <v>7.672769605249233</v>
      </c>
      <c r="D35" s="151"/>
      <c r="E35" s="151" t="s">
        <v>10</v>
      </c>
      <c r="F35" s="149">
        <v>1332</v>
      </c>
      <c r="G35" s="152">
        <f t="shared" si="4"/>
        <v>40.67175572519084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2426</v>
      </c>
      <c r="G36" s="152">
        <f t="shared" si="4"/>
        <v>74.07633587786259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1239</v>
      </c>
      <c r="G37" s="152">
        <f t="shared" si="4"/>
        <v>37.83206106870229</v>
      </c>
    </row>
    <row r="38" spans="1:7" ht="12.75">
      <c r="A38" s="160" t="s">
        <v>13</v>
      </c>
      <c r="B38" s="149">
        <v>9379</v>
      </c>
      <c r="C38" s="150">
        <f aca="true" t="shared" si="5" ref="C38:C56">B38*100/B$7</f>
        <v>99.25918086570007</v>
      </c>
      <c r="D38" s="151"/>
      <c r="E38" s="151" t="s">
        <v>14</v>
      </c>
      <c r="F38" s="149">
        <v>195</v>
      </c>
      <c r="G38" s="152">
        <f t="shared" si="4"/>
        <v>5.9541984732824424</v>
      </c>
    </row>
    <row r="39" spans="1:7" ht="12.75">
      <c r="A39" s="148" t="s">
        <v>15</v>
      </c>
      <c r="B39" s="149">
        <v>8724</v>
      </c>
      <c r="C39" s="150">
        <f t="shared" si="5"/>
        <v>92.32723039475077</v>
      </c>
      <c r="D39" s="151"/>
      <c r="E39" s="151" t="s">
        <v>10</v>
      </c>
      <c r="F39" s="149">
        <v>74</v>
      </c>
      <c r="G39" s="152">
        <f t="shared" si="4"/>
        <v>2.2595419847328246</v>
      </c>
    </row>
    <row r="40" spans="1:7" ht="12.75">
      <c r="A40" s="148" t="s">
        <v>16</v>
      </c>
      <c r="B40" s="149">
        <v>55</v>
      </c>
      <c r="C40" s="150">
        <f t="shared" si="5"/>
        <v>0.5820721769499418</v>
      </c>
      <c r="D40" s="151"/>
      <c r="E40" s="151" t="s">
        <v>17</v>
      </c>
      <c r="F40" s="149">
        <v>598</v>
      </c>
      <c r="G40" s="152">
        <f t="shared" si="4"/>
        <v>18.259541984732824</v>
      </c>
    </row>
    <row r="41" spans="1:7" ht="12.75">
      <c r="A41" s="148" t="s">
        <v>18</v>
      </c>
      <c r="B41" s="149">
        <v>0</v>
      </c>
      <c r="C41" s="150">
        <f t="shared" si="5"/>
        <v>0</v>
      </c>
      <c r="D41" s="151"/>
      <c r="E41" s="151" t="s">
        <v>19</v>
      </c>
      <c r="F41" s="149">
        <v>503</v>
      </c>
      <c r="G41" s="152">
        <f t="shared" si="4"/>
        <v>15.358778625954198</v>
      </c>
    </row>
    <row r="42" spans="1:7" ht="12.75">
      <c r="A42" s="148" t="s">
        <v>20</v>
      </c>
      <c r="B42" s="149">
        <v>557</v>
      </c>
      <c r="C42" s="150">
        <f t="shared" si="5"/>
        <v>5.89480368292941</v>
      </c>
      <c r="D42" s="151"/>
      <c r="E42" s="151" t="s">
        <v>21</v>
      </c>
      <c r="F42" s="149">
        <v>257</v>
      </c>
      <c r="G42" s="152">
        <f t="shared" si="4"/>
        <v>7.847328244274809</v>
      </c>
    </row>
    <row r="43" spans="1:7" ht="12.75">
      <c r="A43" s="148" t="s">
        <v>22</v>
      </c>
      <c r="B43" s="149">
        <v>47</v>
      </c>
      <c r="C43" s="150">
        <f t="shared" si="5"/>
        <v>0.49740713302995027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134</v>
      </c>
      <c r="C44" s="150">
        <f t="shared" si="5"/>
        <v>1.4181394856598581</v>
      </c>
      <c r="D44" s="151"/>
      <c r="E44" s="151" t="s">
        <v>24</v>
      </c>
      <c r="F44" s="149">
        <v>1372</v>
      </c>
      <c r="G44" s="161">
        <f>F44*100/F33</f>
        <v>41.89312977099237</v>
      </c>
    </row>
    <row r="45" spans="1:7" ht="12.75">
      <c r="A45" s="148" t="s">
        <v>25</v>
      </c>
      <c r="B45" s="149">
        <v>25</v>
      </c>
      <c r="C45" s="150">
        <f t="shared" si="5"/>
        <v>0.26457826224997355</v>
      </c>
      <c r="D45" s="151"/>
      <c r="E45" s="151" t="s">
        <v>26</v>
      </c>
      <c r="F45" s="149">
        <v>866</v>
      </c>
      <c r="G45" s="161">
        <f>F45*100/F33</f>
        <v>26.442748091603054</v>
      </c>
    </row>
    <row r="46" spans="1:7" ht="12.75">
      <c r="A46" s="148" t="s">
        <v>27</v>
      </c>
      <c r="B46" s="149">
        <v>99</v>
      </c>
      <c r="C46" s="150">
        <f t="shared" si="5"/>
        <v>1.0477299185098952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226</v>
      </c>
      <c r="C47" s="150">
        <f t="shared" si="5"/>
        <v>2.3917874907397607</v>
      </c>
      <c r="D47" s="151"/>
      <c r="E47" s="151" t="s">
        <v>29</v>
      </c>
      <c r="F47" s="162">
        <v>2.87</v>
      </c>
      <c r="G47" s="163" t="s">
        <v>261</v>
      </c>
    </row>
    <row r="48" spans="1:7" ht="12.75">
      <c r="A48" s="148" t="s">
        <v>30</v>
      </c>
      <c r="B48" s="149">
        <v>1</v>
      </c>
      <c r="C48" s="150">
        <f t="shared" si="5"/>
        <v>0.010583130489998942</v>
      </c>
      <c r="D48" s="151"/>
      <c r="E48" s="151" t="s">
        <v>31</v>
      </c>
      <c r="F48" s="162">
        <v>3.22</v>
      </c>
      <c r="G48" s="163" t="s">
        <v>261</v>
      </c>
    </row>
    <row r="49" spans="1:7" ht="14.25">
      <c r="A49" s="148" t="s">
        <v>32</v>
      </c>
      <c r="B49" s="149">
        <v>25</v>
      </c>
      <c r="C49" s="150">
        <f t="shared" si="5"/>
        <v>0.26457826224997355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2</v>
      </c>
      <c r="C50" s="150">
        <f t="shared" si="5"/>
        <v>0.021166260979997884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0.010583130489998942</v>
      </c>
      <c r="D51" s="151"/>
      <c r="E51" s="143" t="s">
        <v>36</v>
      </c>
      <c r="F51" s="141">
        <v>3312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0.010583130489998942</v>
      </c>
      <c r="D52" s="151"/>
      <c r="E52" s="151" t="s">
        <v>38</v>
      </c>
      <c r="F52" s="149">
        <v>3275</v>
      </c>
      <c r="G52" s="152">
        <f>F52*100/F$51</f>
        <v>98.8828502415459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37</v>
      </c>
      <c r="G53" s="152">
        <f>F53*100/F$51</f>
        <v>1.1171497584541064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12</v>
      </c>
      <c r="G54" s="152">
        <f>F54*100/F$51</f>
        <v>0.36231884057971014</v>
      </c>
    </row>
    <row r="55" spans="1:7" ht="12.75">
      <c r="A55" s="148" t="s">
        <v>43</v>
      </c>
      <c r="B55" s="149">
        <v>41</v>
      </c>
      <c r="C55" s="150">
        <f t="shared" si="5"/>
        <v>0.4339083500899566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70</v>
      </c>
      <c r="C56" s="150">
        <f t="shared" si="5"/>
        <v>0.740819134299926</v>
      </c>
      <c r="D56" s="151"/>
      <c r="E56" s="151" t="s">
        <v>45</v>
      </c>
      <c r="F56" s="154">
        <v>0.2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1.7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8783</v>
      </c>
      <c r="C60" s="164">
        <f>B60*100/B7</f>
        <v>92.9516350936607</v>
      </c>
      <c r="D60" s="151"/>
      <c r="E60" s="143" t="s">
        <v>51</v>
      </c>
      <c r="F60" s="141">
        <v>3275</v>
      </c>
      <c r="G60" s="147">
        <v>100</v>
      </c>
    </row>
    <row r="61" spans="1:7" ht="12.75">
      <c r="A61" s="148" t="s">
        <v>52</v>
      </c>
      <c r="B61" s="149">
        <v>66</v>
      </c>
      <c r="C61" s="164">
        <f>B61*100/B7</f>
        <v>0.6984866123399301</v>
      </c>
      <c r="D61" s="151"/>
      <c r="E61" s="151" t="s">
        <v>53</v>
      </c>
      <c r="F61" s="149">
        <v>2982</v>
      </c>
      <c r="G61" s="152">
        <f>F61*100/F$60</f>
        <v>91.05343511450381</v>
      </c>
    </row>
    <row r="62" spans="1:7" ht="12.75">
      <c r="A62" s="148" t="s">
        <v>54</v>
      </c>
      <c r="B62" s="149">
        <v>18</v>
      </c>
      <c r="C62" s="164">
        <f>B62*100/B7</f>
        <v>0.19049634881998095</v>
      </c>
      <c r="D62" s="151"/>
      <c r="E62" s="151" t="s">
        <v>55</v>
      </c>
      <c r="F62" s="149">
        <v>293</v>
      </c>
      <c r="G62" s="152">
        <f>F62*100/F$60</f>
        <v>8.946564885496183</v>
      </c>
    </row>
    <row r="63" spans="1:7" ht="12.75">
      <c r="A63" s="148" t="s">
        <v>56</v>
      </c>
      <c r="B63" s="149">
        <v>590</v>
      </c>
      <c r="C63" s="164">
        <f>B63*100/B7</f>
        <v>6.244046989099376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7</v>
      </c>
      <c r="C64" s="164">
        <f>B64*100/B7</f>
        <v>0.0740819134299926</v>
      </c>
      <c r="D64" s="151"/>
      <c r="E64" s="151" t="s">
        <v>58</v>
      </c>
      <c r="F64" s="162">
        <v>2.94</v>
      </c>
      <c r="G64" s="163" t="s">
        <v>261</v>
      </c>
    </row>
    <row r="65" spans="1:7" ht="13.5" thickBot="1">
      <c r="A65" s="167" t="s">
        <v>59</v>
      </c>
      <c r="B65" s="168">
        <v>59</v>
      </c>
      <c r="C65" s="169">
        <f>B65*100/B7</f>
        <v>0.6244046989099375</v>
      </c>
      <c r="D65" s="170"/>
      <c r="E65" s="170" t="s">
        <v>60</v>
      </c>
      <c r="F65" s="171">
        <v>2.17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9449</v>
      </c>
      <c r="G9" s="33">
        <f>(F9/F9)*100</f>
        <v>100</v>
      </c>
    </row>
    <row r="10" spans="1:7" ht="12.75">
      <c r="A10" s="29" t="s">
        <v>269</v>
      </c>
      <c r="B10" s="93">
        <v>2495</v>
      </c>
      <c r="C10" s="33">
        <f aca="true" t="shared" si="0" ref="C10:C15">(B10/$B$10)*100</f>
        <v>100</v>
      </c>
      <c r="E10" s="34" t="s">
        <v>270</v>
      </c>
      <c r="F10" s="97">
        <v>8361</v>
      </c>
      <c r="G10" s="84">
        <f aca="true" t="shared" si="1" ref="G10:G16">(F10/$F$9)*100</f>
        <v>88.48555402688115</v>
      </c>
    </row>
    <row r="11" spans="1:7" ht="12.75">
      <c r="A11" s="36" t="s">
        <v>271</v>
      </c>
      <c r="B11" s="98">
        <v>267</v>
      </c>
      <c r="C11" s="35">
        <f t="shared" si="0"/>
        <v>10.701402805611222</v>
      </c>
      <c r="E11" s="34" t="s">
        <v>272</v>
      </c>
      <c r="F11" s="97">
        <v>8326</v>
      </c>
      <c r="G11" s="84">
        <f t="shared" si="1"/>
        <v>88.11514445973118</v>
      </c>
    </row>
    <row r="12" spans="1:7" ht="12.75">
      <c r="A12" s="36" t="s">
        <v>273</v>
      </c>
      <c r="B12" s="98">
        <v>159</v>
      </c>
      <c r="C12" s="35">
        <f t="shared" si="0"/>
        <v>6.372745490981964</v>
      </c>
      <c r="E12" s="34" t="s">
        <v>274</v>
      </c>
      <c r="F12" s="97">
        <v>4880</v>
      </c>
      <c r="G12" s="84">
        <f t="shared" si="1"/>
        <v>51.64567679119484</v>
      </c>
    </row>
    <row r="13" spans="1:7" ht="12.75">
      <c r="A13" s="36" t="s">
        <v>275</v>
      </c>
      <c r="B13" s="98">
        <v>1192</v>
      </c>
      <c r="C13" s="35">
        <f t="shared" si="0"/>
        <v>47.77555110220441</v>
      </c>
      <c r="E13" s="34" t="s">
        <v>276</v>
      </c>
      <c r="F13" s="97">
        <v>3446</v>
      </c>
      <c r="G13" s="84">
        <f t="shared" si="1"/>
        <v>36.46946766853635</v>
      </c>
    </row>
    <row r="14" spans="1:7" ht="12.75">
      <c r="A14" s="36" t="s">
        <v>277</v>
      </c>
      <c r="B14" s="98">
        <v>516</v>
      </c>
      <c r="C14" s="35">
        <f t="shared" si="0"/>
        <v>20.681362725450903</v>
      </c>
      <c r="E14" s="34" t="s">
        <v>166</v>
      </c>
      <c r="F14" s="97">
        <v>35</v>
      </c>
      <c r="G14" s="84">
        <f t="shared" si="1"/>
        <v>0.3704095671499629</v>
      </c>
    </row>
    <row r="15" spans="1:7" ht="12.75">
      <c r="A15" s="36" t="s">
        <v>324</v>
      </c>
      <c r="B15" s="97">
        <v>361</v>
      </c>
      <c r="C15" s="35">
        <f t="shared" si="0"/>
        <v>14.468937875751504</v>
      </c>
      <c r="E15" s="34" t="s">
        <v>278</v>
      </c>
      <c r="F15" s="97">
        <v>1088</v>
      </c>
      <c r="G15" s="84">
        <f t="shared" si="1"/>
        <v>11.51444597311885</v>
      </c>
    </row>
    <row r="16" spans="1:7" ht="12.75">
      <c r="A16" s="36"/>
      <c r="B16" s="93" t="s">
        <v>250</v>
      </c>
      <c r="C16" s="10"/>
      <c r="E16" s="34" t="s">
        <v>279</v>
      </c>
      <c r="F16" s="98">
        <v>209</v>
      </c>
      <c r="G16" s="84">
        <f t="shared" si="1"/>
        <v>2.211874272409779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769</v>
      </c>
      <c r="G17" s="84">
        <f>(F17/$F$9)*100</f>
        <v>8.138427346809186</v>
      </c>
    </row>
    <row r="18" spans="1:7" ht="12.75">
      <c r="A18" s="29" t="s">
        <v>282</v>
      </c>
      <c r="B18" s="93">
        <v>6454</v>
      </c>
      <c r="C18" s="33">
        <f>(B18/$B$18)*100</f>
        <v>100</v>
      </c>
      <c r="E18" s="34" t="s">
        <v>283</v>
      </c>
      <c r="F18" s="97">
        <v>319</v>
      </c>
      <c r="G18" s="84">
        <f>(F18/$F$9)*100</f>
        <v>3.3760186263096625</v>
      </c>
    </row>
    <row r="19" spans="1:7" ht="12.75">
      <c r="A19" s="36" t="s">
        <v>284</v>
      </c>
      <c r="B19" s="97">
        <v>93</v>
      </c>
      <c r="C19" s="84">
        <f aca="true" t="shared" si="2" ref="C19:C25">(B19/$B$18)*100</f>
        <v>1.4409668422683608</v>
      </c>
      <c r="E19" s="34"/>
      <c r="F19" s="97" t="s">
        <v>250</v>
      </c>
      <c r="G19" s="84"/>
    </row>
    <row r="20" spans="1:7" ht="12.75">
      <c r="A20" s="36" t="s">
        <v>285</v>
      </c>
      <c r="B20" s="97">
        <v>278</v>
      </c>
      <c r="C20" s="84">
        <f t="shared" si="2"/>
        <v>4.307406259683917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1478</v>
      </c>
      <c r="C21" s="84">
        <f t="shared" si="2"/>
        <v>22.90052680508212</v>
      </c>
      <c r="E21" s="38" t="s">
        <v>167</v>
      </c>
      <c r="F21" s="80">
        <v>1088</v>
      </c>
      <c r="G21" s="33">
        <f>(F21/F21)*100</f>
        <v>100</v>
      </c>
    </row>
    <row r="22" spans="1:7" ht="12.75">
      <c r="A22" s="36" t="s">
        <v>302</v>
      </c>
      <c r="B22" s="97">
        <v>1151</v>
      </c>
      <c r="C22" s="84">
        <f t="shared" si="2"/>
        <v>17.83390145646111</v>
      </c>
      <c r="E22" s="34" t="s">
        <v>303</v>
      </c>
      <c r="F22" s="97">
        <v>516</v>
      </c>
      <c r="G22" s="84">
        <f aca="true" t="shared" si="3" ref="G22:G27">(F22/$F$21)*100</f>
        <v>47.42647058823529</v>
      </c>
    </row>
    <row r="23" spans="1:7" ht="12.75">
      <c r="A23" s="36" t="s">
        <v>304</v>
      </c>
      <c r="B23" s="97">
        <v>321</v>
      </c>
      <c r="C23" s="84">
        <f t="shared" si="2"/>
        <v>4.973659745894019</v>
      </c>
      <c r="E23" s="34" t="s">
        <v>305</v>
      </c>
      <c r="F23" s="97">
        <v>301</v>
      </c>
      <c r="G23" s="84">
        <f t="shared" si="3"/>
        <v>27.66544117647059</v>
      </c>
    </row>
    <row r="24" spans="1:7" ht="12.75">
      <c r="A24" s="36" t="s">
        <v>306</v>
      </c>
      <c r="B24" s="97">
        <v>1941</v>
      </c>
      <c r="C24" s="84">
        <f t="shared" si="2"/>
        <v>30.074372482181595</v>
      </c>
      <c r="E24" s="34" t="s">
        <v>307</v>
      </c>
      <c r="F24" s="97">
        <v>11</v>
      </c>
      <c r="G24" s="84">
        <f t="shared" si="3"/>
        <v>1.0110294117647058</v>
      </c>
    </row>
    <row r="25" spans="1:7" ht="12.75">
      <c r="A25" s="36" t="s">
        <v>308</v>
      </c>
      <c r="B25" s="97">
        <v>1192</v>
      </c>
      <c r="C25" s="84">
        <f t="shared" si="2"/>
        <v>18.46916640842888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207</v>
      </c>
      <c r="G26" s="84">
        <f t="shared" si="3"/>
        <v>19.025735294117645</v>
      </c>
    </row>
    <row r="27" spans="1:7" ht="12.75">
      <c r="A27" s="36" t="s">
        <v>311</v>
      </c>
      <c r="B27" s="108">
        <v>94.3</v>
      </c>
      <c r="C27" s="37" t="s">
        <v>261</v>
      </c>
      <c r="E27" s="34" t="s">
        <v>312</v>
      </c>
      <c r="F27" s="97">
        <v>53</v>
      </c>
      <c r="G27" s="84">
        <f t="shared" si="3"/>
        <v>4.8713235294117645</v>
      </c>
    </row>
    <row r="28" spans="1:7" ht="12.75">
      <c r="A28" s="36" t="s">
        <v>313</v>
      </c>
      <c r="B28" s="108">
        <v>48.5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8760</v>
      </c>
      <c r="G30" s="33">
        <f>(F30/F30)*100</f>
        <v>100</v>
      </c>
      <c r="J30" s="39"/>
    </row>
    <row r="31" spans="1:10" ht="12.75">
      <c r="A31" s="95" t="s">
        <v>296</v>
      </c>
      <c r="B31" s="93">
        <v>7285</v>
      </c>
      <c r="C31" s="33">
        <f>(B31/$B$31)*100</f>
        <v>100</v>
      </c>
      <c r="E31" s="34" t="s">
        <v>317</v>
      </c>
      <c r="F31" s="97">
        <v>7398</v>
      </c>
      <c r="G31" s="101">
        <f>(F31/$F$30)*100</f>
        <v>84.45205479452055</v>
      </c>
      <c r="J31" s="39"/>
    </row>
    <row r="32" spans="1:10" ht="12.75">
      <c r="A32" s="36" t="s">
        <v>318</v>
      </c>
      <c r="B32" s="97">
        <v>1326</v>
      </c>
      <c r="C32" s="10">
        <f>(B32/$B$31)*100</f>
        <v>18.20178448867536</v>
      </c>
      <c r="E32" s="34" t="s">
        <v>319</v>
      </c>
      <c r="F32" s="97">
        <v>1362</v>
      </c>
      <c r="G32" s="101">
        <f aca="true" t="shared" si="4" ref="G32:G39">(F32/$F$30)*100</f>
        <v>15.547945205479452</v>
      </c>
      <c r="J32" s="39"/>
    </row>
    <row r="33" spans="1:10" ht="12.75">
      <c r="A33" s="36" t="s">
        <v>320</v>
      </c>
      <c r="B33" s="97">
        <v>5119</v>
      </c>
      <c r="C33" s="10">
        <f aca="true" t="shared" si="5" ref="C33:C38">(B33/$B$31)*100</f>
        <v>70.26767330130404</v>
      </c>
      <c r="E33" s="34" t="s">
        <v>321</v>
      </c>
      <c r="F33" s="97">
        <v>401</v>
      </c>
      <c r="G33" s="101">
        <f t="shared" si="4"/>
        <v>4.577625570776256</v>
      </c>
      <c r="J33" s="39"/>
    </row>
    <row r="34" spans="1:7" ht="12.75">
      <c r="A34" s="36" t="s">
        <v>322</v>
      </c>
      <c r="B34" s="97">
        <v>31</v>
      </c>
      <c r="C34" s="10">
        <f t="shared" si="5"/>
        <v>0.425531914893617</v>
      </c>
      <c r="E34" s="34" t="s">
        <v>323</v>
      </c>
      <c r="F34" s="97">
        <v>335</v>
      </c>
      <c r="G34" s="101">
        <f t="shared" si="4"/>
        <v>3.824200913242009</v>
      </c>
    </row>
    <row r="35" spans="1:7" ht="12.75">
      <c r="A35" s="36" t="s">
        <v>325</v>
      </c>
      <c r="B35" s="97">
        <v>450</v>
      </c>
      <c r="C35" s="10">
        <f t="shared" si="5"/>
        <v>6.177076183939602</v>
      </c>
      <c r="E35" s="34" t="s">
        <v>321</v>
      </c>
      <c r="F35" s="97">
        <v>99</v>
      </c>
      <c r="G35" s="101">
        <f t="shared" si="4"/>
        <v>1.13013698630137</v>
      </c>
    </row>
    <row r="36" spans="1:7" ht="12.75">
      <c r="A36" s="36" t="s">
        <v>297</v>
      </c>
      <c r="B36" s="97">
        <v>387</v>
      </c>
      <c r="C36" s="10">
        <f t="shared" si="5"/>
        <v>5.312285518188058</v>
      </c>
      <c r="E36" s="34" t="s">
        <v>327</v>
      </c>
      <c r="F36" s="97">
        <v>634</v>
      </c>
      <c r="G36" s="101">
        <f t="shared" si="4"/>
        <v>7.237442922374429</v>
      </c>
    </row>
    <row r="37" spans="1:7" ht="12.75">
      <c r="A37" s="36" t="s">
        <v>326</v>
      </c>
      <c r="B37" s="97">
        <v>359</v>
      </c>
      <c r="C37" s="10">
        <f t="shared" si="5"/>
        <v>4.927934111187372</v>
      </c>
      <c r="E37" s="34" t="s">
        <v>321</v>
      </c>
      <c r="F37" s="97">
        <v>134</v>
      </c>
      <c r="G37" s="101">
        <f t="shared" si="4"/>
        <v>1.5296803652968036</v>
      </c>
    </row>
    <row r="38" spans="1:7" ht="12.75">
      <c r="A38" s="36" t="s">
        <v>297</v>
      </c>
      <c r="B38" s="97">
        <v>161</v>
      </c>
      <c r="C38" s="10">
        <f t="shared" si="5"/>
        <v>2.2100205902539463</v>
      </c>
      <c r="E38" s="34" t="s">
        <v>259</v>
      </c>
      <c r="F38" s="97">
        <v>375</v>
      </c>
      <c r="G38" s="101">
        <f t="shared" si="4"/>
        <v>4.280821917808219</v>
      </c>
    </row>
    <row r="39" spans="1:7" ht="12.75">
      <c r="A39" s="36"/>
      <c r="B39" s="97" t="s">
        <v>250</v>
      </c>
      <c r="C39" s="10"/>
      <c r="E39" s="34" t="s">
        <v>321</v>
      </c>
      <c r="F39" s="97">
        <v>168</v>
      </c>
      <c r="G39" s="101">
        <f t="shared" si="4"/>
        <v>1.9178082191780823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125</v>
      </c>
      <c r="C42" s="33">
        <f>(B42/$B$42)*100</f>
        <v>100</v>
      </c>
      <c r="E42" s="31" t="s">
        <v>268</v>
      </c>
      <c r="F42" s="80">
        <v>9449</v>
      </c>
      <c r="G42" s="99">
        <f>(F42/$F$42)*100</f>
        <v>100</v>
      </c>
      <c r="I42" s="39"/>
    </row>
    <row r="43" spans="1:7" ht="12.75">
      <c r="A43" s="36" t="s">
        <v>301</v>
      </c>
      <c r="B43" s="98">
        <v>31</v>
      </c>
      <c r="C43" s="102">
        <f>(B43/$B$42)*100</f>
        <v>24.8</v>
      </c>
      <c r="E43" s="60" t="s">
        <v>168</v>
      </c>
      <c r="F43" s="106">
        <v>11726</v>
      </c>
      <c r="G43" s="107">
        <f aca="true" t="shared" si="6" ref="G43:G71">(F43/$F$42)*100</f>
        <v>124.09778812572758</v>
      </c>
    </row>
    <row r="44" spans="1:7" ht="12.75">
      <c r="A44" s="36"/>
      <c r="B44" s="93" t="s">
        <v>250</v>
      </c>
      <c r="C44" s="10"/>
      <c r="E44" s="1" t="s">
        <v>329</v>
      </c>
      <c r="F44" s="97">
        <v>36</v>
      </c>
      <c r="G44" s="101">
        <f t="shared" si="6"/>
        <v>0.3809926976399619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59</v>
      </c>
      <c r="G45" s="101">
        <f t="shared" si="6"/>
        <v>0.6244046989099375</v>
      </c>
    </row>
    <row r="46" spans="1:7" ht="12.75">
      <c r="A46" s="29" t="s">
        <v>331</v>
      </c>
      <c r="B46" s="93">
        <v>6886</v>
      </c>
      <c r="C46" s="33">
        <f>(B46/$B$46)*100</f>
        <v>100</v>
      </c>
      <c r="E46" s="1" t="s">
        <v>332</v>
      </c>
      <c r="F46" s="97">
        <v>39</v>
      </c>
      <c r="G46" s="101">
        <f t="shared" si="6"/>
        <v>0.4127420891099587</v>
      </c>
    </row>
    <row r="47" spans="1:7" ht="12.75">
      <c r="A47" s="36" t="s">
        <v>333</v>
      </c>
      <c r="B47" s="97">
        <v>847</v>
      </c>
      <c r="C47" s="10">
        <f>(B47/$B$46)*100</f>
        <v>12.300319488817891</v>
      </c>
      <c r="E47" s="1" t="s">
        <v>334</v>
      </c>
      <c r="F47" s="97">
        <v>167</v>
      </c>
      <c r="G47" s="101">
        <f t="shared" si="6"/>
        <v>1.7673827918298233</v>
      </c>
    </row>
    <row r="48" spans="1:7" ht="12.75">
      <c r="A48" s="36"/>
      <c r="B48" s="93" t="s">
        <v>250</v>
      </c>
      <c r="C48" s="10"/>
      <c r="E48" s="1" t="s">
        <v>335</v>
      </c>
      <c r="F48" s="97">
        <v>509</v>
      </c>
      <c r="G48" s="101">
        <f t="shared" si="6"/>
        <v>5.386813419409461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74</v>
      </c>
      <c r="G49" s="101">
        <f t="shared" si="6"/>
        <v>0.7831516562599218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2049</v>
      </c>
      <c r="C51" s="33">
        <f>(B51/$B$51)*100</f>
        <v>100</v>
      </c>
      <c r="E51" s="1" t="s">
        <v>339</v>
      </c>
      <c r="F51" s="97">
        <v>1634</v>
      </c>
      <c r="G51" s="101">
        <f t="shared" si="6"/>
        <v>17.29283522065827</v>
      </c>
    </row>
    <row r="52" spans="1:7" ht="12.75">
      <c r="A52" s="4" t="s">
        <v>340</v>
      </c>
      <c r="B52" s="98">
        <v>128</v>
      </c>
      <c r="C52" s="10">
        <f>(B52/$B$51)*100</f>
        <v>6.246949731576379</v>
      </c>
      <c r="E52" s="1" t="s">
        <v>341</v>
      </c>
      <c r="F52" s="97">
        <v>206</v>
      </c>
      <c r="G52" s="101">
        <f t="shared" si="6"/>
        <v>2.1801248809397817</v>
      </c>
    </row>
    <row r="53" spans="1:7" ht="12.75">
      <c r="A53" s="4"/>
      <c r="B53" s="93" t="s">
        <v>250</v>
      </c>
      <c r="C53" s="10"/>
      <c r="E53" s="1" t="s">
        <v>342</v>
      </c>
      <c r="F53" s="97">
        <v>130</v>
      </c>
      <c r="G53" s="101">
        <f t="shared" si="6"/>
        <v>1.3758069636998624</v>
      </c>
    </row>
    <row r="54" spans="1:7" ht="14.25">
      <c r="A54" s="5" t="s">
        <v>343</v>
      </c>
      <c r="B54" s="93">
        <v>5422</v>
      </c>
      <c r="C54" s="33">
        <f>(B54/$B$54)*100</f>
        <v>100</v>
      </c>
      <c r="E54" s="1" t="s">
        <v>201</v>
      </c>
      <c r="F54" s="97">
        <v>1767</v>
      </c>
      <c r="G54" s="101">
        <f t="shared" si="6"/>
        <v>18.700391575828128</v>
      </c>
    </row>
    <row r="55" spans="1:7" ht="12.75">
      <c r="A55" s="4" t="s">
        <v>340</v>
      </c>
      <c r="B55" s="98">
        <v>408</v>
      </c>
      <c r="C55" s="10">
        <f>(B55/$B$54)*100</f>
        <v>7.524898561416451</v>
      </c>
      <c r="E55" s="1" t="s">
        <v>344</v>
      </c>
      <c r="F55" s="97">
        <v>2610</v>
      </c>
      <c r="G55" s="101">
        <f t="shared" si="6"/>
        <v>27.621970578897237</v>
      </c>
    </row>
    <row r="56" spans="1:7" ht="12.75">
      <c r="A56" s="4" t="s">
        <v>345</v>
      </c>
      <c r="B56" s="119">
        <v>56.9</v>
      </c>
      <c r="C56" s="37" t="s">
        <v>261</v>
      </c>
      <c r="E56" s="1" t="s">
        <v>346</v>
      </c>
      <c r="F56" s="97">
        <v>89</v>
      </c>
      <c r="G56" s="101">
        <f t="shared" si="6"/>
        <v>0.9418986136099058</v>
      </c>
    </row>
    <row r="57" spans="1:7" ht="12.75">
      <c r="A57" s="4" t="s">
        <v>347</v>
      </c>
      <c r="B57" s="98">
        <v>5014</v>
      </c>
      <c r="C57" s="10">
        <f>(B57/$B$54)*100</f>
        <v>92.47510143858355</v>
      </c>
      <c r="E57" s="1" t="s">
        <v>348</v>
      </c>
      <c r="F57" s="97">
        <v>73</v>
      </c>
      <c r="G57" s="101">
        <f t="shared" si="6"/>
        <v>0.7725685257699227</v>
      </c>
    </row>
    <row r="58" spans="1:7" ht="12.75">
      <c r="A58" s="4" t="s">
        <v>345</v>
      </c>
      <c r="B58" s="119">
        <v>76.5</v>
      </c>
      <c r="C58" s="37" t="s">
        <v>261</v>
      </c>
      <c r="E58" s="1" t="s">
        <v>349</v>
      </c>
      <c r="F58" s="97">
        <v>581</v>
      </c>
      <c r="G58" s="101">
        <f t="shared" si="6"/>
        <v>6.1487988146893855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0.12699756587998728</v>
      </c>
    </row>
    <row r="60" spans="1:7" ht="12.75">
      <c r="A60" s="5" t="s">
        <v>351</v>
      </c>
      <c r="B60" s="93">
        <v>1242</v>
      </c>
      <c r="C60" s="33">
        <f>(B60/$B$60)*100</f>
        <v>100</v>
      </c>
      <c r="E60" s="1" t="s">
        <v>352</v>
      </c>
      <c r="F60" s="97">
        <v>538</v>
      </c>
      <c r="G60" s="101">
        <f t="shared" si="6"/>
        <v>5.69372420361943</v>
      </c>
    </row>
    <row r="61" spans="1:7" ht="12.75">
      <c r="A61" s="4" t="s">
        <v>340</v>
      </c>
      <c r="B61" s="97">
        <v>321</v>
      </c>
      <c r="C61" s="10">
        <f>(B61/$B$60)*100</f>
        <v>25.845410628019323</v>
      </c>
      <c r="E61" s="1" t="s">
        <v>353</v>
      </c>
      <c r="F61" s="97">
        <v>51</v>
      </c>
      <c r="G61" s="101">
        <f t="shared" si="6"/>
        <v>0.539739654989946</v>
      </c>
    </row>
    <row r="62" spans="1:7" ht="12.75">
      <c r="A62" s="4"/>
      <c r="B62" s="93" t="s">
        <v>250</v>
      </c>
      <c r="C62" s="10"/>
      <c r="E62" s="1" t="s">
        <v>354</v>
      </c>
      <c r="F62" s="97">
        <v>127</v>
      </c>
      <c r="G62" s="101">
        <f t="shared" si="6"/>
        <v>1.3440575722298655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42</v>
      </c>
      <c r="G63" s="101">
        <f t="shared" si="6"/>
        <v>0.4444914805799556</v>
      </c>
    </row>
    <row r="64" spans="1:7" ht="12.75">
      <c r="A64" s="29" t="s">
        <v>357</v>
      </c>
      <c r="B64" s="93">
        <v>8760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6508</v>
      </c>
      <c r="C65" s="10">
        <f>(B65/$B$64)*100</f>
        <v>74.29223744292237</v>
      </c>
      <c r="E65" s="1" t="s">
        <v>359</v>
      </c>
      <c r="F65" s="97">
        <v>78</v>
      </c>
      <c r="G65" s="101">
        <f t="shared" si="6"/>
        <v>0.8254841782199174</v>
      </c>
    </row>
    <row r="66" spans="1:7" ht="12.75">
      <c r="A66" s="4" t="s">
        <v>257</v>
      </c>
      <c r="B66" s="97">
        <v>2188</v>
      </c>
      <c r="C66" s="10">
        <f aca="true" t="shared" si="7" ref="C66:C71">(B66/$B$64)*100</f>
        <v>24.977168949771688</v>
      </c>
      <c r="E66" s="1" t="s">
        <v>360</v>
      </c>
      <c r="F66" s="97">
        <v>18</v>
      </c>
      <c r="G66" s="101">
        <f t="shared" si="6"/>
        <v>0.19049634881998095</v>
      </c>
    </row>
    <row r="67" spans="1:7" ht="12.75">
      <c r="A67" s="4" t="s">
        <v>361</v>
      </c>
      <c r="B67" s="97">
        <v>1469</v>
      </c>
      <c r="C67" s="10">
        <f t="shared" si="7"/>
        <v>16.769406392694066</v>
      </c>
      <c r="E67" s="1" t="s">
        <v>362</v>
      </c>
      <c r="F67" s="97">
        <v>26</v>
      </c>
      <c r="G67" s="101">
        <f t="shared" si="6"/>
        <v>0.2751613927399725</v>
      </c>
    </row>
    <row r="68" spans="1:7" ht="12.75">
      <c r="A68" s="4" t="s">
        <v>363</v>
      </c>
      <c r="B68" s="97">
        <v>719</v>
      </c>
      <c r="C68" s="10">
        <f t="shared" si="7"/>
        <v>8.207762557077626</v>
      </c>
      <c r="E68" s="1" t="s">
        <v>364</v>
      </c>
      <c r="F68" s="97">
        <v>579</v>
      </c>
      <c r="G68" s="101">
        <f t="shared" si="6"/>
        <v>6.127632553709387</v>
      </c>
    </row>
    <row r="69" spans="1:7" ht="12.75">
      <c r="A69" s="4" t="s">
        <v>365</v>
      </c>
      <c r="B69" s="97">
        <v>222</v>
      </c>
      <c r="C69" s="10">
        <f t="shared" si="7"/>
        <v>2.5342465753424657</v>
      </c>
      <c r="E69" s="1" t="s">
        <v>366</v>
      </c>
      <c r="F69" s="97">
        <v>7</v>
      </c>
      <c r="G69" s="101">
        <f t="shared" si="6"/>
        <v>0.07408191342999258</v>
      </c>
    </row>
    <row r="70" spans="1:7" ht="12.75">
      <c r="A70" s="4" t="s">
        <v>367</v>
      </c>
      <c r="B70" s="97">
        <v>497</v>
      </c>
      <c r="C70" s="10">
        <f t="shared" si="7"/>
        <v>5.67351598173516</v>
      </c>
      <c r="E70" s="1" t="s">
        <v>368</v>
      </c>
      <c r="F70" s="97">
        <v>21</v>
      </c>
      <c r="G70" s="101">
        <f t="shared" si="6"/>
        <v>0.2222457402899778</v>
      </c>
    </row>
    <row r="71" spans="1:7" ht="12.75">
      <c r="A71" s="7" t="s">
        <v>258</v>
      </c>
      <c r="B71" s="103">
        <v>64</v>
      </c>
      <c r="C71" s="40">
        <f t="shared" si="7"/>
        <v>0.730593607305936</v>
      </c>
      <c r="D71" s="41"/>
      <c r="E71" s="9" t="s">
        <v>369</v>
      </c>
      <c r="F71" s="103">
        <v>2253</v>
      </c>
      <c r="G71" s="104">
        <f t="shared" si="6"/>
        <v>23.843792993967618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24" sqref="A24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7098</v>
      </c>
      <c r="C9" s="81">
        <f>(B9/$B$9)*100</f>
        <v>100</v>
      </c>
      <c r="D9" s="65"/>
      <c r="E9" s="79" t="s">
        <v>381</v>
      </c>
      <c r="F9" s="80">
        <v>3284</v>
      </c>
      <c r="G9" s="81">
        <f>(F9/$F$9)*100</f>
        <v>100</v>
      </c>
    </row>
    <row r="10" spans="1:7" ht="12.75">
      <c r="A10" s="82" t="s">
        <v>382</v>
      </c>
      <c r="B10" s="97">
        <v>4468</v>
      </c>
      <c r="C10" s="105">
        <f>(B10/$B$9)*100</f>
        <v>62.947309101155255</v>
      </c>
      <c r="D10" s="65"/>
      <c r="E10" s="78" t="s">
        <v>383</v>
      </c>
      <c r="F10" s="97">
        <v>97</v>
      </c>
      <c r="G10" s="105">
        <f aca="true" t="shared" si="0" ref="G10:G19">(F10/$F$9)*100</f>
        <v>2.953714981729598</v>
      </c>
    </row>
    <row r="11" spans="1:7" ht="12.75">
      <c r="A11" s="82" t="s">
        <v>384</v>
      </c>
      <c r="B11" s="97">
        <v>4468</v>
      </c>
      <c r="C11" s="105">
        <f aca="true" t="shared" si="1" ref="C11:C16">(B11/$B$9)*100</f>
        <v>62.947309101155255</v>
      </c>
      <c r="D11" s="65"/>
      <c r="E11" s="78" t="s">
        <v>385</v>
      </c>
      <c r="F11" s="97">
        <v>38</v>
      </c>
      <c r="G11" s="105">
        <f t="shared" si="0"/>
        <v>1.1571254567600486</v>
      </c>
    </row>
    <row r="12" spans="1:7" ht="12.75">
      <c r="A12" s="82" t="s">
        <v>386</v>
      </c>
      <c r="B12" s="97">
        <v>4366</v>
      </c>
      <c r="C12" s="105">
        <f>(B12/$B$9)*100</f>
        <v>61.510284587207664</v>
      </c>
      <c r="D12" s="65"/>
      <c r="E12" s="78" t="s">
        <v>387</v>
      </c>
      <c r="F12" s="97">
        <v>94</v>
      </c>
      <c r="G12" s="105">
        <f t="shared" si="0"/>
        <v>2.862362971985384</v>
      </c>
    </row>
    <row r="13" spans="1:7" ht="12.75">
      <c r="A13" s="82" t="s">
        <v>388</v>
      </c>
      <c r="B13" s="97">
        <v>102</v>
      </c>
      <c r="C13" s="105">
        <f>(B13/$B$9)*100</f>
        <v>1.4370245139475908</v>
      </c>
      <c r="D13" s="65"/>
      <c r="E13" s="78" t="s">
        <v>389</v>
      </c>
      <c r="F13" s="97">
        <v>180</v>
      </c>
      <c r="G13" s="105">
        <f t="shared" si="0"/>
        <v>5.481120584652863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278</v>
      </c>
      <c r="G14" s="105">
        <f t="shared" si="0"/>
        <v>8.465286236297198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572</v>
      </c>
      <c r="G15" s="105">
        <f t="shared" si="0"/>
        <v>17.417783191230207</v>
      </c>
    </row>
    <row r="16" spans="1:7" ht="12.75">
      <c r="A16" s="82" t="s">
        <v>67</v>
      </c>
      <c r="B16" s="97">
        <v>2630</v>
      </c>
      <c r="C16" s="105">
        <f t="shared" si="1"/>
        <v>37.052690898844745</v>
      </c>
      <c r="D16" s="65"/>
      <c r="E16" s="78" t="s">
        <v>68</v>
      </c>
      <c r="F16" s="97">
        <v>456</v>
      </c>
      <c r="G16" s="105">
        <f t="shared" si="0"/>
        <v>13.885505481120585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811</v>
      </c>
      <c r="G17" s="105">
        <f t="shared" si="0"/>
        <v>24.69549330085262</v>
      </c>
    </row>
    <row r="18" spans="1:7" ht="12.75">
      <c r="A18" s="77" t="s">
        <v>70</v>
      </c>
      <c r="B18" s="80">
        <v>3727</v>
      </c>
      <c r="C18" s="81">
        <f>(B18/$B$18)*100</f>
        <v>100</v>
      </c>
      <c r="D18" s="65"/>
      <c r="E18" s="78" t="s">
        <v>170</v>
      </c>
      <c r="F18" s="97">
        <v>284</v>
      </c>
      <c r="G18" s="105">
        <f t="shared" si="0"/>
        <v>8.647990255785627</v>
      </c>
    </row>
    <row r="19" spans="1:9" ht="12.75">
      <c r="A19" s="82" t="s">
        <v>382</v>
      </c>
      <c r="B19" s="97">
        <v>1926</v>
      </c>
      <c r="C19" s="105">
        <f>(B19/$B$18)*100</f>
        <v>51.67695197209552</v>
      </c>
      <c r="D19" s="65"/>
      <c r="E19" s="78" t="s">
        <v>169</v>
      </c>
      <c r="F19" s="98">
        <v>474</v>
      </c>
      <c r="G19" s="105">
        <f t="shared" si="0"/>
        <v>14.433617539585871</v>
      </c>
      <c r="I19" s="117"/>
    </row>
    <row r="20" spans="1:7" ht="12.75">
      <c r="A20" s="82" t="s">
        <v>384</v>
      </c>
      <c r="B20" s="97">
        <v>1926</v>
      </c>
      <c r="C20" s="105">
        <f>(B20/$B$18)*100</f>
        <v>51.67695197209552</v>
      </c>
      <c r="D20" s="65"/>
      <c r="E20" s="78" t="s">
        <v>71</v>
      </c>
      <c r="F20" s="97">
        <v>95129</v>
      </c>
      <c r="G20" s="112" t="s">
        <v>261</v>
      </c>
    </row>
    <row r="21" spans="1:7" ht="12.75">
      <c r="A21" s="82" t="s">
        <v>386</v>
      </c>
      <c r="B21" s="97">
        <v>1875</v>
      </c>
      <c r="C21" s="105">
        <f>(B21/$B$18)*100</f>
        <v>50.30855916286557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2787</v>
      </c>
      <c r="G22" s="105">
        <f>(F22/$F$9)*100</f>
        <v>84.86601705237516</v>
      </c>
    </row>
    <row r="23" spans="1:7" ht="12.75">
      <c r="A23" s="77" t="s">
        <v>73</v>
      </c>
      <c r="B23" s="80">
        <v>852</v>
      </c>
      <c r="C23" s="81">
        <f>(B23/$B$23)*100</f>
        <v>100</v>
      </c>
      <c r="D23" s="65"/>
      <c r="E23" s="78" t="s">
        <v>74</v>
      </c>
      <c r="F23" s="97">
        <v>117891</v>
      </c>
      <c r="G23" s="112" t="s">
        <v>261</v>
      </c>
    </row>
    <row r="24" spans="1:7" ht="12.75">
      <c r="A24" s="82" t="s">
        <v>75</v>
      </c>
      <c r="B24" s="97">
        <v>342</v>
      </c>
      <c r="C24" s="105">
        <f>(B24/$B$23)*100</f>
        <v>40.140845070422536</v>
      </c>
      <c r="D24" s="65"/>
      <c r="E24" s="78" t="s">
        <v>76</v>
      </c>
      <c r="F24" s="97">
        <v>815</v>
      </c>
      <c r="G24" s="105">
        <f>(F24/$F$9)*100</f>
        <v>24.817295980511574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14681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42</v>
      </c>
      <c r="G26" s="105">
        <f>(F26/$F$9)*100</f>
        <v>1.2789281364190013</v>
      </c>
    </row>
    <row r="27" spans="1:7" ht="12.75">
      <c r="A27" s="77" t="s">
        <v>85</v>
      </c>
      <c r="B27" s="80">
        <v>4327</v>
      </c>
      <c r="C27" s="81">
        <f>(B27/$B$27)*100</f>
        <v>100</v>
      </c>
      <c r="D27" s="65"/>
      <c r="E27" s="78" t="s">
        <v>78</v>
      </c>
      <c r="F27" s="98">
        <v>6185</v>
      </c>
      <c r="G27" s="112" t="s">
        <v>261</v>
      </c>
    </row>
    <row r="28" spans="1:7" ht="12.75">
      <c r="A28" s="82" t="s">
        <v>86</v>
      </c>
      <c r="B28" s="97">
        <v>3551</v>
      </c>
      <c r="C28" s="105">
        <f aca="true" t="shared" si="2" ref="C28:C33">(B28/$B$27)*100</f>
        <v>82.06609660272707</v>
      </c>
      <c r="D28" s="65"/>
      <c r="E28" s="78" t="s">
        <v>79</v>
      </c>
      <c r="F28" s="97">
        <v>19</v>
      </c>
      <c r="G28" s="105">
        <f>(F28/$F$9)*100</f>
        <v>0.5785627283800243</v>
      </c>
    </row>
    <row r="29" spans="1:7" ht="12.75">
      <c r="A29" s="82" t="s">
        <v>87</v>
      </c>
      <c r="B29" s="97">
        <v>238</v>
      </c>
      <c r="C29" s="105">
        <f t="shared" si="2"/>
        <v>5.500346660503813</v>
      </c>
      <c r="D29" s="65"/>
      <c r="E29" s="78" t="s">
        <v>80</v>
      </c>
      <c r="F29" s="97">
        <v>526</v>
      </c>
      <c r="G29" s="112" t="s">
        <v>261</v>
      </c>
    </row>
    <row r="30" spans="1:7" ht="12.75">
      <c r="A30" s="82" t="s">
        <v>88</v>
      </c>
      <c r="B30" s="97">
        <v>272</v>
      </c>
      <c r="C30" s="105">
        <f t="shared" si="2"/>
        <v>6.286110469147216</v>
      </c>
      <c r="D30" s="65"/>
      <c r="E30" s="78" t="s">
        <v>81</v>
      </c>
      <c r="F30" s="97">
        <v>566</v>
      </c>
      <c r="G30" s="105">
        <f>(F30/$F$9)*100</f>
        <v>17.23507917174178</v>
      </c>
    </row>
    <row r="31" spans="1:7" ht="12.75">
      <c r="A31" s="82" t="s">
        <v>115</v>
      </c>
      <c r="B31" s="97">
        <v>43</v>
      </c>
      <c r="C31" s="105">
        <f t="shared" si="2"/>
        <v>0.9937601109313613</v>
      </c>
      <c r="D31" s="65"/>
      <c r="E31" s="78" t="s">
        <v>82</v>
      </c>
      <c r="F31" s="97">
        <v>22852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0.20799630228795934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214</v>
      </c>
      <c r="C33" s="105">
        <f t="shared" si="2"/>
        <v>4.9456898544025885</v>
      </c>
      <c r="D33" s="65"/>
      <c r="E33" s="79" t="s">
        <v>84</v>
      </c>
      <c r="F33" s="80">
        <v>2698</v>
      </c>
      <c r="G33" s="81">
        <f>(F33/$F$33)*100</f>
        <v>100</v>
      </c>
    </row>
    <row r="34" spans="1:7" ht="12.75">
      <c r="A34" s="82" t="s">
        <v>91</v>
      </c>
      <c r="B34" s="120">
        <v>32.5</v>
      </c>
      <c r="C34" s="112" t="s">
        <v>261</v>
      </c>
      <c r="D34" s="65"/>
      <c r="E34" s="78" t="s">
        <v>383</v>
      </c>
      <c r="F34" s="97">
        <v>50</v>
      </c>
      <c r="G34" s="105">
        <f aca="true" t="shared" si="3" ref="G34:G43">(F34/$F$33)*100</f>
        <v>1.8532246108228319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23</v>
      </c>
      <c r="G35" s="105">
        <f t="shared" si="3"/>
        <v>0.8524833209785025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39</v>
      </c>
      <c r="G36" s="105">
        <f t="shared" si="3"/>
        <v>1.445515196441809</v>
      </c>
    </row>
    <row r="37" spans="1:7" ht="12.75">
      <c r="A37" s="77" t="s">
        <v>94</v>
      </c>
      <c r="B37" s="80">
        <v>4366</v>
      </c>
      <c r="C37" s="81">
        <f>(B37/$B$37)*100</f>
        <v>100</v>
      </c>
      <c r="D37" s="65"/>
      <c r="E37" s="78" t="s">
        <v>389</v>
      </c>
      <c r="F37" s="97">
        <v>125</v>
      </c>
      <c r="G37" s="105">
        <f t="shared" si="3"/>
        <v>4.633061527057079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211</v>
      </c>
      <c r="G38" s="105">
        <f t="shared" si="3"/>
        <v>7.82060785767235</v>
      </c>
    </row>
    <row r="39" spans="1:7" ht="12.75">
      <c r="A39" s="82" t="s">
        <v>97</v>
      </c>
      <c r="B39" s="98">
        <v>2295</v>
      </c>
      <c r="C39" s="105">
        <f>(B39/$B$37)*100</f>
        <v>52.56527714154833</v>
      </c>
      <c r="D39" s="65"/>
      <c r="E39" s="78" t="s">
        <v>393</v>
      </c>
      <c r="F39" s="97">
        <v>424</v>
      </c>
      <c r="G39" s="105">
        <f t="shared" si="3"/>
        <v>15.715344699777614</v>
      </c>
    </row>
    <row r="40" spans="1:7" ht="12.75">
      <c r="A40" s="82" t="s">
        <v>98</v>
      </c>
      <c r="B40" s="98">
        <v>306</v>
      </c>
      <c r="C40" s="105">
        <f>(B40/$B$37)*100</f>
        <v>7.008703618873111</v>
      </c>
      <c r="D40" s="65"/>
      <c r="E40" s="78" t="s">
        <v>68</v>
      </c>
      <c r="F40" s="97">
        <v>349</v>
      </c>
      <c r="G40" s="105">
        <f t="shared" si="3"/>
        <v>12.935507783543365</v>
      </c>
    </row>
    <row r="41" spans="1:7" ht="12.75">
      <c r="A41" s="82" t="s">
        <v>100</v>
      </c>
      <c r="B41" s="98">
        <v>1282</v>
      </c>
      <c r="C41" s="105">
        <f>(B41/$B$37)*100</f>
        <v>29.3632615666514</v>
      </c>
      <c r="D41" s="65"/>
      <c r="E41" s="78" t="s">
        <v>69</v>
      </c>
      <c r="F41" s="97">
        <v>749</v>
      </c>
      <c r="G41" s="105">
        <f t="shared" si="3"/>
        <v>27.76130467012602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270</v>
      </c>
      <c r="G42" s="105">
        <f t="shared" si="3"/>
        <v>10.007412898443292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458</v>
      </c>
      <c r="G43" s="105">
        <f t="shared" si="3"/>
        <v>16.975537435137138</v>
      </c>
    </row>
    <row r="44" spans="1:7" ht="12.75">
      <c r="A44" s="82" t="s">
        <v>291</v>
      </c>
      <c r="B44" s="98">
        <v>190</v>
      </c>
      <c r="C44" s="105">
        <f>(B44/$B$37)*100</f>
        <v>4.351809436555199</v>
      </c>
      <c r="D44" s="65"/>
      <c r="E44" s="78" t="s">
        <v>93</v>
      </c>
      <c r="F44" s="97">
        <v>105919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293</v>
      </c>
      <c r="C46" s="105">
        <f>(B46/$B$37)*100</f>
        <v>6.710948236371965</v>
      </c>
      <c r="D46" s="65"/>
      <c r="E46" s="78" t="s">
        <v>96</v>
      </c>
      <c r="F46" s="97">
        <v>40709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77794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39732</v>
      </c>
      <c r="G49" s="114" t="s">
        <v>261</v>
      </c>
    </row>
    <row r="50" spans="1:7" ht="13.5" thickTop="1">
      <c r="A50" s="82" t="s">
        <v>116</v>
      </c>
      <c r="B50" s="98">
        <v>179</v>
      </c>
      <c r="C50" s="105">
        <f t="shared" si="4"/>
        <v>4.099862574438846</v>
      </c>
      <c r="D50" s="65"/>
      <c r="E50" s="78"/>
      <c r="F50" s="86"/>
      <c r="G50" s="85"/>
    </row>
    <row r="51" spans="1:7" ht="12.75">
      <c r="A51" s="82" t="s">
        <v>117</v>
      </c>
      <c r="B51" s="98">
        <v>427</v>
      </c>
      <c r="C51" s="105">
        <f t="shared" si="4"/>
        <v>9.780119102153002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300</v>
      </c>
      <c r="C52" s="105">
        <f t="shared" si="4"/>
        <v>6.871278057718736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441</v>
      </c>
      <c r="C53" s="105">
        <f t="shared" si="4"/>
        <v>10.100778744846542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230</v>
      </c>
      <c r="C54" s="105">
        <f t="shared" si="4"/>
        <v>5.26797984425103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224</v>
      </c>
      <c r="C55" s="105">
        <f t="shared" si="4"/>
        <v>5.130554283096656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486</v>
      </c>
      <c r="C57" s="105">
        <f>(B57/$B$37)*100</f>
        <v>11.131470453504352</v>
      </c>
      <c r="D57" s="65"/>
      <c r="E57" s="79" t="s">
        <v>84</v>
      </c>
      <c r="F57" s="80">
        <v>66</v>
      </c>
      <c r="G57" s="105">
        <f>(F57/L57)*100</f>
        <v>2.446256486286138</v>
      </c>
      <c r="H57" s="79" t="s">
        <v>84</v>
      </c>
      <c r="L57" s="15">
        <v>2698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33</v>
      </c>
      <c r="G58" s="105">
        <f>(F58/L58)*100</f>
        <v>2.377521613832853</v>
      </c>
      <c r="H58" s="78" t="s">
        <v>118</v>
      </c>
      <c r="L58" s="15">
        <v>1388</v>
      </c>
    </row>
    <row r="59" spans="1:12" ht="12.75">
      <c r="A59" s="82" t="s">
        <v>112</v>
      </c>
      <c r="B59" s="98">
        <v>670</v>
      </c>
      <c r="C59" s="105">
        <f>(B59/$B$37)*100</f>
        <v>15.345854328905176</v>
      </c>
      <c r="D59" s="65"/>
      <c r="E59" s="78" t="s">
        <v>120</v>
      </c>
      <c r="F59" s="97">
        <v>8</v>
      </c>
      <c r="G59" s="105">
        <f>(F59/L59)*100</f>
        <v>1.520912547528517</v>
      </c>
      <c r="H59" s="78" t="s">
        <v>120</v>
      </c>
      <c r="L59" s="15">
        <v>526</v>
      </c>
    </row>
    <row r="60" spans="1:7" ht="12.75">
      <c r="A60" s="82" t="s">
        <v>113</v>
      </c>
      <c r="B60" s="98">
        <v>937</v>
      </c>
      <c r="C60" s="105">
        <f>(B60/$B$37)*100</f>
        <v>21.46129180027485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174</v>
      </c>
      <c r="C62" s="105">
        <f>(B62/$B$37)*100</f>
        <v>3.985341273476867</v>
      </c>
      <c r="D62" s="65"/>
      <c r="E62" s="79" t="s">
        <v>123</v>
      </c>
      <c r="F62" s="80">
        <v>6</v>
      </c>
      <c r="G62" s="105">
        <f>(F62/L62)*100</f>
        <v>6.185567010309279</v>
      </c>
      <c r="H62" s="79" t="s">
        <v>394</v>
      </c>
      <c r="L62" s="15">
        <v>97</v>
      </c>
    </row>
    <row r="63" spans="1:12" ht="12.75">
      <c r="A63" s="61" t="s">
        <v>293</v>
      </c>
      <c r="B63" s="98">
        <v>213</v>
      </c>
      <c r="C63" s="105">
        <f>(B63/$B$37)*100</f>
        <v>4.878607420980302</v>
      </c>
      <c r="D63" s="65"/>
      <c r="E63" s="78" t="s">
        <v>118</v>
      </c>
      <c r="F63" s="97">
        <v>6</v>
      </c>
      <c r="G63" s="105">
        <f>(F63/L63)*100</f>
        <v>13.953488372093023</v>
      </c>
      <c r="H63" s="78" t="s">
        <v>118</v>
      </c>
      <c r="L63" s="15">
        <v>43</v>
      </c>
    </row>
    <row r="64" spans="1:12" ht="12.75">
      <c r="A64" s="82" t="s">
        <v>114</v>
      </c>
      <c r="B64" s="98">
        <v>85</v>
      </c>
      <c r="C64" s="105">
        <f>(B64/$B$37)*100</f>
        <v>1.946862116353642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261</v>
      </c>
      <c r="G66" s="105">
        <f aca="true" t="shared" si="5" ref="G66:G71">(F66/L66)*100</f>
        <v>2.7760051052967456</v>
      </c>
      <c r="H66" s="79" t="s">
        <v>124</v>
      </c>
      <c r="L66" s="15">
        <v>9402</v>
      </c>
    </row>
    <row r="67" spans="1:12" ht="12.75">
      <c r="A67" s="82" t="s">
        <v>126</v>
      </c>
      <c r="B67" s="97">
        <v>3575</v>
      </c>
      <c r="C67" s="105">
        <f>(B67/$B$37)*100</f>
        <v>81.88273018781493</v>
      </c>
      <c r="D67" s="65"/>
      <c r="E67" s="78" t="s">
        <v>262</v>
      </c>
      <c r="F67" s="97">
        <v>207</v>
      </c>
      <c r="G67" s="105">
        <f t="shared" si="5"/>
        <v>3.026758297996783</v>
      </c>
      <c r="H67" s="78" t="s">
        <v>262</v>
      </c>
      <c r="L67" s="15">
        <v>6839</v>
      </c>
    </row>
    <row r="68" spans="1:12" ht="12.75">
      <c r="A68" s="82" t="s">
        <v>128</v>
      </c>
      <c r="B68" s="97">
        <v>434</v>
      </c>
      <c r="C68" s="105">
        <f>(B68/$B$37)*100</f>
        <v>9.94044892349977</v>
      </c>
      <c r="D68" s="65"/>
      <c r="E68" s="78" t="s">
        <v>127</v>
      </c>
      <c r="F68" s="97">
        <v>66</v>
      </c>
      <c r="G68" s="105">
        <f t="shared" si="5"/>
        <v>5.314009661835748</v>
      </c>
      <c r="H68" s="78" t="s">
        <v>127</v>
      </c>
      <c r="L68" s="15">
        <v>1242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54</v>
      </c>
      <c r="G69" s="105">
        <f t="shared" si="5"/>
        <v>2.1069059695669137</v>
      </c>
      <c r="H69" s="78" t="s">
        <v>129</v>
      </c>
      <c r="L69" s="15">
        <v>2563</v>
      </c>
    </row>
    <row r="70" spans="1:12" ht="12.75">
      <c r="A70" s="82" t="s">
        <v>376</v>
      </c>
      <c r="B70" s="97">
        <v>357</v>
      </c>
      <c r="C70" s="105">
        <f>(B70/$B$37)*100</f>
        <v>8.176820888685295</v>
      </c>
      <c r="D70" s="65"/>
      <c r="E70" s="78" t="s">
        <v>130</v>
      </c>
      <c r="F70" s="97">
        <v>46</v>
      </c>
      <c r="G70" s="105">
        <f t="shared" si="5"/>
        <v>2.454642475987193</v>
      </c>
      <c r="H70" s="78" t="s">
        <v>130</v>
      </c>
      <c r="L70" s="15">
        <v>1874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82</v>
      </c>
      <c r="G71" s="118">
        <f t="shared" si="5"/>
        <v>11.549295774647888</v>
      </c>
      <c r="H71" s="92" t="s">
        <v>131</v>
      </c>
      <c r="L71" s="15">
        <v>710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3312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3275</v>
      </c>
      <c r="G9" s="81">
        <f>(F9/$F$9)*100</f>
        <v>100</v>
      </c>
      <c r="I9" s="53"/>
    </row>
    <row r="10" spans="1:7" ht="12.75">
      <c r="A10" s="36" t="s">
        <v>137</v>
      </c>
      <c r="B10" s="97">
        <v>2837</v>
      </c>
      <c r="C10" s="105">
        <f aca="true" t="shared" si="0" ref="C10:C18">(B10/$B$8)*100</f>
        <v>85.65821256038647</v>
      </c>
      <c r="E10" s="32" t="s">
        <v>138</v>
      </c>
      <c r="F10" s="97">
        <v>3261</v>
      </c>
      <c r="G10" s="105">
        <f>(F10/$F$9)*100</f>
        <v>99.57251908396947</v>
      </c>
    </row>
    <row r="11" spans="1:7" ht="12.75">
      <c r="A11" s="36" t="s">
        <v>139</v>
      </c>
      <c r="B11" s="97">
        <v>104</v>
      </c>
      <c r="C11" s="105">
        <f t="shared" si="0"/>
        <v>3.140096618357488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43</v>
      </c>
      <c r="C12" s="105">
        <f t="shared" si="0"/>
        <v>1.2983091787439613</v>
      </c>
      <c r="E12" s="32" t="s">
        <v>142</v>
      </c>
      <c r="F12" s="97">
        <v>14</v>
      </c>
      <c r="G12" s="105">
        <f>(F12/$F$9)*100</f>
        <v>0.4274809160305344</v>
      </c>
    </row>
    <row r="13" spans="1:7" ht="12.75">
      <c r="A13" s="36" t="s">
        <v>143</v>
      </c>
      <c r="B13" s="97">
        <v>50</v>
      </c>
      <c r="C13" s="105">
        <f t="shared" si="0"/>
        <v>1.5096618357487923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24</v>
      </c>
      <c r="C14" s="105">
        <f t="shared" si="0"/>
        <v>0.7246376811594203</v>
      </c>
      <c r="E14" s="42" t="s">
        <v>145</v>
      </c>
      <c r="F14" s="80">
        <v>2750</v>
      </c>
      <c r="G14" s="81">
        <f>(F14/$F$14)*100</f>
        <v>100</v>
      </c>
    </row>
    <row r="15" spans="1:7" ht="12.75">
      <c r="A15" s="36" t="s">
        <v>146</v>
      </c>
      <c r="B15" s="97">
        <v>39</v>
      </c>
      <c r="C15" s="105">
        <f t="shared" si="0"/>
        <v>1.177536231884058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215</v>
      </c>
      <c r="C16" s="105">
        <f t="shared" si="0"/>
        <v>6.491545893719806</v>
      </c>
      <c r="E16" s="1" t="s">
        <v>149</v>
      </c>
      <c r="F16" s="97">
        <v>30</v>
      </c>
      <c r="G16" s="105">
        <f>(F16/$F$14)*100</f>
        <v>1.090909090909091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</v>
      </c>
      <c r="G17" s="105">
        <f aca="true" t="shared" si="1" ref="G17:G23">(F17/$F$14)*100</f>
        <v>0.2545454545454546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</v>
      </c>
      <c r="G18" s="105">
        <f t="shared" si="1"/>
        <v>0.6181818181818182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159</v>
      </c>
      <c r="G19" s="105">
        <f t="shared" si="1"/>
        <v>5.781818181818181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713</v>
      </c>
      <c r="G20" s="105">
        <f t="shared" si="1"/>
        <v>25.927272727272726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0.24154589371980675</v>
      </c>
      <c r="E21" s="1" t="s">
        <v>157</v>
      </c>
      <c r="F21" s="97">
        <v>1465</v>
      </c>
      <c r="G21" s="105">
        <f t="shared" si="1"/>
        <v>53.27272727272727</v>
      </c>
    </row>
    <row r="22" spans="1:7" ht="12.75">
      <c r="A22" s="36" t="s">
        <v>158</v>
      </c>
      <c r="B22" s="98">
        <v>98</v>
      </c>
      <c r="C22" s="105">
        <f t="shared" si="2"/>
        <v>2.9589371980676327</v>
      </c>
      <c r="E22" s="1" t="s">
        <v>159</v>
      </c>
      <c r="F22" s="97">
        <v>359</v>
      </c>
      <c r="G22" s="105">
        <f t="shared" si="1"/>
        <v>13.054545454545455</v>
      </c>
    </row>
    <row r="23" spans="1:7" ht="12.75">
      <c r="A23" s="36" t="s">
        <v>160</v>
      </c>
      <c r="B23" s="98">
        <v>95</v>
      </c>
      <c r="C23" s="105">
        <f t="shared" si="2"/>
        <v>2.8683574879227054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391</v>
      </c>
      <c r="C24" s="105">
        <f t="shared" si="2"/>
        <v>11.805555555555555</v>
      </c>
      <c r="E24" s="1" t="s">
        <v>163</v>
      </c>
      <c r="F24" s="97">
        <v>350300</v>
      </c>
      <c r="G24" s="112" t="s">
        <v>261</v>
      </c>
    </row>
    <row r="25" spans="1:7" ht="12.75">
      <c r="A25" s="36" t="s">
        <v>164</v>
      </c>
      <c r="B25" s="97">
        <v>624</v>
      </c>
      <c r="C25" s="105">
        <f t="shared" si="2"/>
        <v>18.84057971014493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725</v>
      </c>
      <c r="C26" s="105">
        <f t="shared" si="2"/>
        <v>21.89009661835749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1080</v>
      </c>
      <c r="C27" s="105">
        <f t="shared" si="2"/>
        <v>32.608695652173914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291</v>
      </c>
      <c r="C28" s="105">
        <f t="shared" si="2"/>
        <v>8.78623188405797</v>
      </c>
      <c r="E28" s="32" t="s">
        <v>176</v>
      </c>
      <c r="F28" s="97">
        <v>2068</v>
      </c>
      <c r="G28" s="105">
        <f aca="true" t="shared" si="3" ref="G28:G35">(F28/$F$14)*100</f>
        <v>75.2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0.18115942028985507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26</v>
      </c>
      <c r="C32" s="105">
        <f t="shared" si="4"/>
        <v>0.785024154589372</v>
      </c>
      <c r="E32" s="32" t="s">
        <v>183</v>
      </c>
      <c r="F32" s="97">
        <v>99</v>
      </c>
      <c r="G32" s="105">
        <f t="shared" si="3"/>
        <v>3.5999999999999996</v>
      </c>
    </row>
    <row r="33" spans="1:7" ht="12.75">
      <c r="A33" s="36" t="s">
        <v>184</v>
      </c>
      <c r="B33" s="97">
        <v>163</v>
      </c>
      <c r="C33" s="105">
        <f t="shared" si="4"/>
        <v>4.921497584541063</v>
      </c>
      <c r="E33" s="32" t="s">
        <v>185</v>
      </c>
      <c r="F33" s="97">
        <v>245</v>
      </c>
      <c r="G33" s="105">
        <f t="shared" si="3"/>
        <v>8.90909090909091</v>
      </c>
    </row>
    <row r="34" spans="1:7" ht="12.75">
      <c r="A34" s="36" t="s">
        <v>186</v>
      </c>
      <c r="B34" s="97">
        <v>196</v>
      </c>
      <c r="C34" s="105">
        <f t="shared" si="4"/>
        <v>5.917874396135265</v>
      </c>
      <c r="E34" s="32" t="s">
        <v>187</v>
      </c>
      <c r="F34" s="97">
        <v>427</v>
      </c>
      <c r="G34" s="105">
        <f t="shared" si="3"/>
        <v>15.52727272727273</v>
      </c>
    </row>
    <row r="35" spans="1:7" ht="12.75">
      <c r="A35" s="36" t="s">
        <v>188</v>
      </c>
      <c r="B35" s="97">
        <v>252</v>
      </c>
      <c r="C35" s="105">
        <f t="shared" si="4"/>
        <v>7.608695652173914</v>
      </c>
      <c r="E35" s="32" t="s">
        <v>189</v>
      </c>
      <c r="F35" s="97">
        <v>1297</v>
      </c>
      <c r="G35" s="105">
        <f t="shared" si="3"/>
        <v>47.163636363636364</v>
      </c>
    </row>
    <row r="36" spans="1:7" ht="12.75">
      <c r="A36" s="36" t="s">
        <v>190</v>
      </c>
      <c r="B36" s="97">
        <v>428</v>
      </c>
      <c r="C36" s="105">
        <f t="shared" si="4"/>
        <v>12.922705314009661</v>
      </c>
      <c r="E36" s="32" t="s">
        <v>191</v>
      </c>
      <c r="F36" s="97">
        <v>1893</v>
      </c>
      <c r="G36" s="112" t="s">
        <v>261</v>
      </c>
    </row>
    <row r="37" spans="1:7" ht="12.75">
      <c r="A37" s="36" t="s">
        <v>192</v>
      </c>
      <c r="B37" s="97">
        <v>528</v>
      </c>
      <c r="C37" s="105">
        <f t="shared" si="4"/>
        <v>15.942028985507244</v>
      </c>
      <c r="E37" s="32" t="s">
        <v>193</v>
      </c>
      <c r="F37" s="97">
        <v>682</v>
      </c>
      <c r="G37" s="105">
        <f>(F37/$F$14)*100</f>
        <v>24.8</v>
      </c>
    </row>
    <row r="38" spans="1:7" ht="12.75">
      <c r="A38" s="36" t="s">
        <v>194</v>
      </c>
      <c r="B38" s="97">
        <v>771</v>
      </c>
      <c r="C38" s="105">
        <f t="shared" si="4"/>
        <v>23.27898550724638</v>
      </c>
      <c r="E38" s="32" t="s">
        <v>191</v>
      </c>
      <c r="F38" s="97">
        <v>618</v>
      </c>
      <c r="G38" s="112" t="s">
        <v>261</v>
      </c>
    </row>
    <row r="39" spans="1:7" ht="12.75">
      <c r="A39" s="36" t="s">
        <v>195</v>
      </c>
      <c r="B39" s="97">
        <v>942</v>
      </c>
      <c r="C39" s="105">
        <f t="shared" si="4"/>
        <v>28.442028985507246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3275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728</v>
      </c>
      <c r="G43" s="105">
        <f aca="true" t="shared" si="5" ref="G43:G48">(F43/$F$14)*100</f>
        <v>26.47272727272727</v>
      </c>
    </row>
    <row r="44" spans="1:7" ht="12.75">
      <c r="A44" s="36" t="s">
        <v>209</v>
      </c>
      <c r="B44" s="98">
        <v>241</v>
      </c>
      <c r="C44" s="105">
        <f aca="true" t="shared" si="6" ref="C44:C49">(B44/$B$42)*100</f>
        <v>7.358778625954199</v>
      </c>
      <c r="E44" s="32" t="s">
        <v>210</v>
      </c>
      <c r="F44" s="97">
        <v>401</v>
      </c>
      <c r="G44" s="105">
        <f t="shared" si="5"/>
        <v>14.581818181818182</v>
      </c>
    </row>
    <row r="45" spans="1:7" ht="12.75">
      <c r="A45" s="36" t="s">
        <v>211</v>
      </c>
      <c r="B45" s="98">
        <v>690</v>
      </c>
      <c r="C45" s="105">
        <f t="shared" si="6"/>
        <v>21.068702290076335</v>
      </c>
      <c r="E45" s="32" t="s">
        <v>212</v>
      </c>
      <c r="F45" s="97">
        <v>436</v>
      </c>
      <c r="G45" s="105">
        <f t="shared" si="5"/>
        <v>15.854545454545455</v>
      </c>
    </row>
    <row r="46" spans="1:7" ht="12.75">
      <c r="A46" s="36" t="s">
        <v>213</v>
      </c>
      <c r="B46" s="98">
        <v>624</v>
      </c>
      <c r="C46" s="105">
        <f t="shared" si="6"/>
        <v>19.053435114503817</v>
      </c>
      <c r="E46" s="32" t="s">
        <v>214</v>
      </c>
      <c r="F46" s="97">
        <v>306</v>
      </c>
      <c r="G46" s="105">
        <f t="shared" si="5"/>
        <v>11.127272727272727</v>
      </c>
    </row>
    <row r="47" spans="1:7" ht="12.75">
      <c r="A47" s="36" t="s">
        <v>215</v>
      </c>
      <c r="B47" s="97">
        <v>721</v>
      </c>
      <c r="C47" s="105">
        <f t="shared" si="6"/>
        <v>22.01526717557252</v>
      </c>
      <c r="E47" s="32" t="s">
        <v>216</v>
      </c>
      <c r="F47" s="97">
        <v>249</v>
      </c>
      <c r="G47" s="105">
        <f t="shared" si="5"/>
        <v>9.054545454545455</v>
      </c>
    </row>
    <row r="48" spans="1:7" ht="12.75">
      <c r="A48" s="36" t="s">
        <v>217</v>
      </c>
      <c r="B48" s="97">
        <v>528</v>
      </c>
      <c r="C48" s="105">
        <f t="shared" si="6"/>
        <v>16.122137404580155</v>
      </c>
      <c r="E48" s="32" t="s">
        <v>218</v>
      </c>
      <c r="F48" s="97">
        <v>604</v>
      </c>
      <c r="G48" s="105">
        <f t="shared" si="5"/>
        <v>21.96363636363636</v>
      </c>
    </row>
    <row r="49" spans="1:7" ht="12.75">
      <c r="A49" s="36" t="s">
        <v>219</v>
      </c>
      <c r="B49" s="97">
        <v>471</v>
      </c>
      <c r="C49" s="105">
        <f t="shared" si="6"/>
        <v>14.381679389312977</v>
      </c>
      <c r="E49" s="32" t="s">
        <v>220</v>
      </c>
      <c r="F49" s="97">
        <v>26</v>
      </c>
      <c r="G49" s="105">
        <f>(F49/$F$14)*100</f>
        <v>0.9454545454545455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294</v>
      </c>
      <c r="G51" s="81">
        <f>(F51/F$51)*100</f>
        <v>100</v>
      </c>
    </row>
    <row r="52" spans="1:7" ht="12.75">
      <c r="A52" s="4" t="s">
        <v>223</v>
      </c>
      <c r="B52" s="97">
        <v>82</v>
      </c>
      <c r="C52" s="105">
        <f>(B52/$B$42)*100</f>
        <v>2.50381679389313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687</v>
      </c>
      <c r="C53" s="105">
        <f>(B53/$B$42)*100</f>
        <v>20.977099236641223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1807</v>
      </c>
      <c r="C54" s="105">
        <f>(B54/$B$42)*100</f>
        <v>55.17557251908397</v>
      </c>
      <c r="E54" s="32" t="s">
        <v>228</v>
      </c>
      <c r="F54" s="97">
        <v>9</v>
      </c>
      <c r="G54" s="105">
        <f aca="true" t="shared" si="7" ref="G54:G60">(F54/F$51)*100</f>
        <v>3.061224489795918</v>
      </c>
    </row>
    <row r="55" spans="1:7" ht="12.75">
      <c r="A55" s="4" t="s">
        <v>229</v>
      </c>
      <c r="B55" s="97">
        <v>699</v>
      </c>
      <c r="C55" s="105">
        <f>(B55/$B$42)*100</f>
        <v>21.34351145038168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</v>
      </c>
      <c r="G56" s="105">
        <f t="shared" si="7"/>
        <v>6.462585034013606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46</v>
      </c>
      <c r="G57" s="105">
        <f t="shared" si="7"/>
        <v>15.646258503401361</v>
      </c>
    </row>
    <row r="58" spans="1:7" ht="12.75">
      <c r="A58" s="36" t="s">
        <v>234</v>
      </c>
      <c r="B58" s="97">
        <v>2907</v>
      </c>
      <c r="C58" s="105">
        <f aca="true" t="shared" si="8" ref="C58:C66">(B58/$B$42)*100</f>
        <v>88.76335877862596</v>
      </c>
      <c r="E58" s="32" t="s">
        <v>235</v>
      </c>
      <c r="F58" s="97">
        <v>160</v>
      </c>
      <c r="G58" s="105">
        <f t="shared" si="7"/>
        <v>54.421768707483</v>
      </c>
    </row>
    <row r="59" spans="1:7" ht="12.75">
      <c r="A59" s="36" t="s">
        <v>236</v>
      </c>
      <c r="B59" s="97">
        <v>8</v>
      </c>
      <c r="C59" s="105">
        <f t="shared" si="8"/>
        <v>0.24427480916030536</v>
      </c>
      <c r="E59" s="32" t="s">
        <v>237</v>
      </c>
      <c r="F59" s="98">
        <v>34</v>
      </c>
      <c r="G59" s="105">
        <f t="shared" si="7"/>
        <v>11.564625850340136</v>
      </c>
    </row>
    <row r="60" spans="1:7" ht="12.75">
      <c r="A60" s="36" t="s">
        <v>238</v>
      </c>
      <c r="B60" s="97">
        <v>151</v>
      </c>
      <c r="C60" s="105">
        <f t="shared" si="8"/>
        <v>4.6106870229007635</v>
      </c>
      <c r="E60" s="32" t="s">
        <v>239</v>
      </c>
      <c r="F60" s="97">
        <v>26</v>
      </c>
      <c r="G60" s="105">
        <f t="shared" si="7"/>
        <v>8.843537414965986</v>
      </c>
    </row>
    <row r="61" spans="1:7" ht="12.75">
      <c r="A61" s="36" t="s">
        <v>240</v>
      </c>
      <c r="B61" s="97">
        <v>209</v>
      </c>
      <c r="C61" s="105">
        <f t="shared" si="8"/>
        <v>6.3816793893129775</v>
      </c>
      <c r="E61" s="32" t="s">
        <v>163</v>
      </c>
      <c r="F61" s="97">
        <v>1119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65</v>
      </c>
      <c r="G65" s="105">
        <f aca="true" t="shared" si="9" ref="G65:G71">(F65/F$51)*100</f>
        <v>22.108843537414966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27</v>
      </c>
      <c r="G66" s="105">
        <f t="shared" si="9"/>
        <v>9.183673469387756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33</v>
      </c>
      <c r="G67" s="105">
        <f t="shared" si="9"/>
        <v>11.224489795918368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</v>
      </c>
      <c r="G68" s="105">
        <f t="shared" si="9"/>
        <v>8.843537414965986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25</v>
      </c>
      <c r="G69" s="105">
        <f t="shared" si="9"/>
        <v>8.503401360544217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92</v>
      </c>
      <c r="G70" s="105">
        <f t="shared" si="9"/>
        <v>31.292517006802722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26</v>
      </c>
      <c r="G71" s="115">
        <f t="shared" si="9"/>
        <v>8.843537414965986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2002-06-06T15:38:03Z</dcterms:modified>
  <cp:category/>
  <cp:version/>
  <cp:contentType/>
  <cp:contentStatus/>
</cp:coreProperties>
</file>